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y\Downloads\"/>
    </mc:Choice>
  </mc:AlternateContent>
  <xr:revisionPtr revIDLastSave="0" documentId="13_ncr:1_{C8F69700-74D3-4476-A9A5-DA2439F902DB}" xr6:coauthVersionLast="47" xr6:coauthVersionMax="47" xr10:uidLastSave="{00000000-0000-0000-0000-000000000000}"/>
  <bookViews>
    <workbookView xWindow="-98" yWindow="-98" windowWidth="19396" windowHeight="11475" tabRatio="798" activeTab="2" xr2:uid="{BE35F2AC-78C8-4725-B5A9-A7FBF8AECAC1}"/>
  </bookViews>
  <sheets>
    <sheet name="Fluke179" sheetId="3" r:id="rId1"/>
    <sheet name="Total Nm" sheetId="4" r:id="rId2"/>
    <sheet name="Total rpm" sheetId="5" r:id="rId3"/>
    <sheet name="Nm_prototype" sheetId="1" r:id="rId4"/>
    <sheet name="rpm_prototype" sheetId="2" r:id="rId5"/>
    <sheet name="Nm_device1" sheetId="6" r:id="rId6"/>
    <sheet name="rpm_device1" sheetId="7" r:id="rId7"/>
    <sheet name="Nm_device2" sheetId="10" r:id="rId8"/>
    <sheet name="rpm_device2" sheetId="11" r:id="rId9"/>
    <sheet name="Nm_device3" sheetId="12" r:id="rId10"/>
    <sheet name="rpm_device3" sheetId="13" r:id="rId11"/>
    <sheet name="Nm_device4" sheetId="14" r:id="rId12"/>
    <sheet name="rpm_device4" sheetId="15" r:id="rId13"/>
    <sheet name="Nm_device5" sheetId="16" r:id="rId14"/>
    <sheet name="rpm_device5" sheetId="17" r:id="rId15"/>
    <sheet name="Nm_device6" sheetId="18" r:id="rId16"/>
    <sheet name="rpm_device6" sheetId="19" r:id="rId17"/>
    <sheet name="Nm_device7" sheetId="20" r:id="rId18"/>
    <sheet name="rpm_device7" sheetId="21" r:id="rId19"/>
    <sheet name="Nm_device8" sheetId="22" r:id="rId20"/>
    <sheet name="rpm_device8" sheetId="23" r:id="rId21"/>
    <sheet name="Nm_device9" sheetId="24" r:id="rId22"/>
    <sheet name="rpm_device9" sheetId="25" r:id="rId23"/>
    <sheet name="Nm_device10" sheetId="26" r:id="rId24"/>
    <sheet name="rpm_device10" sheetId="27" r:id="rId25"/>
  </sheets>
  <definedNames>
    <definedName name="_xlnm._FilterDatabase" localSheetId="23" hidden="1">Nm_device10!$A$1:$C$102</definedName>
    <definedName name="_xlnm._FilterDatabase" localSheetId="15" hidden="1">Nm_device6!$A$1:$C$1</definedName>
    <definedName name="_xlnm._FilterDatabase" localSheetId="17" hidden="1">Nm_device7!$A$1:$C$1</definedName>
    <definedName name="_xlnm._FilterDatabase" localSheetId="19" hidden="1">Nm_device8!$A$1:$C$1</definedName>
    <definedName name="_xlnm._FilterDatabase" localSheetId="21" hidden="1">Nm_device9!$A$1:$C$1</definedName>
    <definedName name="_xlnm._FilterDatabase" localSheetId="24" hidden="1">rpm_device10!$A$1:$C$102</definedName>
    <definedName name="_xlnm._FilterDatabase" localSheetId="14" hidden="1">rpm_device5!$A$1:$C$1</definedName>
    <definedName name="_xlnm._FilterDatabase" localSheetId="16" hidden="1">rpm_device6!$A$1:$C$1</definedName>
    <definedName name="_xlnm._FilterDatabase" localSheetId="18" hidden="1">rpm_device7!$A$1:$C$102</definedName>
    <definedName name="_xlnm._FilterDatabase" localSheetId="20" hidden="1">rpm_device8!$A$1:$C$1</definedName>
    <definedName name="_xlnm._FilterDatabase" localSheetId="22" hidden="1">rpm_device9!$A$1:$C$1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3" i="5" l="1"/>
  <c r="K103" i="5"/>
  <c r="J103" i="5"/>
  <c r="I103" i="5"/>
  <c r="H103" i="5"/>
  <c r="G103" i="5"/>
  <c r="F103" i="5"/>
  <c r="L102" i="5"/>
  <c r="K102" i="5"/>
  <c r="J102" i="5"/>
  <c r="I102" i="5"/>
  <c r="H102" i="5"/>
  <c r="G102" i="5"/>
  <c r="F102" i="5"/>
  <c r="L101" i="5"/>
  <c r="K101" i="5"/>
  <c r="J101" i="5"/>
  <c r="I101" i="5"/>
  <c r="H101" i="5"/>
  <c r="G101" i="5"/>
  <c r="F101" i="5"/>
  <c r="L100" i="5"/>
  <c r="K100" i="5"/>
  <c r="J100" i="5"/>
  <c r="I100" i="5"/>
  <c r="H100" i="5"/>
  <c r="G100" i="5"/>
  <c r="F100" i="5"/>
  <c r="L99" i="5"/>
  <c r="K99" i="5"/>
  <c r="J99" i="5"/>
  <c r="I99" i="5"/>
  <c r="H99" i="5"/>
  <c r="G99" i="5"/>
  <c r="F99" i="5"/>
  <c r="L98" i="5"/>
  <c r="K98" i="5"/>
  <c r="J98" i="5"/>
  <c r="I98" i="5"/>
  <c r="H98" i="5"/>
  <c r="G98" i="5"/>
  <c r="F98" i="5"/>
  <c r="L97" i="5"/>
  <c r="K97" i="5"/>
  <c r="J97" i="5"/>
  <c r="I97" i="5"/>
  <c r="H97" i="5"/>
  <c r="G97" i="5"/>
  <c r="F97" i="5"/>
  <c r="L96" i="5"/>
  <c r="K96" i="5"/>
  <c r="J96" i="5"/>
  <c r="I96" i="5"/>
  <c r="H96" i="5"/>
  <c r="G96" i="5"/>
  <c r="F96" i="5"/>
  <c r="L95" i="5"/>
  <c r="K95" i="5"/>
  <c r="J95" i="5"/>
  <c r="I95" i="5"/>
  <c r="H95" i="5"/>
  <c r="G95" i="5"/>
  <c r="F95" i="5"/>
  <c r="L94" i="5"/>
  <c r="K94" i="5"/>
  <c r="J94" i="5"/>
  <c r="I94" i="5"/>
  <c r="H94" i="5"/>
  <c r="G94" i="5"/>
  <c r="F94" i="5"/>
  <c r="L93" i="5"/>
  <c r="K93" i="5"/>
  <c r="J93" i="5"/>
  <c r="I93" i="5"/>
  <c r="H93" i="5"/>
  <c r="G93" i="5"/>
  <c r="F93" i="5"/>
  <c r="L92" i="5"/>
  <c r="K92" i="5"/>
  <c r="J92" i="5"/>
  <c r="I92" i="5"/>
  <c r="H92" i="5"/>
  <c r="G92" i="5"/>
  <c r="F92" i="5"/>
  <c r="L91" i="5"/>
  <c r="K91" i="5"/>
  <c r="J91" i="5"/>
  <c r="I91" i="5"/>
  <c r="H91" i="5"/>
  <c r="G91" i="5"/>
  <c r="F91" i="5"/>
  <c r="L90" i="5"/>
  <c r="K90" i="5"/>
  <c r="J90" i="5"/>
  <c r="I90" i="5"/>
  <c r="H90" i="5"/>
  <c r="G90" i="5"/>
  <c r="F90" i="5"/>
  <c r="L89" i="5"/>
  <c r="K89" i="5"/>
  <c r="J89" i="5"/>
  <c r="I89" i="5"/>
  <c r="H89" i="5"/>
  <c r="G89" i="5"/>
  <c r="F89" i="5"/>
  <c r="L88" i="5"/>
  <c r="K88" i="5"/>
  <c r="J88" i="5"/>
  <c r="I88" i="5"/>
  <c r="H88" i="5"/>
  <c r="G88" i="5"/>
  <c r="F88" i="5"/>
  <c r="L87" i="5"/>
  <c r="K87" i="5"/>
  <c r="J87" i="5"/>
  <c r="I87" i="5"/>
  <c r="H87" i="5"/>
  <c r="G87" i="5"/>
  <c r="F87" i="5"/>
  <c r="L86" i="5"/>
  <c r="K86" i="5"/>
  <c r="J86" i="5"/>
  <c r="I86" i="5"/>
  <c r="H86" i="5"/>
  <c r="G86" i="5"/>
  <c r="F86" i="5"/>
  <c r="L85" i="5"/>
  <c r="K85" i="5"/>
  <c r="J85" i="5"/>
  <c r="I85" i="5"/>
  <c r="H85" i="5"/>
  <c r="G85" i="5"/>
  <c r="F85" i="5"/>
  <c r="L84" i="5"/>
  <c r="K84" i="5"/>
  <c r="J84" i="5"/>
  <c r="I84" i="5"/>
  <c r="H84" i="5"/>
  <c r="G84" i="5"/>
  <c r="F84" i="5"/>
  <c r="L83" i="5"/>
  <c r="K83" i="5"/>
  <c r="J83" i="5"/>
  <c r="I83" i="5"/>
  <c r="H83" i="5"/>
  <c r="G83" i="5"/>
  <c r="F83" i="5"/>
  <c r="L82" i="5"/>
  <c r="K82" i="5"/>
  <c r="J82" i="5"/>
  <c r="I82" i="5"/>
  <c r="H82" i="5"/>
  <c r="G82" i="5"/>
  <c r="F82" i="5"/>
  <c r="L81" i="5"/>
  <c r="K81" i="5"/>
  <c r="J81" i="5"/>
  <c r="I81" i="5"/>
  <c r="H81" i="5"/>
  <c r="G81" i="5"/>
  <c r="F81" i="5"/>
  <c r="L80" i="5"/>
  <c r="K80" i="5"/>
  <c r="J80" i="5"/>
  <c r="I80" i="5"/>
  <c r="H80" i="5"/>
  <c r="G80" i="5"/>
  <c r="F80" i="5"/>
  <c r="L79" i="5"/>
  <c r="K79" i="5"/>
  <c r="J79" i="5"/>
  <c r="I79" i="5"/>
  <c r="H79" i="5"/>
  <c r="G79" i="5"/>
  <c r="F79" i="5"/>
  <c r="L78" i="5"/>
  <c r="K78" i="5"/>
  <c r="J78" i="5"/>
  <c r="I78" i="5"/>
  <c r="H78" i="5"/>
  <c r="G78" i="5"/>
  <c r="F78" i="5"/>
  <c r="L77" i="5"/>
  <c r="K77" i="5"/>
  <c r="J77" i="5"/>
  <c r="I77" i="5"/>
  <c r="H77" i="5"/>
  <c r="G77" i="5"/>
  <c r="F77" i="5"/>
  <c r="L76" i="5"/>
  <c r="K76" i="5"/>
  <c r="J76" i="5"/>
  <c r="I76" i="5"/>
  <c r="H76" i="5"/>
  <c r="G76" i="5"/>
  <c r="F76" i="5"/>
  <c r="L75" i="5"/>
  <c r="K75" i="5"/>
  <c r="J75" i="5"/>
  <c r="I75" i="5"/>
  <c r="H75" i="5"/>
  <c r="G75" i="5"/>
  <c r="F75" i="5"/>
  <c r="L74" i="5"/>
  <c r="K74" i="5"/>
  <c r="J74" i="5"/>
  <c r="I74" i="5"/>
  <c r="H74" i="5"/>
  <c r="G74" i="5"/>
  <c r="F74" i="5"/>
  <c r="L73" i="5"/>
  <c r="K73" i="5"/>
  <c r="J73" i="5"/>
  <c r="I73" i="5"/>
  <c r="H73" i="5"/>
  <c r="G73" i="5"/>
  <c r="F73" i="5"/>
  <c r="L72" i="5"/>
  <c r="K72" i="5"/>
  <c r="J72" i="5"/>
  <c r="I72" i="5"/>
  <c r="H72" i="5"/>
  <c r="G72" i="5"/>
  <c r="F72" i="5"/>
  <c r="L71" i="5"/>
  <c r="K71" i="5"/>
  <c r="J71" i="5"/>
  <c r="I71" i="5"/>
  <c r="H71" i="5"/>
  <c r="G71" i="5"/>
  <c r="F71" i="5"/>
  <c r="L70" i="5"/>
  <c r="K70" i="5"/>
  <c r="J70" i="5"/>
  <c r="I70" i="5"/>
  <c r="H70" i="5"/>
  <c r="G70" i="5"/>
  <c r="F70" i="5"/>
  <c r="L69" i="5"/>
  <c r="K69" i="5"/>
  <c r="J69" i="5"/>
  <c r="I69" i="5"/>
  <c r="H69" i="5"/>
  <c r="G69" i="5"/>
  <c r="F69" i="5"/>
  <c r="L68" i="5"/>
  <c r="K68" i="5"/>
  <c r="J68" i="5"/>
  <c r="I68" i="5"/>
  <c r="H68" i="5"/>
  <c r="G68" i="5"/>
  <c r="F68" i="5"/>
  <c r="L67" i="5"/>
  <c r="K67" i="5"/>
  <c r="J67" i="5"/>
  <c r="I67" i="5"/>
  <c r="H67" i="5"/>
  <c r="G67" i="5"/>
  <c r="F67" i="5"/>
  <c r="L66" i="5"/>
  <c r="K66" i="5"/>
  <c r="J66" i="5"/>
  <c r="I66" i="5"/>
  <c r="H66" i="5"/>
  <c r="G66" i="5"/>
  <c r="F66" i="5"/>
  <c r="L65" i="5"/>
  <c r="K65" i="5"/>
  <c r="J65" i="5"/>
  <c r="I65" i="5"/>
  <c r="H65" i="5"/>
  <c r="G65" i="5"/>
  <c r="F65" i="5"/>
  <c r="L64" i="5"/>
  <c r="K64" i="5"/>
  <c r="J64" i="5"/>
  <c r="I64" i="5"/>
  <c r="H64" i="5"/>
  <c r="G64" i="5"/>
  <c r="F64" i="5"/>
  <c r="L63" i="5"/>
  <c r="K63" i="5"/>
  <c r="J63" i="5"/>
  <c r="I63" i="5"/>
  <c r="H63" i="5"/>
  <c r="G63" i="5"/>
  <c r="F63" i="5"/>
  <c r="L62" i="5"/>
  <c r="K62" i="5"/>
  <c r="J62" i="5"/>
  <c r="I62" i="5"/>
  <c r="H62" i="5"/>
  <c r="G62" i="5"/>
  <c r="F62" i="5"/>
  <c r="L61" i="5"/>
  <c r="K61" i="5"/>
  <c r="J61" i="5"/>
  <c r="I61" i="5"/>
  <c r="H61" i="5"/>
  <c r="G61" i="5"/>
  <c r="F61" i="5"/>
  <c r="L60" i="5"/>
  <c r="K60" i="5"/>
  <c r="J60" i="5"/>
  <c r="I60" i="5"/>
  <c r="H60" i="5"/>
  <c r="G60" i="5"/>
  <c r="F60" i="5"/>
  <c r="L59" i="5"/>
  <c r="K59" i="5"/>
  <c r="J59" i="5"/>
  <c r="I59" i="5"/>
  <c r="H59" i="5"/>
  <c r="G59" i="5"/>
  <c r="F59" i="5"/>
  <c r="L58" i="5"/>
  <c r="K58" i="5"/>
  <c r="J58" i="5"/>
  <c r="I58" i="5"/>
  <c r="H58" i="5"/>
  <c r="G58" i="5"/>
  <c r="F58" i="5"/>
  <c r="L57" i="5"/>
  <c r="K57" i="5"/>
  <c r="J57" i="5"/>
  <c r="I57" i="5"/>
  <c r="H57" i="5"/>
  <c r="G57" i="5"/>
  <c r="F57" i="5"/>
  <c r="L56" i="5"/>
  <c r="K56" i="5"/>
  <c r="J56" i="5"/>
  <c r="I56" i="5"/>
  <c r="H56" i="5"/>
  <c r="G56" i="5"/>
  <c r="F56" i="5"/>
  <c r="L55" i="5"/>
  <c r="K55" i="5"/>
  <c r="J55" i="5"/>
  <c r="I55" i="5"/>
  <c r="H55" i="5"/>
  <c r="G55" i="5"/>
  <c r="F55" i="5"/>
  <c r="L54" i="5"/>
  <c r="K54" i="5"/>
  <c r="J54" i="5"/>
  <c r="I54" i="5"/>
  <c r="H54" i="5"/>
  <c r="G54" i="5"/>
  <c r="F54" i="5"/>
  <c r="L53" i="5"/>
  <c r="K53" i="5"/>
  <c r="J53" i="5"/>
  <c r="I53" i="5"/>
  <c r="H53" i="5"/>
  <c r="G53" i="5"/>
  <c r="F53" i="5"/>
  <c r="L52" i="5"/>
  <c r="K52" i="5"/>
  <c r="J52" i="5"/>
  <c r="I52" i="5"/>
  <c r="H52" i="5"/>
  <c r="G52" i="5"/>
  <c r="F52" i="5"/>
  <c r="L51" i="5"/>
  <c r="K51" i="5"/>
  <c r="J51" i="5"/>
  <c r="I51" i="5"/>
  <c r="H51" i="5"/>
  <c r="G51" i="5"/>
  <c r="F51" i="5"/>
  <c r="L50" i="5"/>
  <c r="K50" i="5"/>
  <c r="J50" i="5"/>
  <c r="I50" i="5"/>
  <c r="H50" i="5"/>
  <c r="G50" i="5"/>
  <c r="F50" i="5"/>
  <c r="L49" i="5"/>
  <c r="K49" i="5"/>
  <c r="J49" i="5"/>
  <c r="I49" i="5"/>
  <c r="H49" i="5"/>
  <c r="G49" i="5"/>
  <c r="F49" i="5"/>
  <c r="L48" i="5"/>
  <c r="K48" i="5"/>
  <c r="J48" i="5"/>
  <c r="I48" i="5"/>
  <c r="H48" i="5"/>
  <c r="G48" i="5"/>
  <c r="F48" i="5"/>
  <c r="L47" i="5"/>
  <c r="K47" i="5"/>
  <c r="J47" i="5"/>
  <c r="I47" i="5"/>
  <c r="H47" i="5"/>
  <c r="G47" i="5"/>
  <c r="F47" i="5"/>
  <c r="L46" i="5"/>
  <c r="K46" i="5"/>
  <c r="J46" i="5"/>
  <c r="I46" i="5"/>
  <c r="H46" i="5"/>
  <c r="G46" i="5"/>
  <c r="F46" i="5"/>
  <c r="L45" i="5"/>
  <c r="K45" i="5"/>
  <c r="J45" i="5"/>
  <c r="I45" i="5"/>
  <c r="H45" i="5"/>
  <c r="G45" i="5"/>
  <c r="F45" i="5"/>
  <c r="L44" i="5"/>
  <c r="K44" i="5"/>
  <c r="J44" i="5"/>
  <c r="I44" i="5"/>
  <c r="H44" i="5"/>
  <c r="G44" i="5"/>
  <c r="F44" i="5"/>
  <c r="L43" i="5"/>
  <c r="K43" i="5"/>
  <c r="J43" i="5"/>
  <c r="I43" i="5"/>
  <c r="H43" i="5"/>
  <c r="G43" i="5"/>
  <c r="F43" i="5"/>
  <c r="L42" i="5"/>
  <c r="K42" i="5"/>
  <c r="J42" i="5"/>
  <c r="I42" i="5"/>
  <c r="H42" i="5"/>
  <c r="G42" i="5"/>
  <c r="F42" i="5"/>
  <c r="L41" i="5"/>
  <c r="K41" i="5"/>
  <c r="J41" i="5"/>
  <c r="I41" i="5"/>
  <c r="H41" i="5"/>
  <c r="G41" i="5"/>
  <c r="F41" i="5"/>
  <c r="L40" i="5"/>
  <c r="K40" i="5"/>
  <c r="J40" i="5"/>
  <c r="I40" i="5"/>
  <c r="H40" i="5"/>
  <c r="G40" i="5"/>
  <c r="F40" i="5"/>
  <c r="L39" i="5"/>
  <c r="K39" i="5"/>
  <c r="J39" i="5"/>
  <c r="I39" i="5"/>
  <c r="H39" i="5"/>
  <c r="G39" i="5"/>
  <c r="F39" i="5"/>
  <c r="L38" i="5"/>
  <c r="K38" i="5"/>
  <c r="J38" i="5"/>
  <c r="I38" i="5"/>
  <c r="H38" i="5"/>
  <c r="G38" i="5"/>
  <c r="F38" i="5"/>
  <c r="L37" i="5"/>
  <c r="K37" i="5"/>
  <c r="J37" i="5"/>
  <c r="I37" i="5"/>
  <c r="H37" i="5"/>
  <c r="G37" i="5"/>
  <c r="F37" i="5"/>
  <c r="L36" i="5"/>
  <c r="K36" i="5"/>
  <c r="J36" i="5"/>
  <c r="I36" i="5"/>
  <c r="H36" i="5"/>
  <c r="G36" i="5"/>
  <c r="F36" i="5"/>
  <c r="L35" i="5"/>
  <c r="K35" i="5"/>
  <c r="J35" i="5"/>
  <c r="I35" i="5"/>
  <c r="H35" i="5"/>
  <c r="G35" i="5"/>
  <c r="F35" i="5"/>
  <c r="L34" i="5"/>
  <c r="K34" i="5"/>
  <c r="J34" i="5"/>
  <c r="I34" i="5"/>
  <c r="H34" i="5"/>
  <c r="G34" i="5"/>
  <c r="F34" i="5"/>
  <c r="L33" i="5"/>
  <c r="K33" i="5"/>
  <c r="J33" i="5"/>
  <c r="I33" i="5"/>
  <c r="H33" i="5"/>
  <c r="G33" i="5"/>
  <c r="F33" i="5"/>
  <c r="L32" i="5"/>
  <c r="K32" i="5"/>
  <c r="J32" i="5"/>
  <c r="I32" i="5"/>
  <c r="H32" i="5"/>
  <c r="G32" i="5"/>
  <c r="F32" i="5"/>
  <c r="L31" i="5"/>
  <c r="K31" i="5"/>
  <c r="J31" i="5"/>
  <c r="I31" i="5"/>
  <c r="H31" i="5"/>
  <c r="G31" i="5"/>
  <c r="F31" i="5"/>
  <c r="L30" i="5"/>
  <c r="K30" i="5"/>
  <c r="J30" i="5"/>
  <c r="I30" i="5"/>
  <c r="H30" i="5"/>
  <c r="G30" i="5"/>
  <c r="F30" i="5"/>
  <c r="L29" i="5"/>
  <c r="K29" i="5"/>
  <c r="J29" i="5"/>
  <c r="I29" i="5"/>
  <c r="H29" i="5"/>
  <c r="G29" i="5"/>
  <c r="F29" i="5"/>
  <c r="L28" i="5"/>
  <c r="K28" i="5"/>
  <c r="J28" i="5"/>
  <c r="I28" i="5"/>
  <c r="H28" i="5"/>
  <c r="G28" i="5"/>
  <c r="F28" i="5"/>
  <c r="L27" i="5"/>
  <c r="K27" i="5"/>
  <c r="J27" i="5"/>
  <c r="I27" i="5"/>
  <c r="H27" i="5"/>
  <c r="G27" i="5"/>
  <c r="F27" i="5"/>
  <c r="L26" i="5"/>
  <c r="K26" i="5"/>
  <c r="J26" i="5"/>
  <c r="I26" i="5"/>
  <c r="H26" i="5"/>
  <c r="G26" i="5"/>
  <c r="F26" i="5"/>
  <c r="L25" i="5"/>
  <c r="K25" i="5"/>
  <c r="J25" i="5"/>
  <c r="I25" i="5"/>
  <c r="H25" i="5"/>
  <c r="G25" i="5"/>
  <c r="F25" i="5"/>
  <c r="L24" i="5"/>
  <c r="K24" i="5"/>
  <c r="J24" i="5"/>
  <c r="I24" i="5"/>
  <c r="H24" i="5"/>
  <c r="G24" i="5"/>
  <c r="F24" i="5"/>
  <c r="L23" i="5"/>
  <c r="K23" i="5"/>
  <c r="J23" i="5"/>
  <c r="I23" i="5"/>
  <c r="H23" i="5"/>
  <c r="G23" i="5"/>
  <c r="F23" i="5"/>
  <c r="L22" i="5"/>
  <c r="K22" i="5"/>
  <c r="J22" i="5"/>
  <c r="I22" i="5"/>
  <c r="H22" i="5"/>
  <c r="G22" i="5"/>
  <c r="F22" i="5"/>
  <c r="L21" i="5"/>
  <c r="K21" i="5"/>
  <c r="J21" i="5"/>
  <c r="I21" i="5"/>
  <c r="H21" i="5"/>
  <c r="G21" i="5"/>
  <c r="F21" i="5"/>
  <c r="L20" i="5"/>
  <c r="K20" i="5"/>
  <c r="J20" i="5"/>
  <c r="I20" i="5"/>
  <c r="H20" i="5"/>
  <c r="G20" i="5"/>
  <c r="F20" i="5"/>
  <c r="L19" i="5"/>
  <c r="K19" i="5"/>
  <c r="J19" i="5"/>
  <c r="I19" i="5"/>
  <c r="H19" i="5"/>
  <c r="G19" i="5"/>
  <c r="F19" i="5"/>
  <c r="L18" i="5"/>
  <c r="K18" i="5"/>
  <c r="J18" i="5"/>
  <c r="I18" i="5"/>
  <c r="H18" i="5"/>
  <c r="G18" i="5"/>
  <c r="F18" i="5"/>
  <c r="L17" i="5"/>
  <c r="K17" i="5"/>
  <c r="J17" i="5"/>
  <c r="I17" i="5"/>
  <c r="H17" i="5"/>
  <c r="G17" i="5"/>
  <c r="F17" i="5"/>
  <c r="L16" i="5"/>
  <c r="K16" i="5"/>
  <c r="J16" i="5"/>
  <c r="I16" i="5"/>
  <c r="H16" i="5"/>
  <c r="G16" i="5"/>
  <c r="F16" i="5"/>
  <c r="L15" i="5"/>
  <c r="K15" i="5"/>
  <c r="J15" i="5"/>
  <c r="I15" i="5"/>
  <c r="H15" i="5"/>
  <c r="G15" i="5"/>
  <c r="F15" i="5"/>
  <c r="L14" i="5"/>
  <c r="K14" i="5"/>
  <c r="J14" i="5"/>
  <c r="I14" i="5"/>
  <c r="H14" i="5"/>
  <c r="G14" i="5"/>
  <c r="F14" i="5"/>
  <c r="L13" i="5"/>
  <c r="K13" i="5"/>
  <c r="J13" i="5"/>
  <c r="I13" i="5"/>
  <c r="H13" i="5"/>
  <c r="G13" i="5"/>
  <c r="F13" i="5"/>
  <c r="L12" i="5"/>
  <c r="K12" i="5"/>
  <c r="J12" i="5"/>
  <c r="I12" i="5"/>
  <c r="H12" i="5"/>
  <c r="G12" i="5"/>
  <c r="F12" i="5"/>
  <c r="L11" i="5"/>
  <c r="K11" i="5"/>
  <c r="J11" i="5"/>
  <c r="I11" i="5"/>
  <c r="H11" i="5"/>
  <c r="G11" i="5"/>
  <c r="F11" i="5"/>
  <c r="L10" i="5"/>
  <c r="K10" i="5"/>
  <c r="J10" i="5"/>
  <c r="I10" i="5"/>
  <c r="H10" i="5"/>
  <c r="G10" i="5"/>
  <c r="F10" i="5"/>
  <c r="L9" i="5"/>
  <c r="K9" i="5"/>
  <c r="J9" i="5"/>
  <c r="I9" i="5"/>
  <c r="H9" i="5"/>
  <c r="G9" i="5"/>
  <c r="F9" i="5"/>
  <c r="L8" i="5"/>
  <c r="K8" i="5"/>
  <c r="J8" i="5"/>
  <c r="I8" i="5"/>
  <c r="H8" i="5"/>
  <c r="G8" i="5"/>
  <c r="F8" i="5"/>
  <c r="L7" i="5"/>
  <c r="K7" i="5"/>
  <c r="J7" i="5"/>
  <c r="I7" i="5"/>
  <c r="H7" i="5"/>
  <c r="G7" i="5"/>
  <c r="F7" i="5"/>
  <c r="L6" i="5"/>
  <c r="K6" i="5"/>
  <c r="J6" i="5"/>
  <c r="I6" i="5"/>
  <c r="H6" i="5"/>
  <c r="G6" i="5"/>
  <c r="F6" i="5"/>
  <c r="L5" i="5"/>
  <c r="K5" i="5"/>
  <c r="J5" i="5"/>
  <c r="I5" i="5"/>
  <c r="H5" i="5"/>
  <c r="G5" i="5"/>
  <c r="F5" i="5"/>
  <c r="L4" i="5"/>
  <c r="K4" i="5"/>
  <c r="J4" i="5"/>
  <c r="I4" i="5"/>
  <c r="H4" i="5"/>
  <c r="G4" i="5"/>
  <c r="F4" i="5"/>
  <c r="L3" i="5"/>
  <c r="K3" i="5"/>
  <c r="J3" i="5"/>
  <c r="I3" i="5"/>
  <c r="H3" i="5"/>
  <c r="G3" i="5"/>
  <c r="F3" i="5"/>
  <c r="E3" i="5"/>
  <c r="F4" i="4"/>
  <c r="G4" i="4"/>
  <c r="H4" i="4"/>
  <c r="I4" i="4"/>
  <c r="J4" i="4"/>
  <c r="K4" i="4"/>
  <c r="L4" i="4"/>
  <c r="F5" i="4"/>
  <c r="G5" i="4"/>
  <c r="H5" i="4"/>
  <c r="I5" i="4"/>
  <c r="J5" i="4"/>
  <c r="K5" i="4"/>
  <c r="L5" i="4"/>
  <c r="F6" i="4"/>
  <c r="G6" i="4"/>
  <c r="H6" i="4"/>
  <c r="I6" i="4"/>
  <c r="J6" i="4"/>
  <c r="K6" i="4"/>
  <c r="L6" i="4"/>
  <c r="F7" i="4"/>
  <c r="G7" i="4"/>
  <c r="H7" i="4"/>
  <c r="I7" i="4"/>
  <c r="J7" i="4"/>
  <c r="K7" i="4"/>
  <c r="L7" i="4"/>
  <c r="F8" i="4"/>
  <c r="G8" i="4"/>
  <c r="H8" i="4"/>
  <c r="I8" i="4"/>
  <c r="J8" i="4"/>
  <c r="K8" i="4"/>
  <c r="L8" i="4"/>
  <c r="F9" i="4"/>
  <c r="G9" i="4"/>
  <c r="H9" i="4"/>
  <c r="I9" i="4"/>
  <c r="J9" i="4"/>
  <c r="K9" i="4"/>
  <c r="L9" i="4"/>
  <c r="F10" i="4"/>
  <c r="G10" i="4"/>
  <c r="H10" i="4"/>
  <c r="I10" i="4"/>
  <c r="J10" i="4"/>
  <c r="K10" i="4"/>
  <c r="L10" i="4"/>
  <c r="F11" i="4"/>
  <c r="G11" i="4"/>
  <c r="H11" i="4"/>
  <c r="I11" i="4"/>
  <c r="J11" i="4"/>
  <c r="K11" i="4"/>
  <c r="L11" i="4"/>
  <c r="F12" i="4"/>
  <c r="G12" i="4"/>
  <c r="H12" i="4"/>
  <c r="I12" i="4"/>
  <c r="J12" i="4"/>
  <c r="K12" i="4"/>
  <c r="L12" i="4"/>
  <c r="F13" i="4"/>
  <c r="G13" i="4"/>
  <c r="H13" i="4"/>
  <c r="I13" i="4"/>
  <c r="J13" i="4"/>
  <c r="K13" i="4"/>
  <c r="L13" i="4"/>
  <c r="F14" i="4"/>
  <c r="G14" i="4"/>
  <c r="H14" i="4"/>
  <c r="I14" i="4"/>
  <c r="J14" i="4"/>
  <c r="K14" i="4"/>
  <c r="L14" i="4"/>
  <c r="F15" i="4"/>
  <c r="G15" i="4"/>
  <c r="H15" i="4"/>
  <c r="I15" i="4"/>
  <c r="J15" i="4"/>
  <c r="K15" i="4"/>
  <c r="L15" i="4"/>
  <c r="F16" i="4"/>
  <c r="G16" i="4"/>
  <c r="H16" i="4"/>
  <c r="I16" i="4"/>
  <c r="J16" i="4"/>
  <c r="K16" i="4"/>
  <c r="L16" i="4"/>
  <c r="F17" i="4"/>
  <c r="G17" i="4"/>
  <c r="H17" i="4"/>
  <c r="I17" i="4"/>
  <c r="J17" i="4"/>
  <c r="K17" i="4"/>
  <c r="L17" i="4"/>
  <c r="F18" i="4"/>
  <c r="G18" i="4"/>
  <c r="H18" i="4"/>
  <c r="I18" i="4"/>
  <c r="J18" i="4"/>
  <c r="K18" i="4"/>
  <c r="L18" i="4"/>
  <c r="F19" i="4"/>
  <c r="G19" i="4"/>
  <c r="H19" i="4"/>
  <c r="I19" i="4"/>
  <c r="J19" i="4"/>
  <c r="K19" i="4"/>
  <c r="L19" i="4"/>
  <c r="F20" i="4"/>
  <c r="G20" i="4"/>
  <c r="H20" i="4"/>
  <c r="I20" i="4"/>
  <c r="J20" i="4"/>
  <c r="K20" i="4"/>
  <c r="L20" i="4"/>
  <c r="F21" i="4"/>
  <c r="G21" i="4"/>
  <c r="H21" i="4"/>
  <c r="I21" i="4"/>
  <c r="J21" i="4"/>
  <c r="K21" i="4"/>
  <c r="L21" i="4"/>
  <c r="F22" i="4"/>
  <c r="G22" i="4"/>
  <c r="H22" i="4"/>
  <c r="I22" i="4"/>
  <c r="J22" i="4"/>
  <c r="K22" i="4"/>
  <c r="L22" i="4"/>
  <c r="F23" i="4"/>
  <c r="G23" i="4"/>
  <c r="H23" i="4"/>
  <c r="I23" i="4"/>
  <c r="J23" i="4"/>
  <c r="K23" i="4"/>
  <c r="L23" i="4"/>
  <c r="F24" i="4"/>
  <c r="G24" i="4"/>
  <c r="H24" i="4"/>
  <c r="I24" i="4"/>
  <c r="J24" i="4"/>
  <c r="K24" i="4"/>
  <c r="L24" i="4"/>
  <c r="F25" i="4"/>
  <c r="G25" i="4"/>
  <c r="H25" i="4"/>
  <c r="I25" i="4"/>
  <c r="J25" i="4"/>
  <c r="K25" i="4"/>
  <c r="L25" i="4"/>
  <c r="F26" i="4"/>
  <c r="G26" i="4"/>
  <c r="H26" i="4"/>
  <c r="I26" i="4"/>
  <c r="J26" i="4"/>
  <c r="K26" i="4"/>
  <c r="L26" i="4"/>
  <c r="F27" i="4"/>
  <c r="G27" i="4"/>
  <c r="H27" i="4"/>
  <c r="I27" i="4"/>
  <c r="J27" i="4"/>
  <c r="K27" i="4"/>
  <c r="L27" i="4"/>
  <c r="F28" i="4"/>
  <c r="G28" i="4"/>
  <c r="H28" i="4"/>
  <c r="I28" i="4"/>
  <c r="J28" i="4"/>
  <c r="K28" i="4"/>
  <c r="L28" i="4"/>
  <c r="F29" i="4"/>
  <c r="G29" i="4"/>
  <c r="H29" i="4"/>
  <c r="I29" i="4"/>
  <c r="J29" i="4"/>
  <c r="K29" i="4"/>
  <c r="L29" i="4"/>
  <c r="F30" i="4"/>
  <c r="G30" i="4"/>
  <c r="H30" i="4"/>
  <c r="I30" i="4"/>
  <c r="J30" i="4"/>
  <c r="K30" i="4"/>
  <c r="L30" i="4"/>
  <c r="F31" i="4"/>
  <c r="G31" i="4"/>
  <c r="H31" i="4"/>
  <c r="I31" i="4"/>
  <c r="J31" i="4"/>
  <c r="K31" i="4"/>
  <c r="L31" i="4"/>
  <c r="F32" i="4"/>
  <c r="G32" i="4"/>
  <c r="H32" i="4"/>
  <c r="I32" i="4"/>
  <c r="J32" i="4"/>
  <c r="K32" i="4"/>
  <c r="L32" i="4"/>
  <c r="F33" i="4"/>
  <c r="G33" i="4"/>
  <c r="H33" i="4"/>
  <c r="I33" i="4"/>
  <c r="J33" i="4"/>
  <c r="K33" i="4"/>
  <c r="L33" i="4"/>
  <c r="F34" i="4"/>
  <c r="G34" i="4"/>
  <c r="H34" i="4"/>
  <c r="I34" i="4"/>
  <c r="J34" i="4"/>
  <c r="K34" i="4"/>
  <c r="L34" i="4"/>
  <c r="F35" i="4"/>
  <c r="G35" i="4"/>
  <c r="H35" i="4"/>
  <c r="I35" i="4"/>
  <c r="J35" i="4"/>
  <c r="K35" i="4"/>
  <c r="L35" i="4"/>
  <c r="F36" i="4"/>
  <c r="G36" i="4"/>
  <c r="H36" i="4"/>
  <c r="I36" i="4"/>
  <c r="J36" i="4"/>
  <c r="K36" i="4"/>
  <c r="L36" i="4"/>
  <c r="F37" i="4"/>
  <c r="G37" i="4"/>
  <c r="H37" i="4"/>
  <c r="I37" i="4"/>
  <c r="J37" i="4"/>
  <c r="K37" i="4"/>
  <c r="L37" i="4"/>
  <c r="F38" i="4"/>
  <c r="G38" i="4"/>
  <c r="H38" i="4"/>
  <c r="I38" i="4"/>
  <c r="J38" i="4"/>
  <c r="K38" i="4"/>
  <c r="L38" i="4"/>
  <c r="F39" i="4"/>
  <c r="G39" i="4"/>
  <c r="H39" i="4"/>
  <c r="I39" i="4"/>
  <c r="J39" i="4"/>
  <c r="K39" i="4"/>
  <c r="L39" i="4"/>
  <c r="F40" i="4"/>
  <c r="G40" i="4"/>
  <c r="H40" i="4"/>
  <c r="I40" i="4"/>
  <c r="J40" i="4"/>
  <c r="K40" i="4"/>
  <c r="L40" i="4"/>
  <c r="F41" i="4"/>
  <c r="G41" i="4"/>
  <c r="H41" i="4"/>
  <c r="I41" i="4"/>
  <c r="J41" i="4"/>
  <c r="K41" i="4"/>
  <c r="L41" i="4"/>
  <c r="F42" i="4"/>
  <c r="G42" i="4"/>
  <c r="H42" i="4"/>
  <c r="I42" i="4"/>
  <c r="J42" i="4"/>
  <c r="K42" i="4"/>
  <c r="L42" i="4"/>
  <c r="F43" i="4"/>
  <c r="G43" i="4"/>
  <c r="H43" i="4"/>
  <c r="I43" i="4"/>
  <c r="J43" i="4"/>
  <c r="K43" i="4"/>
  <c r="L43" i="4"/>
  <c r="F44" i="4"/>
  <c r="G44" i="4"/>
  <c r="H44" i="4"/>
  <c r="I44" i="4"/>
  <c r="J44" i="4"/>
  <c r="K44" i="4"/>
  <c r="L44" i="4"/>
  <c r="F45" i="4"/>
  <c r="G45" i="4"/>
  <c r="H45" i="4"/>
  <c r="I45" i="4"/>
  <c r="J45" i="4"/>
  <c r="K45" i="4"/>
  <c r="L45" i="4"/>
  <c r="F46" i="4"/>
  <c r="G46" i="4"/>
  <c r="H46" i="4"/>
  <c r="I46" i="4"/>
  <c r="J46" i="4"/>
  <c r="K46" i="4"/>
  <c r="L46" i="4"/>
  <c r="F47" i="4"/>
  <c r="G47" i="4"/>
  <c r="H47" i="4"/>
  <c r="I47" i="4"/>
  <c r="J47" i="4"/>
  <c r="K47" i="4"/>
  <c r="L47" i="4"/>
  <c r="F48" i="4"/>
  <c r="G48" i="4"/>
  <c r="H48" i="4"/>
  <c r="I48" i="4"/>
  <c r="J48" i="4"/>
  <c r="K48" i="4"/>
  <c r="L48" i="4"/>
  <c r="F49" i="4"/>
  <c r="G49" i="4"/>
  <c r="H49" i="4"/>
  <c r="I49" i="4"/>
  <c r="J49" i="4"/>
  <c r="K49" i="4"/>
  <c r="L49" i="4"/>
  <c r="F50" i="4"/>
  <c r="G50" i="4"/>
  <c r="H50" i="4"/>
  <c r="I50" i="4"/>
  <c r="J50" i="4"/>
  <c r="K50" i="4"/>
  <c r="L50" i="4"/>
  <c r="F51" i="4"/>
  <c r="G51" i="4"/>
  <c r="H51" i="4"/>
  <c r="I51" i="4"/>
  <c r="J51" i="4"/>
  <c r="K51" i="4"/>
  <c r="L51" i="4"/>
  <c r="F52" i="4"/>
  <c r="G52" i="4"/>
  <c r="H52" i="4"/>
  <c r="I52" i="4"/>
  <c r="J52" i="4"/>
  <c r="K52" i="4"/>
  <c r="L52" i="4"/>
  <c r="F53" i="4"/>
  <c r="G53" i="4"/>
  <c r="H53" i="4"/>
  <c r="I53" i="4"/>
  <c r="J53" i="4"/>
  <c r="K53" i="4"/>
  <c r="L53" i="4"/>
  <c r="F54" i="4"/>
  <c r="G54" i="4"/>
  <c r="H54" i="4"/>
  <c r="I54" i="4"/>
  <c r="J54" i="4"/>
  <c r="K54" i="4"/>
  <c r="L54" i="4"/>
  <c r="F55" i="4"/>
  <c r="G55" i="4"/>
  <c r="H55" i="4"/>
  <c r="I55" i="4"/>
  <c r="J55" i="4"/>
  <c r="K55" i="4"/>
  <c r="L55" i="4"/>
  <c r="F56" i="4"/>
  <c r="G56" i="4"/>
  <c r="H56" i="4"/>
  <c r="I56" i="4"/>
  <c r="J56" i="4"/>
  <c r="K56" i="4"/>
  <c r="L56" i="4"/>
  <c r="F57" i="4"/>
  <c r="G57" i="4"/>
  <c r="H57" i="4"/>
  <c r="I57" i="4"/>
  <c r="J57" i="4"/>
  <c r="K57" i="4"/>
  <c r="L57" i="4"/>
  <c r="F58" i="4"/>
  <c r="G58" i="4"/>
  <c r="H58" i="4"/>
  <c r="I58" i="4"/>
  <c r="J58" i="4"/>
  <c r="K58" i="4"/>
  <c r="L58" i="4"/>
  <c r="F59" i="4"/>
  <c r="G59" i="4"/>
  <c r="H59" i="4"/>
  <c r="I59" i="4"/>
  <c r="J59" i="4"/>
  <c r="K59" i="4"/>
  <c r="L59" i="4"/>
  <c r="F60" i="4"/>
  <c r="G60" i="4"/>
  <c r="H60" i="4"/>
  <c r="I60" i="4"/>
  <c r="J60" i="4"/>
  <c r="K60" i="4"/>
  <c r="L60" i="4"/>
  <c r="F61" i="4"/>
  <c r="G61" i="4"/>
  <c r="H61" i="4"/>
  <c r="I61" i="4"/>
  <c r="J61" i="4"/>
  <c r="K61" i="4"/>
  <c r="L61" i="4"/>
  <c r="F62" i="4"/>
  <c r="G62" i="4"/>
  <c r="H62" i="4"/>
  <c r="I62" i="4"/>
  <c r="J62" i="4"/>
  <c r="K62" i="4"/>
  <c r="L62" i="4"/>
  <c r="F63" i="4"/>
  <c r="G63" i="4"/>
  <c r="H63" i="4"/>
  <c r="I63" i="4"/>
  <c r="J63" i="4"/>
  <c r="K63" i="4"/>
  <c r="L63" i="4"/>
  <c r="F64" i="4"/>
  <c r="G64" i="4"/>
  <c r="H64" i="4"/>
  <c r="I64" i="4"/>
  <c r="J64" i="4"/>
  <c r="K64" i="4"/>
  <c r="L64" i="4"/>
  <c r="F65" i="4"/>
  <c r="G65" i="4"/>
  <c r="H65" i="4"/>
  <c r="I65" i="4"/>
  <c r="J65" i="4"/>
  <c r="K65" i="4"/>
  <c r="L65" i="4"/>
  <c r="F66" i="4"/>
  <c r="G66" i="4"/>
  <c r="H66" i="4"/>
  <c r="I66" i="4"/>
  <c r="J66" i="4"/>
  <c r="K66" i="4"/>
  <c r="L66" i="4"/>
  <c r="F67" i="4"/>
  <c r="G67" i="4"/>
  <c r="H67" i="4"/>
  <c r="I67" i="4"/>
  <c r="J67" i="4"/>
  <c r="K67" i="4"/>
  <c r="L67" i="4"/>
  <c r="F68" i="4"/>
  <c r="G68" i="4"/>
  <c r="H68" i="4"/>
  <c r="I68" i="4"/>
  <c r="J68" i="4"/>
  <c r="K68" i="4"/>
  <c r="L68" i="4"/>
  <c r="F69" i="4"/>
  <c r="G69" i="4"/>
  <c r="H69" i="4"/>
  <c r="I69" i="4"/>
  <c r="J69" i="4"/>
  <c r="K69" i="4"/>
  <c r="L69" i="4"/>
  <c r="F70" i="4"/>
  <c r="G70" i="4"/>
  <c r="H70" i="4"/>
  <c r="I70" i="4"/>
  <c r="J70" i="4"/>
  <c r="K70" i="4"/>
  <c r="L70" i="4"/>
  <c r="F71" i="4"/>
  <c r="G71" i="4"/>
  <c r="H71" i="4"/>
  <c r="I71" i="4"/>
  <c r="J71" i="4"/>
  <c r="K71" i="4"/>
  <c r="L71" i="4"/>
  <c r="F72" i="4"/>
  <c r="G72" i="4"/>
  <c r="H72" i="4"/>
  <c r="I72" i="4"/>
  <c r="J72" i="4"/>
  <c r="K72" i="4"/>
  <c r="L72" i="4"/>
  <c r="F73" i="4"/>
  <c r="G73" i="4"/>
  <c r="H73" i="4"/>
  <c r="I73" i="4"/>
  <c r="J73" i="4"/>
  <c r="K73" i="4"/>
  <c r="L73" i="4"/>
  <c r="F74" i="4"/>
  <c r="G74" i="4"/>
  <c r="H74" i="4"/>
  <c r="I74" i="4"/>
  <c r="J74" i="4"/>
  <c r="K74" i="4"/>
  <c r="L74" i="4"/>
  <c r="F75" i="4"/>
  <c r="G75" i="4"/>
  <c r="H75" i="4"/>
  <c r="I75" i="4"/>
  <c r="J75" i="4"/>
  <c r="K75" i="4"/>
  <c r="L75" i="4"/>
  <c r="F76" i="4"/>
  <c r="G76" i="4"/>
  <c r="H76" i="4"/>
  <c r="I76" i="4"/>
  <c r="J76" i="4"/>
  <c r="K76" i="4"/>
  <c r="L76" i="4"/>
  <c r="F77" i="4"/>
  <c r="G77" i="4"/>
  <c r="H77" i="4"/>
  <c r="I77" i="4"/>
  <c r="J77" i="4"/>
  <c r="K77" i="4"/>
  <c r="L77" i="4"/>
  <c r="F78" i="4"/>
  <c r="G78" i="4"/>
  <c r="H78" i="4"/>
  <c r="I78" i="4"/>
  <c r="J78" i="4"/>
  <c r="K78" i="4"/>
  <c r="L78" i="4"/>
  <c r="F79" i="4"/>
  <c r="G79" i="4"/>
  <c r="H79" i="4"/>
  <c r="I79" i="4"/>
  <c r="J79" i="4"/>
  <c r="K79" i="4"/>
  <c r="L79" i="4"/>
  <c r="F80" i="4"/>
  <c r="G80" i="4"/>
  <c r="H80" i="4"/>
  <c r="I80" i="4"/>
  <c r="J80" i="4"/>
  <c r="K80" i="4"/>
  <c r="L80" i="4"/>
  <c r="F81" i="4"/>
  <c r="G81" i="4"/>
  <c r="H81" i="4"/>
  <c r="I81" i="4"/>
  <c r="J81" i="4"/>
  <c r="K81" i="4"/>
  <c r="L81" i="4"/>
  <c r="F82" i="4"/>
  <c r="G82" i="4"/>
  <c r="H82" i="4"/>
  <c r="I82" i="4"/>
  <c r="J82" i="4"/>
  <c r="K82" i="4"/>
  <c r="L82" i="4"/>
  <c r="F83" i="4"/>
  <c r="G83" i="4"/>
  <c r="H83" i="4"/>
  <c r="I83" i="4"/>
  <c r="J83" i="4"/>
  <c r="K83" i="4"/>
  <c r="L83" i="4"/>
  <c r="F84" i="4"/>
  <c r="G84" i="4"/>
  <c r="H84" i="4"/>
  <c r="I84" i="4"/>
  <c r="J84" i="4"/>
  <c r="K84" i="4"/>
  <c r="L84" i="4"/>
  <c r="F85" i="4"/>
  <c r="G85" i="4"/>
  <c r="H85" i="4"/>
  <c r="I85" i="4"/>
  <c r="J85" i="4"/>
  <c r="K85" i="4"/>
  <c r="L85" i="4"/>
  <c r="F86" i="4"/>
  <c r="G86" i="4"/>
  <c r="H86" i="4"/>
  <c r="I86" i="4"/>
  <c r="J86" i="4"/>
  <c r="K86" i="4"/>
  <c r="L86" i="4"/>
  <c r="F87" i="4"/>
  <c r="G87" i="4"/>
  <c r="H87" i="4"/>
  <c r="I87" i="4"/>
  <c r="J87" i="4"/>
  <c r="K87" i="4"/>
  <c r="L87" i="4"/>
  <c r="F88" i="4"/>
  <c r="G88" i="4"/>
  <c r="H88" i="4"/>
  <c r="I88" i="4"/>
  <c r="J88" i="4"/>
  <c r="K88" i="4"/>
  <c r="L88" i="4"/>
  <c r="F89" i="4"/>
  <c r="G89" i="4"/>
  <c r="H89" i="4"/>
  <c r="I89" i="4"/>
  <c r="J89" i="4"/>
  <c r="K89" i="4"/>
  <c r="L89" i="4"/>
  <c r="F90" i="4"/>
  <c r="G90" i="4"/>
  <c r="H90" i="4"/>
  <c r="I90" i="4"/>
  <c r="J90" i="4"/>
  <c r="K90" i="4"/>
  <c r="L90" i="4"/>
  <c r="F91" i="4"/>
  <c r="G91" i="4"/>
  <c r="H91" i="4"/>
  <c r="I91" i="4"/>
  <c r="J91" i="4"/>
  <c r="K91" i="4"/>
  <c r="L91" i="4"/>
  <c r="F92" i="4"/>
  <c r="G92" i="4"/>
  <c r="H92" i="4"/>
  <c r="I92" i="4"/>
  <c r="J92" i="4"/>
  <c r="K92" i="4"/>
  <c r="L92" i="4"/>
  <c r="F93" i="4"/>
  <c r="G93" i="4"/>
  <c r="H93" i="4"/>
  <c r="I93" i="4"/>
  <c r="J93" i="4"/>
  <c r="K93" i="4"/>
  <c r="L93" i="4"/>
  <c r="F94" i="4"/>
  <c r="G94" i="4"/>
  <c r="H94" i="4"/>
  <c r="I94" i="4"/>
  <c r="J94" i="4"/>
  <c r="K94" i="4"/>
  <c r="L94" i="4"/>
  <c r="F95" i="4"/>
  <c r="G95" i="4"/>
  <c r="H95" i="4"/>
  <c r="I95" i="4"/>
  <c r="J95" i="4"/>
  <c r="K95" i="4"/>
  <c r="L95" i="4"/>
  <c r="F96" i="4"/>
  <c r="G96" i="4"/>
  <c r="H96" i="4"/>
  <c r="I96" i="4"/>
  <c r="J96" i="4"/>
  <c r="K96" i="4"/>
  <c r="L96" i="4"/>
  <c r="F97" i="4"/>
  <c r="G97" i="4"/>
  <c r="H97" i="4"/>
  <c r="I97" i="4"/>
  <c r="J97" i="4"/>
  <c r="K97" i="4"/>
  <c r="L97" i="4"/>
  <c r="F98" i="4"/>
  <c r="G98" i="4"/>
  <c r="H98" i="4"/>
  <c r="I98" i="4"/>
  <c r="J98" i="4"/>
  <c r="K98" i="4"/>
  <c r="L98" i="4"/>
  <c r="F99" i="4"/>
  <c r="G99" i="4"/>
  <c r="H99" i="4"/>
  <c r="I99" i="4"/>
  <c r="J99" i="4"/>
  <c r="K99" i="4"/>
  <c r="L99" i="4"/>
  <c r="F100" i="4"/>
  <c r="G100" i="4"/>
  <c r="H100" i="4"/>
  <c r="I100" i="4"/>
  <c r="J100" i="4"/>
  <c r="K100" i="4"/>
  <c r="L100" i="4"/>
  <c r="F101" i="4"/>
  <c r="G101" i="4"/>
  <c r="H101" i="4"/>
  <c r="I101" i="4"/>
  <c r="J101" i="4"/>
  <c r="K101" i="4"/>
  <c r="L101" i="4"/>
  <c r="F102" i="4"/>
  <c r="G102" i="4"/>
  <c r="H102" i="4"/>
  <c r="I102" i="4"/>
  <c r="J102" i="4"/>
  <c r="K102" i="4"/>
  <c r="L102" i="4"/>
  <c r="F103" i="4"/>
  <c r="G103" i="4"/>
  <c r="H103" i="4"/>
  <c r="I103" i="4"/>
  <c r="J103" i="4"/>
  <c r="K103" i="4"/>
  <c r="L103" i="4"/>
  <c r="L3" i="4"/>
  <c r="K3" i="4"/>
  <c r="J3" i="4"/>
  <c r="I3" i="4"/>
  <c r="H3" i="4"/>
  <c r="G3" i="4"/>
  <c r="F3" i="4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A93" i="27" s="1"/>
  <c r="A94" i="27" s="1"/>
  <c r="A95" i="27" s="1"/>
  <c r="A96" i="27" s="1"/>
  <c r="A97" i="27" s="1"/>
  <c r="A98" i="27" s="1"/>
  <c r="A99" i="27" s="1"/>
  <c r="A100" i="27" s="1"/>
  <c r="A101" i="27" s="1"/>
  <c r="A102" i="27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A98" i="26" s="1"/>
  <c r="A99" i="26" s="1"/>
  <c r="A100" i="26" s="1"/>
  <c r="A101" i="26" s="1"/>
  <c r="A102" i="26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A102" i="24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3" i="14"/>
  <c r="E65" i="4"/>
  <c r="A67" i="11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D3" i="5"/>
  <c r="E3" i="4"/>
  <c r="D3" i="4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3" i="5"/>
  <c r="B103" i="4"/>
  <c r="B102" i="4"/>
  <c r="B99" i="4"/>
  <c r="B100" i="4"/>
  <c r="B101" i="4"/>
  <c r="B96" i="4"/>
  <c r="B97" i="4"/>
  <c r="B98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71" i="4"/>
  <c r="B72" i="4"/>
  <c r="B73" i="4"/>
  <c r="B74" i="4"/>
  <c r="B75" i="4"/>
  <c r="B76" i="4"/>
  <c r="B77" i="4"/>
  <c r="B78" i="4"/>
  <c r="B79" i="4"/>
  <c r="B80" i="4"/>
  <c r="B8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3" i="4"/>
  <c r="G37" i="1"/>
  <c r="G38" i="1"/>
  <c r="G39" i="1"/>
  <c r="G40" i="1"/>
  <c r="G52" i="1"/>
  <c r="G53" i="1"/>
  <c r="G54" i="1"/>
  <c r="G55" i="1"/>
  <c r="G56" i="1"/>
  <c r="G57" i="1"/>
  <c r="G58" i="1"/>
  <c r="G72" i="1"/>
  <c r="G73" i="1"/>
  <c r="G74" i="1"/>
  <c r="G76" i="1"/>
  <c r="G77" i="1"/>
  <c r="G78" i="1"/>
  <c r="G79" i="1"/>
  <c r="G80" i="1"/>
  <c r="G83" i="1"/>
  <c r="G92" i="1"/>
  <c r="G93" i="1"/>
  <c r="G94" i="1"/>
  <c r="G95" i="1"/>
  <c r="G96" i="1"/>
  <c r="G3" i="1"/>
  <c r="G7" i="1"/>
  <c r="F37" i="1"/>
  <c r="F38" i="1"/>
  <c r="F39" i="1"/>
  <c r="F40" i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F53" i="1"/>
  <c r="F54" i="1"/>
  <c r="F55" i="1"/>
  <c r="F56" i="1"/>
  <c r="F57" i="1"/>
  <c r="F58" i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F73" i="1"/>
  <c r="F74" i="1"/>
  <c r="F75" i="1"/>
  <c r="G75" i="1" s="1"/>
  <c r="F76" i="1"/>
  <c r="F77" i="1"/>
  <c r="F78" i="1"/>
  <c r="F79" i="1"/>
  <c r="F80" i="1"/>
  <c r="F81" i="1"/>
  <c r="G81" i="1" s="1"/>
  <c r="F82" i="1"/>
  <c r="G82" i="1" s="1"/>
  <c r="F83" i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F93" i="1"/>
  <c r="F94" i="1"/>
  <c r="F95" i="1"/>
  <c r="F96" i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" i="1"/>
  <c r="F4" i="1"/>
  <c r="G4" i="1" s="1"/>
  <c r="F5" i="1"/>
  <c r="G5" i="1" s="1"/>
  <c r="F6" i="1"/>
  <c r="G6" i="1" s="1"/>
  <c r="F7" i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" i="1"/>
  <c r="G2" i="1" s="1"/>
  <c r="C9" i="3"/>
  <c r="C8" i="3"/>
  <c r="C6" i="3"/>
  <c r="C5" i="3"/>
  <c r="C4" i="3"/>
  <c r="C2" i="1"/>
  <c r="D2" i="1" s="1"/>
  <c r="A3" i="1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5" i="2"/>
  <c r="A6" i="2" s="1"/>
  <c r="A7" i="2" s="1"/>
  <c r="A8" i="2" s="1"/>
  <c r="A9" i="2" s="1"/>
  <c r="A10" i="2" s="1"/>
  <c r="A11" i="2" s="1"/>
  <c r="A4" i="2"/>
  <c r="A3" i="2"/>
  <c r="A4" i="1" l="1"/>
  <c r="C3" i="1"/>
  <c r="D3" i="1" l="1"/>
  <c r="E3" i="1" s="1"/>
  <c r="H3" i="1"/>
  <c r="A5" i="1"/>
  <c r="C4" i="1"/>
  <c r="D4" i="1" l="1"/>
  <c r="E4" i="1" s="1"/>
  <c r="H4" i="1"/>
  <c r="A6" i="1"/>
  <c r="C5" i="1"/>
  <c r="D5" i="1" l="1"/>
  <c r="E5" i="1" s="1"/>
  <c r="H5" i="1"/>
  <c r="A7" i="1"/>
  <c r="C6" i="1"/>
  <c r="A8" i="1" l="1"/>
  <c r="C7" i="1"/>
  <c r="D6" i="1"/>
  <c r="E6" i="1" s="1"/>
  <c r="H6" i="1"/>
  <c r="D7" i="1" l="1"/>
  <c r="E7" i="1" s="1"/>
  <c r="H7" i="1"/>
  <c r="A9" i="1"/>
  <c r="C8" i="1"/>
  <c r="D8" i="1" l="1"/>
  <c r="E8" i="1" s="1"/>
  <c r="H8" i="1"/>
  <c r="C9" i="1"/>
  <c r="A10" i="1"/>
  <c r="A11" i="1" l="1"/>
  <c r="C10" i="1"/>
  <c r="D9" i="1"/>
  <c r="E9" i="1" s="1"/>
  <c r="H9" i="1"/>
  <c r="D10" i="1" l="1"/>
  <c r="E10" i="1" s="1"/>
  <c r="H10" i="1"/>
  <c r="A12" i="1"/>
  <c r="C11" i="1"/>
  <c r="D11" i="1" l="1"/>
  <c r="E11" i="1" s="1"/>
  <c r="H11" i="1"/>
  <c r="A13" i="1"/>
  <c r="C12" i="1"/>
  <c r="D12" i="1" l="1"/>
  <c r="E12" i="1" s="1"/>
  <c r="H12" i="1"/>
  <c r="A14" i="1"/>
  <c r="C13" i="1"/>
  <c r="D13" i="1" l="1"/>
  <c r="E13" i="1" s="1"/>
  <c r="H13" i="1"/>
  <c r="A15" i="1"/>
  <c r="C14" i="1"/>
  <c r="D14" i="1" l="1"/>
  <c r="E14" i="1" s="1"/>
  <c r="H14" i="1"/>
  <c r="A16" i="1"/>
  <c r="C15" i="1"/>
  <c r="D15" i="1" l="1"/>
  <c r="E15" i="1" s="1"/>
  <c r="H15" i="1"/>
  <c r="A17" i="1"/>
  <c r="C16" i="1"/>
  <c r="D16" i="1" l="1"/>
  <c r="E16" i="1" s="1"/>
  <c r="H16" i="1"/>
  <c r="A18" i="1"/>
  <c r="C17" i="1"/>
  <c r="D17" i="1" l="1"/>
  <c r="E17" i="1" s="1"/>
  <c r="H17" i="1"/>
  <c r="C18" i="1"/>
  <c r="A19" i="1"/>
  <c r="A20" i="1" l="1"/>
  <c r="C19" i="1"/>
  <c r="D18" i="1"/>
  <c r="E18" i="1" s="1"/>
  <c r="H18" i="1"/>
  <c r="D19" i="1" l="1"/>
  <c r="E19" i="1" s="1"/>
  <c r="H19" i="1"/>
  <c r="A21" i="1"/>
  <c r="C20" i="1"/>
  <c r="D20" i="1" l="1"/>
  <c r="E20" i="1" s="1"/>
  <c r="H20" i="1"/>
  <c r="A22" i="1"/>
  <c r="C21" i="1"/>
  <c r="D21" i="1" l="1"/>
  <c r="E21" i="1" s="1"/>
  <c r="H21" i="1"/>
  <c r="A23" i="1"/>
  <c r="C22" i="1"/>
  <c r="D22" i="1" l="1"/>
  <c r="E22" i="1" s="1"/>
  <c r="H22" i="1"/>
  <c r="A24" i="1"/>
  <c r="C23" i="1"/>
  <c r="D23" i="1" l="1"/>
  <c r="E23" i="1" s="1"/>
  <c r="H23" i="1"/>
  <c r="A25" i="1"/>
  <c r="C24" i="1"/>
  <c r="D24" i="1" l="1"/>
  <c r="E24" i="1" s="1"/>
  <c r="H24" i="1"/>
  <c r="A26" i="1"/>
  <c r="C25" i="1"/>
  <c r="D25" i="1" l="1"/>
  <c r="E25" i="1" s="1"/>
  <c r="H25" i="1"/>
  <c r="A27" i="1"/>
  <c r="C26" i="1"/>
  <c r="D26" i="1" l="1"/>
  <c r="E26" i="1" s="1"/>
  <c r="H26" i="1"/>
  <c r="A28" i="1"/>
  <c r="C27" i="1"/>
  <c r="D27" i="1" l="1"/>
  <c r="E27" i="1" s="1"/>
  <c r="H27" i="1"/>
  <c r="A29" i="1"/>
  <c r="C28" i="1"/>
  <c r="D28" i="1" l="1"/>
  <c r="E28" i="1" s="1"/>
  <c r="H28" i="1"/>
  <c r="A30" i="1"/>
  <c r="C29" i="1"/>
  <c r="D29" i="1" l="1"/>
  <c r="E29" i="1" s="1"/>
  <c r="H29" i="1"/>
  <c r="A31" i="1"/>
  <c r="C30" i="1"/>
  <c r="D30" i="1" l="1"/>
  <c r="E30" i="1" s="1"/>
  <c r="H30" i="1"/>
  <c r="A32" i="1"/>
  <c r="C31" i="1"/>
  <c r="D31" i="1" l="1"/>
  <c r="E31" i="1" s="1"/>
  <c r="H31" i="1"/>
  <c r="A33" i="1"/>
  <c r="C32" i="1"/>
  <c r="D32" i="1" l="1"/>
  <c r="E32" i="1" s="1"/>
  <c r="H32" i="1"/>
  <c r="A34" i="1"/>
  <c r="C33" i="1"/>
  <c r="D33" i="1" l="1"/>
  <c r="E33" i="1" s="1"/>
  <c r="H33" i="1"/>
  <c r="A35" i="1"/>
  <c r="C34" i="1"/>
  <c r="D34" i="1" l="1"/>
  <c r="E34" i="1" s="1"/>
  <c r="H34" i="1"/>
  <c r="A36" i="1"/>
  <c r="C35" i="1"/>
  <c r="D35" i="1" l="1"/>
  <c r="E35" i="1" s="1"/>
  <c r="H35" i="1"/>
  <c r="A37" i="1"/>
  <c r="C36" i="1"/>
  <c r="D36" i="1" l="1"/>
  <c r="E36" i="1" s="1"/>
  <c r="H36" i="1"/>
  <c r="A38" i="1"/>
  <c r="C37" i="1"/>
  <c r="D37" i="1" l="1"/>
  <c r="E37" i="1" s="1"/>
  <c r="H37" i="1"/>
  <c r="A39" i="1"/>
  <c r="C38" i="1"/>
  <c r="D38" i="1" l="1"/>
  <c r="E38" i="1" s="1"/>
  <c r="H38" i="1"/>
  <c r="A40" i="1"/>
  <c r="C39" i="1"/>
  <c r="D39" i="1" l="1"/>
  <c r="E39" i="1" s="1"/>
  <c r="H39" i="1"/>
  <c r="A41" i="1"/>
  <c r="C40" i="1"/>
  <c r="D40" i="1" l="1"/>
  <c r="E40" i="1" s="1"/>
  <c r="H40" i="1"/>
  <c r="A42" i="1"/>
  <c r="C41" i="1"/>
  <c r="D41" i="1" l="1"/>
  <c r="E41" i="1" s="1"/>
  <c r="H41" i="1"/>
  <c r="A43" i="1"/>
  <c r="C42" i="1"/>
  <c r="D42" i="1" l="1"/>
  <c r="E42" i="1" s="1"/>
  <c r="H42" i="1"/>
  <c r="A44" i="1"/>
  <c r="C43" i="1"/>
  <c r="D43" i="1" l="1"/>
  <c r="E43" i="1" s="1"/>
  <c r="H43" i="1"/>
  <c r="A45" i="1"/>
  <c r="C44" i="1"/>
  <c r="D44" i="1" l="1"/>
  <c r="E44" i="1" s="1"/>
  <c r="H44" i="1"/>
  <c r="A46" i="1"/>
  <c r="C45" i="1"/>
  <c r="D45" i="1" l="1"/>
  <c r="E45" i="1" s="1"/>
  <c r="H45" i="1"/>
  <c r="A47" i="1"/>
  <c r="C46" i="1"/>
  <c r="D46" i="1" l="1"/>
  <c r="E46" i="1" s="1"/>
  <c r="H46" i="1"/>
  <c r="A48" i="1"/>
  <c r="C47" i="1"/>
  <c r="D47" i="1" l="1"/>
  <c r="E47" i="1" s="1"/>
  <c r="H47" i="1"/>
  <c r="A49" i="1"/>
  <c r="C48" i="1"/>
  <c r="D48" i="1" l="1"/>
  <c r="E48" i="1" s="1"/>
  <c r="H48" i="1"/>
  <c r="A50" i="1"/>
  <c r="C49" i="1"/>
  <c r="D49" i="1" l="1"/>
  <c r="E49" i="1" s="1"/>
  <c r="H49" i="1"/>
  <c r="A51" i="1"/>
  <c r="C50" i="1"/>
  <c r="D50" i="1" l="1"/>
  <c r="E50" i="1" s="1"/>
  <c r="H50" i="1"/>
  <c r="A52" i="1"/>
  <c r="C51" i="1"/>
  <c r="D51" i="1" l="1"/>
  <c r="E51" i="1" s="1"/>
  <c r="H51" i="1"/>
  <c r="A53" i="1"/>
  <c r="C52" i="1"/>
  <c r="D52" i="1" l="1"/>
  <c r="E52" i="1" s="1"/>
  <c r="H52" i="1"/>
  <c r="A54" i="1"/>
  <c r="C53" i="1"/>
  <c r="D53" i="1" l="1"/>
  <c r="E53" i="1" s="1"/>
  <c r="H53" i="1"/>
  <c r="A55" i="1"/>
  <c r="C54" i="1"/>
  <c r="D54" i="1" l="1"/>
  <c r="E54" i="1" s="1"/>
  <c r="H54" i="1"/>
  <c r="A56" i="1"/>
  <c r="C55" i="1"/>
  <c r="D55" i="1" l="1"/>
  <c r="E55" i="1" s="1"/>
  <c r="H55" i="1"/>
  <c r="A57" i="1"/>
  <c r="C56" i="1"/>
  <c r="D56" i="1" l="1"/>
  <c r="E56" i="1" s="1"/>
  <c r="H56" i="1"/>
  <c r="A58" i="1"/>
  <c r="C57" i="1"/>
  <c r="D57" i="1" l="1"/>
  <c r="E57" i="1" s="1"/>
  <c r="H57" i="1"/>
  <c r="A59" i="1"/>
  <c r="C58" i="1"/>
  <c r="D58" i="1" l="1"/>
  <c r="E58" i="1" s="1"/>
  <c r="H58" i="1"/>
  <c r="A60" i="1"/>
  <c r="C59" i="1"/>
  <c r="D59" i="1" l="1"/>
  <c r="E59" i="1" s="1"/>
  <c r="H59" i="1"/>
  <c r="A61" i="1"/>
  <c r="C60" i="1"/>
  <c r="D60" i="1" l="1"/>
  <c r="E60" i="1" s="1"/>
  <c r="H60" i="1"/>
  <c r="A62" i="1"/>
  <c r="C61" i="1"/>
  <c r="D61" i="1" l="1"/>
  <c r="E61" i="1" s="1"/>
  <c r="H61" i="1"/>
  <c r="A63" i="1"/>
  <c r="C62" i="1"/>
  <c r="D62" i="1" l="1"/>
  <c r="E62" i="1" s="1"/>
  <c r="H62" i="1"/>
  <c r="A64" i="1"/>
  <c r="C63" i="1"/>
  <c r="D63" i="1" l="1"/>
  <c r="E63" i="1" s="1"/>
  <c r="H63" i="1"/>
  <c r="A65" i="1"/>
  <c r="C64" i="1"/>
  <c r="D64" i="1" l="1"/>
  <c r="E64" i="1" s="1"/>
  <c r="H64" i="1"/>
  <c r="A66" i="1"/>
  <c r="C65" i="1"/>
  <c r="D65" i="1" l="1"/>
  <c r="E65" i="1" s="1"/>
  <c r="H65" i="1"/>
  <c r="A67" i="1"/>
  <c r="C66" i="1"/>
  <c r="D66" i="1" l="1"/>
  <c r="E66" i="1" s="1"/>
  <c r="H66" i="1"/>
  <c r="A68" i="1"/>
  <c r="C67" i="1"/>
  <c r="D67" i="1" l="1"/>
  <c r="E67" i="1" s="1"/>
  <c r="H67" i="1"/>
  <c r="A69" i="1"/>
  <c r="C68" i="1"/>
  <c r="H68" i="1" l="1"/>
  <c r="D68" i="1"/>
  <c r="E68" i="1" s="1"/>
  <c r="A70" i="1"/>
  <c r="C69" i="1"/>
  <c r="D69" i="1" l="1"/>
  <c r="E69" i="1" s="1"/>
  <c r="H69" i="1"/>
  <c r="A71" i="1"/>
  <c r="C70" i="1"/>
  <c r="D70" i="1" l="1"/>
  <c r="E70" i="1" s="1"/>
  <c r="H70" i="1"/>
  <c r="A72" i="1"/>
  <c r="C71" i="1"/>
  <c r="D71" i="1" l="1"/>
  <c r="E71" i="1" s="1"/>
  <c r="H71" i="1"/>
  <c r="A73" i="1"/>
  <c r="C72" i="1"/>
  <c r="D72" i="1" l="1"/>
  <c r="E72" i="1" s="1"/>
  <c r="H72" i="1"/>
  <c r="A74" i="1"/>
  <c r="C73" i="1"/>
  <c r="D73" i="1" l="1"/>
  <c r="E73" i="1" s="1"/>
  <c r="H73" i="1"/>
  <c r="A75" i="1"/>
  <c r="C74" i="1"/>
  <c r="D74" i="1" l="1"/>
  <c r="E74" i="1" s="1"/>
  <c r="H74" i="1"/>
  <c r="A76" i="1"/>
  <c r="C75" i="1"/>
  <c r="D75" i="1" l="1"/>
  <c r="E75" i="1" s="1"/>
  <c r="H75" i="1"/>
  <c r="A77" i="1"/>
  <c r="C76" i="1"/>
  <c r="D76" i="1" l="1"/>
  <c r="E76" i="1" s="1"/>
  <c r="H76" i="1"/>
  <c r="A78" i="1"/>
  <c r="C77" i="1"/>
  <c r="D77" i="1" l="1"/>
  <c r="E77" i="1" s="1"/>
  <c r="H77" i="1"/>
  <c r="A79" i="1"/>
  <c r="C78" i="1"/>
  <c r="D78" i="1" l="1"/>
  <c r="E78" i="1" s="1"/>
  <c r="H78" i="1"/>
  <c r="A80" i="1"/>
  <c r="C79" i="1"/>
  <c r="D79" i="1" l="1"/>
  <c r="E79" i="1" s="1"/>
  <c r="H79" i="1"/>
  <c r="A81" i="1"/>
  <c r="C80" i="1"/>
  <c r="D80" i="1" l="1"/>
  <c r="E80" i="1" s="1"/>
  <c r="H80" i="1"/>
  <c r="A82" i="1"/>
  <c r="C81" i="1"/>
  <c r="D81" i="1" l="1"/>
  <c r="E81" i="1" s="1"/>
  <c r="H81" i="1"/>
  <c r="A83" i="1"/>
  <c r="C82" i="1"/>
  <c r="D82" i="1" l="1"/>
  <c r="E82" i="1" s="1"/>
  <c r="H82" i="1"/>
  <c r="A84" i="1"/>
  <c r="C83" i="1"/>
  <c r="D83" i="1" l="1"/>
  <c r="E83" i="1" s="1"/>
  <c r="H83" i="1"/>
  <c r="A85" i="1"/>
  <c r="C84" i="1"/>
  <c r="D84" i="1" l="1"/>
  <c r="E84" i="1" s="1"/>
  <c r="H84" i="1"/>
  <c r="A86" i="1"/>
  <c r="C85" i="1"/>
  <c r="D85" i="1" l="1"/>
  <c r="E85" i="1" s="1"/>
  <c r="H85" i="1"/>
  <c r="A87" i="1"/>
  <c r="C86" i="1"/>
  <c r="D86" i="1" l="1"/>
  <c r="E86" i="1" s="1"/>
  <c r="H86" i="1"/>
  <c r="A88" i="1"/>
  <c r="C87" i="1"/>
  <c r="D87" i="1" l="1"/>
  <c r="E87" i="1" s="1"/>
  <c r="H87" i="1"/>
  <c r="A89" i="1"/>
  <c r="C88" i="1"/>
  <c r="A90" i="1" l="1"/>
  <c r="C89" i="1"/>
  <c r="D88" i="1"/>
  <c r="E88" i="1" s="1"/>
  <c r="H88" i="1"/>
  <c r="D89" i="1" l="1"/>
  <c r="E89" i="1" s="1"/>
  <c r="H89" i="1"/>
  <c r="A91" i="1"/>
  <c r="C90" i="1"/>
  <c r="D90" i="1" l="1"/>
  <c r="E90" i="1" s="1"/>
  <c r="H90" i="1"/>
  <c r="A92" i="1"/>
  <c r="C91" i="1"/>
  <c r="D91" i="1" l="1"/>
  <c r="E91" i="1" s="1"/>
  <c r="H91" i="1"/>
  <c r="A93" i="1"/>
  <c r="C92" i="1"/>
  <c r="D92" i="1" l="1"/>
  <c r="E92" i="1" s="1"/>
  <c r="H92" i="1"/>
  <c r="A94" i="1"/>
  <c r="C93" i="1"/>
  <c r="D93" i="1" l="1"/>
  <c r="E93" i="1" s="1"/>
  <c r="H93" i="1"/>
  <c r="A95" i="1"/>
  <c r="C94" i="1"/>
  <c r="D94" i="1" l="1"/>
  <c r="E94" i="1" s="1"/>
  <c r="H94" i="1"/>
  <c r="A96" i="1"/>
  <c r="C95" i="1"/>
  <c r="D95" i="1" l="1"/>
  <c r="E95" i="1" s="1"/>
  <c r="H95" i="1"/>
  <c r="A97" i="1"/>
  <c r="C96" i="1"/>
  <c r="D96" i="1" l="1"/>
  <c r="E96" i="1" s="1"/>
  <c r="H96" i="1"/>
  <c r="A98" i="1"/>
  <c r="C97" i="1"/>
  <c r="D97" i="1" l="1"/>
  <c r="E97" i="1" s="1"/>
  <c r="H97" i="1"/>
  <c r="A99" i="1"/>
  <c r="C98" i="1"/>
  <c r="D98" i="1" l="1"/>
  <c r="E98" i="1" s="1"/>
  <c r="H98" i="1"/>
  <c r="A100" i="1"/>
  <c r="C99" i="1"/>
  <c r="D99" i="1" l="1"/>
  <c r="E99" i="1" s="1"/>
  <c r="H99" i="1"/>
  <c r="A101" i="1"/>
  <c r="C100" i="1"/>
  <c r="D100" i="1" l="1"/>
  <c r="E100" i="1" s="1"/>
  <c r="H100" i="1"/>
  <c r="A102" i="1"/>
  <c r="C102" i="1" s="1"/>
  <c r="C101" i="1"/>
  <c r="D101" i="1" l="1"/>
  <c r="E101" i="1" s="1"/>
  <c r="H101" i="1"/>
  <c r="D102" i="1"/>
  <c r="E102" i="1" s="1"/>
  <c r="H102" i="1"/>
</calcChain>
</file>

<file path=xl/sharedStrings.xml><?xml version="1.0" encoding="utf-8"?>
<sst xmlns="http://schemas.openxmlformats.org/spreadsheetml/2006/main" count="110" uniqueCount="29">
  <si>
    <t>Nm</t>
  </si>
  <si>
    <t>Current</t>
  </si>
  <si>
    <t>rpm</t>
  </si>
  <si>
    <t>Ideal</t>
  </si>
  <si>
    <t>Absolute Error</t>
  </si>
  <si>
    <t>(page 11)</t>
  </si>
  <si>
    <t xml:space="preserve">Range of currents: </t>
  </si>
  <si>
    <t>mA</t>
  </si>
  <si>
    <t>Total possible error:</t>
  </si>
  <si>
    <t>Percentage error:</t>
  </si>
  <si>
    <t>Count error:</t>
  </si>
  <si>
    <t>Actual current values:</t>
  </si>
  <si>
    <t>=20-0,26</t>
  </si>
  <si>
    <t>=20+0,26</t>
  </si>
  <si>
    <t>Total propotional error</t>
  </si>
  <si>
    <t>Possible Reading Error</t>
  </si>
  <si>
    <t>Actual Current</t>
  </si>
  <si>
    <t>Proportional measurement error</t>
  </si>
  <si>
    <t>Prototype</t>
  </si>
  <si>
    <t>Device 1</t>
  </si>
  <si>
    <t>Device 2</t>
  </si>
  <si>
    <t>Device 3</t>
  </si>
  <si>
    <t>Device 4</t>
  </si>
  <si>
    <t>Device 5</t>
  </si>
  <si>
    <t>Device 6</t>
  </si>
  <si>
    <t>Device 7</t>
  </si>
  <si>
    <t>Device 8</t>
  </si>
  <si>
    <t>Device 9</t>
  </si>
  <si>
    <t>Device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</si>
</sst>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2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9" fontId="3" fillId="0" borderId="0" xfId="1" applyFont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0" fillId="0" borderId="0" xfId="0" quotePrefix="1"/>
    <xf numFmtId="0" fontId="0" fillId="0" borderId="1" xfId="0" applyBorder="1"/>
    <xf numFmtId="2" fontId="0" fillId="0" borderId="1" xfId="1" applyNumberFormat="1" applyFont="1" applyBorder="1"/>
    <xf numFmtId="0" fontId="0" fillId="3" borderId="1" xfId="0" applyFill="1" applyBorder="1"/>
    <xf numFmtId="2" fontId="0" fillId="3" borderId="1" xfId="0" applyNumberFormat="1" applyFill="1" applyBorder="1"/>
    <xf numFmtId="2" fontId="0" fillId="0" borderId="1" xfId="0" applyNumberFormat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2" fontId="0" fillId="2" borderId="1" xfId="0" quotePrefix="1" applyNumberFormat="1" applyFill="1" applyBorder="1"/>
    <xf numFmtId="0" fontId="0" fillId="2" borderId="1" xfId="0" applyFill="1" applyBorder="1"/>
    <xf numFmtId="2" fontId="0" fillId="2" borderId="1" xfId="0" applyNumberFormat="1" applyFill="1" applyBorder="1"/>
    <xf numFmtId="10" fontId="3" fillId="0" borderId="1" xfId="1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1" applyNumberFormat="1" applyFont="1" applyFill="1" applyBorder="1" applyAlignment="1">
      <alignment horizontal="center" vertical="center"/>
    </xf>
    <xf numFmtId="9" fontId="2" fillId="5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7" borderId="1" xfId="2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7" fillId="2" borderId="6" xfId="0" applyNumberFormat="1" applyFont="1" applyFill="1" applyBorder="1" applyAlignment="1">
      <alignment horizontal="center" vertical="center"/>
    </xf>
    <xf numFmtId="2" fontId="7" fillId="6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2" fontId="9" fillId="0" borderId="0" xfId="0" applyNumberFormat="1" applyFont="1"/>
    <xf numFmtId="0" fontId="9" fillId="0" borderId="0" xfId="0" applyFont="1"/>
    <xf numFmtId="2" fontId="9" fillId="0" borderId="1" xfId="0" applyNumberFormat="1" applyFon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Desired</a:t>
            </a:r>
            <a:r>
              <a:rPr lang="sv-SE" baseline="0"/>
              <a:t> Torques and Device's Real Current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Nm'!$B$1</c:f>
              <c:strCache>
                <c:ptCount val="1"/>
                <c:pt idx="0">
                  <c:v>Prototype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Nm'!$A$3:$A$103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cat>
          <c:val>
            <c:numRef>
              <c:f>'Total Nm'!$B$3:$B$103</c:f>
              <c:numCache>
                <c:formatCode>0.00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0.99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1.81</c:v>
                </c:pt>
                <c:pt idx="10">
                  <c:v>2.0099999999999998</c:v>
                </c:pt>
                <c:pt idx="11">
                  <c:v>2.21</c:v>
                </c:pt>
                <c:pt idx="12">
                  <c:v>2.41</c:v>
                </c:pt>
                <c:pt idx="13">
                  <c:v>2.62</c:v>
                </c:pt>
                <c:pt idx="14">
                  <c:v>2.83</c:v>
                </c:pt>
                <c:pt idx="15">
                  <c:v>3.03</c:v>
                </c:pt>
                <c:pt idx="16">
                  <c:v>3.22</c:v>
                </c:pt>
                <c:pt idx="17">
                  <c:v>3.43</c:v>
                </c:pt>
                <c:pt idx="18">
                  <c:v>3.63</c:v>
                </c:pt>
                <c:pt idx="19">
                  <c:v>3.83</c:v>
                </c:pt>
                <c:pt idx="20">
                  <c:v>4.03</c:v>
                </c:pt>
                <c:pt idx="21">
                  <c:v>4.2300000000000004</c:v>
                </c:pt>
                <c:pt idx="22">
                  <c:v>4.43</c:v>
                </c:pt>
                <c:pt idx="23">
                  <c:v>4.63</c:v>
                </c:pt>
                <c:pt idx="24">
                  <c:v>4.82</c:v>
                </c:pt>
                <c:pt idx="25">
                  <c:v>5.03</c:v>
                </c:pt>
                <c:pt idx="26">
                  <c:v>5.24</c:v>
                </c:pt>
                <c:pt idx="27">
                  <c:v>5.44</c:v>
                </c:pt>
                <c:pt idx="28">
                  <c:v>5.64</c:v>
                </c:pt>
                <c:pt idx="29">
                  <c:v>5.84</c:v>
                </c:pt>
                <c:pt idx="30">
                  <c:v>6.04</c:v>
                </c:pt>
                <c:pt idx="31">
                  <c:v>6.24</c:v>
                </c:pt>
                <c:pt idx="32">
                  <c:v>6.44</c:v>
                </c:pt>
                <c:pt idx="33">
                  <c:v>6.64</c:v>
                </c:pt>
                <c:pt idx="34">
                  <c:v>6.84</c:v>
                </c:pt>
                <c:pt idx="35">
                  <c:v>7.04</c:v>
                </c:pt>
                <c:pt idx="36">
                  <c:v>7.25</c:v>
                </c:pt>
                <c:pt idx="37">
                  <c:v>7.44</c:v>
                </c:pt>
                <c:pt idx="38">
                  <c:v>7.65</c:v>
                </c:pt>
                <c:pt idx="39">
                  <c:v>7.86</c:v>
                </c:pt>
                <c:pt idx="40">
                  <c:v>8.0500000000000007</c:v>
                </c:pt>
                <c:pt idx="41">
                  <c:v>8.25</c:v>
                </c:pt>
                <c:pt idx="42">
                  <c:v>8.4499999999999993</c:v>
                </c:pt>
                <c:pt idx="43">
                  <c:v>8.65</c:v>
                </c:pt>
                <c:pt idx="44">
                  <c:v>8.85</c:v>
                </c:pt>
                <c:pt idx="45">
                  <c:v>9.06</c:v>
                </c:pt>
                <c:pt idx="46">
                  <c:v>9.26</c:v>
                </c:pt>
                <c:pt idx="47">
                  <c:v>9.4600000000000009</c:v>
                </c:pt>
                <c:pt idx="48">
                  <c:v>9.66</c:v>
                </c:pt>
                <c:pt idx="49">
                  <c:v>9.86</c:v>
                </c:pt>
                <c:pt idx="50">
                  <c:v>10.06</c:v>
                </c:pt>
                <c:pt idx="51">
                  <c:v>10.27</c:v>
                </c:pt>
                <c:pt idx="52">
                  <c:v>10.47</c:v>
                </c:pt>
                <c:pt idx="53">
                  <c:v>10.67</c:v>
                </c:pt>
                <c:pt idx="54">
                  <c:v>10.87</c:v>
                </c:pt>
                <c:pt idx="55">
                  <c:v>11.07</c:v>
                </c:pt>
                <c:pt idx="56">
                  <c:v>11.27</c:v>
                </c:pt>
                <c:pt idx="57">
                  <c:v>11.47</c:v>
                </c:pt>
                <c:pt idx="58">
                  <c:v>11.67</c:v>
                </c:pt>
                <c:pt idx="59">
                  <c:v>11.87</c:v>
                </c:pt>
                <c:pt idx="60">
                  <c:v>12.07</c:v>
                </c:pt>
                <c:pt idx="61">
                  <c:v>12.27</c:v>
                </c:pt>
                <c:pt idx="62">
                  <c:v>12.47</c:v>
                </c:pt>
                <c:pt idx="63">
                  <c:v>12.67</c:v>
                </c:pt>
                <c:pt idx="64">
                  <c:v>12.88</c:v>
                </c:pt>
                <c:pt idx="65">
                  <c:v>13.07</c:v>
                </c:pt>
                <c:pt idx="66">
                  <c:v>13.27</c:v>
                </c:pt>
                <c:pt idx="67">
                  <c:v>13.47</c:v>
                </c:pt>
                <c:pt idx="68">
                  <c:v>13.67</c:v>
                </c:pt>
                <c:pt idx="69">
                  <c:v>13.87</c:v>
                </c:pt>
                <c:pt idx="70">
                  <c:v>14.07</c:v>
                </c:pt>
                <c:pt idx="71">
                  <c:v>14.27</c:v>
                </c:pt>
                <c:pt idx="72">
                  <c:v>14.47</c:v>
                </c:pt>
                <c:pt idx="73">
                  <c:v>14.66</c:v>
                </c:pt>
                <c:pt idx="74">
                  <c:v>14.86</c:v>
                </c:pt>
                <c:pt idx="75">
                  <c:v>15.06</c:v>
                </c:pt>
                <c:pt idx="76">
                  <c:v>15.26</c:v>
                </c:pt>
                <c:pt idx="77">
                  <c:v>15.46</c:v>
                </c:pt>
                <c:pt idx="78">
                  <c:v>15.67</c:v>
                </c:pt>
                <c:pt idx="79">
                  <c:v>15.87</c:v>
                </c:pt>
                <c:pt idx="80">
                  <c:v>16.07</c:v>
                </c:pt>
                <c:pt idx="81">
                  <c:v>16.260000000000002</c:v>
                </c:pt>
                <c:pt idx="82">
                  <c:v>16.47</c:v>
                </c:pt>
                <c:pt idx="83">
                  <c:v>16.670000000000002</c:v>
                </c:pt>
                <c:pt idx="84">
                  <c:v>16.87</c:v>
                </c:pt>
                <c:pt idx="85">
                  <c:v>17.07</c:v>
                </c:pt>
                <c:pt idx="86">
                  <c:v>17.260000000000002</c:v>
                </c:pt>
                <c:pt idx="87">
                  <c:v>17.46</c:v>
                </c:pt>
                <c:pt idx="88">
                  <c:v>17.66</c:v>
                </c:pt>
                <c:pt idx="89">
                  <c:v>17.86</c:v>
                </c:pt>
                <c:pt idx="90">
                  <c:v>18.07</c:v>
                </c:pt>
                <c:pt idx="91">
                  <c:v>18.27</c:v>
                </c:pt>
                <c:pt idx="92">
                  <c:v>18.47</c:v>
                </c:pt>
                <c:pt idx="93">
                  <c:v>18.670000000000002</c:v>
                </c:pt>
                <c:pt idx="94">
                  <c:v>18.87</c:v>
                </c:pt>
                <c:pt idx="95">
                  <c:v>19.07</c:v>
                </c:pt>
                <c:pt idx="96">
                  <c:v>19.27</c:v>
                </c:pt>
                <c:pt idx="97">
                  <c:v>19.47</c:v>
                </c:pt>
                <c:pt idx="98">
                  <c:v>19.670000000000002</c:v>
                </c:pt>
                <c:pt idx="99">
                  <c:v>19.87</c:v>
                </c:pt>
                <c:pt idx="100">
                  <c:v>20.07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8-443B-BC19-A40B381F2A8B}"/>
            </c:ext>
          </c:extLst>
        </c:ser>
        <c:ser>
          <c:idx val="1"/>
          <c:order val="1"/>
          <c:tx>
            <c:strRef>
              <c:f>'Total Nm'!$C$1</c:f>
              <c:strCache>
                <c:ptCount val="1"/>
                <c:pt idx="0">
                  <c:v>Device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Nm'!$A$3:$A$103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cat>
          <c:val>
            <c:numRef>
              <c:f>'Total Nm'!$C$3:$C$103</c:f>
              <c:numCache>
                <c:formatCode>0.00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0.39</c:v>
                </c:pt>
                <c:pt idx="3">
                  <c:v>0.59</c:v>
                </c:pt>
                <c:pt idx="4">
                  <c:v>0.79</c:v>
                </c:pt>
                <c:pt idx="5">
                  <c:v>0.99</c:v>
                </c:pt>
                <c:pt idx="6">
                  <c:v>1.19</c:v>
                </c:pt>
                <c:pt idx="7">
                  <c:v>1.39</c:v>
                </c:pt>
                <c:pt idx="8">
                  <c:v>1.59</c:v>
                </c:pt>
                <c:pt idx="9">
                  <c:v>1.79</c:v>
                </c:pt>
                <c:pt idx="10">
                  <c:v>1.99</c:v>
                </c:pt>
                <c:pt idx="11">
                  <c:v>2.19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3.01</c:v>
                </c:pt>
                <c:pt idx="16">
                  <c:v>3.2</c:v>
                </c:pt>
                <c:pt idx="17">
                  <c:v>3.41</c:v>
                </c:pt>
                <c:pt idx="18">
                  <c:v>3.61</c:v>
                </c:pt>
                <c:pt idx="19">
                  <c:v>3.81</c:v>
                </c:pt>
                <c:pt idx="20">
                  <c:v>4.01</c:v>
                </c:pt>
                <c:pt idx="21">
                  <c:v>4.21</c:v>
                </c:pt>
                <c:pt idx="22">
                  <c:v>4.41</c:v>
                </c:pt>
                <c:pt idx="23">
                  <c:v>4.6100000000000003</c:v>
                </c:pt>
                <c:pt idx="24">
                  <c:v>4.8099999999999996</c:v>
                </c:pt>
                <c:pt idx="25">
                  <c:v>5.0199999999999996</c:v>
                </c:pt>
                <c:pt idx="26">
                  <c:v>5.23</c:v>
                </c:pt>
                <c:pt idx="27">
                  <c:v>5.43</c:v>
                </c:pt>
                <c:pt idx="28">
                  <c:v>5.63</c:v>
                </c:pt>
                <c:pt idx="29">
                  <c:v>5.83</c:v>
                </c:pt>
                <c:pt idx="30">
                  <c:v>6.04</c:v>
                </c:pt>
                <c:pt idx="31">
                  <c:v>6.24</c:v>
                </c:pt>
                <c:pt idx="32">
                  <c:v>6.43</c:v>
                </c:pt>
                <c:pt idx="33">
                  <c:v>6.64</c:v>
                </c:pt>
                <c:pt idx="34">
                  <c:v>6.84</c:v>
                </c:pt>
                <c:pt idx="35">
                  <c:v>7.04</c:v>
                </c:pt>
                <c:pt idx="36">
                  <c:v>7.24</c:v>
                </c:pt>
                <c:pt idx="37">
                  <c:v>7.44</c:v>
                </c:pt>
                <c:pt idx="38">
                  <c:v>7.64</c:v>
                </c:pt>
                <c:pt idx="39">
                  <c:v>7.84</c:v>
                </c:pt>
                <c:pt idx="40">
                  <c:v>8.0500000000000007</c:v>
                </c:pt>
                <c:pt idx="41">
                  <c:v>8.25</c:v>
                </c:pt>
                <c:pt idx="42">
                  <c:v>8.4499999999999993</c:v>
                </c:pt>
                <c:pt idx="43">
                  <c:v>8.65</c:v>
                </c:pt>
                <c:pt idx="44">
                  <c:v>8.85</c:v>
                </c:pt>
                <c:pt idx="45">
                  <c:v>9.0500000000000007</c:v>
                </c:pt>
                <c:pt idx="46">
                  <c:v>9.25</c:v>
                </c:pt>
                <c:pt idx="47">
                  <c:v>9.4499999999999993</c:v>
                </c:pt>
                <c:pt idx="48">
                  <c:v>9.65</c:v>
                </c:pt>
                <c:pt idx="49">
                  <c:v>9.85</c:v>
                </c:pt>
                <c:pt idx="50">
                  <c:v>10.050000000000001</c:v>
                </c:pt>
                <c:pt idx="51">
                  <c:v>10.25</c:v>
                </c:pt>
                <c:pt idx="52">
                  <c:v>10.46</c:v>
                </c:pt>
                <c:pt idx="53">
                  <c:v>10.66</c:v>
                </c:pt>
                <c:pt idx="54">
                  <c:v>10.86</c:v>
                </c:pt>
                <c:pt idx="55">
                  <c:v>11.06</c:v>
                </c:pt>
                <c:pt idx="56">
                  <c:v>11.26</c:v>
                </c:pt>
                <c:pt idx="57">
                  <c:v>11.46</c:v>
                </c:pt>
                <c:pt idx="58">
                  <c:v>11.66</c:v>
                </c:pt>
                <c:pt idx="59">
                  <c:v>11.87</c:v>
                </c:pt>
                <c:pt idx="60">
                  <c:v>12.07</c:v>
                </c:pt>
                <c:pt idx="61">
                  <c:v>12.27</c:v>
                </c:pt>
                <c:pt idx="62">
                  <c:v>12.48</c:v>
                </c:pt>
                <c:pt idx="63">
                  <c:v>12.69</c:v>
                </c:pt>
                <c:pt idx="64">
                  <c:v>12.89</c:v>
                </c:pt>
                <c:pt idx="65">
                  <c:v>13.09</c:v>
                </c:pt>
                <c:pt idx="66">
                  <c:v>13.29</c:v>
                </c:pt>
                <c:pt idx="67">
                  <c:v>13.49</c:v>
                </c:pt>
                <c:pt idx="68">
                  <c:v>13.69</c:v>
                </c:pt>
                <c:pt idx="69">
                  <c:v>13.89</c:v>
                </c:pt>
                <c:pt idx="70">
                  <c:v>14.1</c:v>
                </c:pt>
                <c:pt idx="71">
                  <c:v>14.3</c:v>
                </c:pt>
                <c:pt idx="72">
                  <c:v>14.5</c:v>
                </c:pt>
                <c:pt idx="73">
                  <c:v>14.7</c:v>
                </c:pt>
                <c:pt idx="74">
                  <c:v>14.9</c:v>
                </c:pt>
                <c:pt idx="75">
                  <c:v>15.1</c:v>
                </c:pt>
                <c:pt idx="76">
                  <c:v>15.31</c:v>
                </c:pt>
                <c:pt idx="77">
                  <c:v>15.51</c:v>
                </c:pt>
                <c:pt idx="78">
                  <c:v>15.71</c:v>
                </c:pt>
                <c:pt idx="79">
                  <c:v>15.91</c:v>
                </c:pt>
                <c:pt idx="80">
                  <c:v>16.11</c:v>
                </c:pt>
                <c:pt idx="81">
                  <c:v>16.309999999999999</c:v>
                </c:pt>
                <c:pt idx="82">
                  <c:v>16.510000000000002</c:v>
                </c:pt>
                <c:pt idx="83">
                  <c:v>16.71</c:v>
                </c:pt>
                <c:pt idx="84">
                  <c:v>16.91</c:v>
                </c:pt>
                <c:pt idx="85">
                  <c:v>17.11</c:v>
                </c:pt>
                <c:pt idx="86">
                  <c:v>17.309999999999999</c:v>
                </c:pt>
                <c:pt idx="87">
                  <c:v>17.510000000000002</c:v>
                </c:pt>
                <c:pt idx="88">
                  <c:v>17.71</c:v>
                </c:pt>
                <c:pt idx="89">
                  <c:v>17.91</c:v>
                </c:pt>
                <c:pt idx="90">
                  <c:v>18.12</c:v>
                </c:pt>
                <c:pt idx="91">
                  <c:v>18.32</c:v>
                </c:pt>
                <c:pt idx="92">
                  <c:v>18.52</c:v>
                </c:pt>
                <c:pt idx="93">
                  <c:v>18.72</c:v>
                </c:pt>
                <c:pt idx="94">
                  <c:v>18.920000000000002</c:v>
                </c:pt>
                <c:pt idx="95">
                  <c:v>19.12</c:v>
                </c:pt>
                <c:pt idx="96">
                  <c:v>19.32</c:v>
                </c:pt>
                <c:pt idx="97">
                  <c:v>19.52</c:v>
                </c:pt>
                <c:pt idx="98">
                  <c:v>19.72</c:v>
                </c:pt>
                <c:pt idx="99">
                  <c:v>19.920000000000002</c:v>
                </c:pt>
                <c:pt idx="100">
                  <c:v>20.12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8-443B-BC19-A40B381F2A8B}"/>
            </c:ext>
          </c:extLst>
        </c:ser>
        <c:ser>
          <c:idx val="2"/>
          <c:order val="2"/>
          <c:tx>
            <c:strRef>
              <c:f>'Total Nm'!$D$1</c:f>
              <c:strCache>
                <c:ptCount val="1"/>
                <c:pt idx="0">
                  <c:v>Device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Nm'!$A$3:$A$103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cat>
          <c:val>
            <c:numRef>
              <c:f>'Total Nm'!$D$3:$D$103</c:f>
              <c:numCache>
                <c:formatCode>0.00</c:formatCode>
                <c:ptCount val="101"/>
                <c:pt idx="0">
                  <c:v>0.01</c:v>
                </c:pt>
                <c:pt idx="1">
                  <c:v>0.22</c:v>
                </c:pt>
                <c:pt idx="2">
                  <c:v>0.43</c:v>
                </c:pt>
                <c:pt idx="3">
                  <c:v>0.63</c:v>
                </c:pt>
                <c:pt idx="4">
                  <c:v>0.83</c:v>
                </c:pt>
                <c:pt idx="5">
                  <c:v>1.03</c:v>
                </c:pt>
                <c:pt idx="6">
                  <c:v>1.23</c:v>
                </c:pt>
                <c:pt idx="7">
                  <c:v>1.43</c:v>
                </c:pt>
                <c:pt idx="8">
                  <c:v>1.63</c:v>
                </c:pt>
                <c:pt idx="9">
                  <c:v>1.83</c:v>
                </c:pt>
                <c:pt idx="10">
                  <c:v>2.0299999999999998</c:v>
                </c:pt>
                <c:pt idx="11">
                  <c:v>2.23</c:v>
                </c:pt>
                <c:pt idx="12">
                  <c:v>2.4300000000000002</c:v>
                </c:pt>
                <c:pt idx="13">
                  <c:v>2.64</c:v>
                </c:pt>
                <c:pt idx="14">
                  <c:v>2.84</c:v>
                </c:pt>
                <c:pt idx="15">
                  <c:v>3.04</c:v>
                </c:pt>
                <c:pt idx="16">
                  <c:v>3.24</c:v>
                </c:pt>
                <c:pt idx="17">
                  <c:v>3.44</c:v>
                </c:pt>
                <c:pt idx="18">
                  <c:v>3.64</c:v>
                </c:pt>
                <c:pt idx="19">
                  <c:v>3.84</c:v>
                </c:pt>
                <c:pt idx="20">
                  <c:v>4.04</c:v>
                </c:pt>
                <c:pt idx="21">
                  <c:v>4.25</c:v>
                </c:pt>
                <c:pt idx="22">
                  <c:v>4.4400000000000004</c:v>
                </c:pt>
                <c:pt idx="23">
                  <c:v>4.6399999999999997</c:v>
                </c:pt>
                <c:pt idx="24">
                  <c:v>4.84</c:v>
                </c:pt>
                <c:pt idx="25">
                  <c:v>5.04</c:v>
                </c:pt>
                <c:pt idx="26">
                  <c:v>5.25</c:v>
                </c:pt>
                <c:pt idx="27">
                  <c:v>5.44</c:v>
                </c:pt>
                <c:pt idx="28">
                  <c:v>5.65</c:v>
                </c:pt>
                <c:pt idx="29">
                  <c:v>5.85</c:v>
                </c:pt>
                <c:pt idx="30">
                  <c:v>6.05</c:v>
                </c:pt>
                <c:pt idx="31">
                  <c:v>6.26</c:v>
                </c:pt>
                <c:pt idx="32">
                  <c:v>6.46</c:v>
                </c:pt>
                <c:pt idx="33">
                  <c:v>6.66</c:v>
                </c:pt>
                <c:pt idx="34">
                  <c:v>6.86</c:v>
                </c:pt>
                <c:pt idx="35">
                  <c:v>7.06</c:v>
                </c:pt>
                <c:pt idx="36">
                  <c:v>7.26</c:v>
                </c:pt>
                <c:pt idx="37">
                  <c:v>7.46</c:v>
                </c:pt>
                <c:pt idx="38">
                  <c:v>7.66</c:v>
                </c:pt>
                <c:pt idx="39">
                  <c:v>7.86</c:v>
                </c:pt>
                <c:pt idx="40">
                  <c:v>8.07</c:v>
                </c:pt>
                <c:pt idx="41">
                  <c:v>8.27</c:v>
                </c:pt>
                <c:pt idx="42">
                  <c:v>8.4700000000000006</c:v>
                </c:pt>
                <c:pt idx="43">
                  <c:v>8.67</c:v>
                </c:pt>
                <c:pt idx="44">
                  <c:v>8.8699999999999992</c:v>
                </c:pt>
                <c:pt idx="45">
                  <c:v>9.07</c:v>
                </c:pt>
                <c:pt idx="46">
                  <c:v>9.2799999999999994</c:v>
                </c:pt>
                <c:pt idx="47">
                  <c:v>9.48</c:v>
                </c:pt>
                <c:pt idx="48">
                  <c:v>9.68</c:v>
                </c:pt>
                <c:pt idx="49">
                  <c:v>9.8800000000000008</c:v>
                </c:pt>
                <c:pt idx="50">
                  <c:v>10.08</c:v>
                </c:pt>
                <c:pt idx="51">
                  <c:v>10.28</c:v>
                </c:pt>
                <c:pt idx="52">
                  <c:v>10.48</c:v>
                </c:pt>
                <c:pt idx="53">
                  <c:v>10.68</c:v>
                </c:pt>
                <c:pt idx="54">
                  <c:v>10.88</c:v>
                </c:pt>
                <c:pt idx="55">
                  <c:v>11.08</c:v>
                </c:pt>
                <c:pt idx="56">
                  <c:v>11.28</c:v>
                </c:pt>
                <c:pt idx="57">
                  <c:v>11.48</c:v>
                </c:pt>
                <c:pt idx="58">
                  <c:v>11.68</c:v>
                </c:pt>
                <c:pt idx="59">
                  <c:v>11.88</c:v>
                </c:pt>
                <c:pt idx="60">
                  <c:v>12.09</c:v>
                </c:pt>
                <c:pt idx="61">
                  <c:v>12.29</c:v>
                </c:pt>
                <c:pt idx="62">
                  <c:v>12.49</c:v>
                </c:pt>
                <c:pt idx="63">
                  <c:v>12.69</c:v>
                </c:pt>
                <c:pt idx="64">
                  <c:v>12.9</c:v>
                </c:pt>
                <c:pt idx="65">
                  <c:v>13.09</c:v>
                </c:pt>
                <c:pt idx="66">
                  <c:v>13.29</c:v>
                </c:pt>
                <c:pt idx="67">
                  <c:v>13.5</c:v>
                </c:pt>
                <c:pt idx="68">
                  <c:v>13.7</c:v>
                </c:pt>
                <c:pt idx="69">
                  <c:v>13.9</c:v>
                </c:pt>
                <c:pt idx="70">
                  <c:v>14.1</c:v>
                </c:pt>
                <c:pt idx="71">
                  <c:v>14.3</c:v>
                </c:pt>
                <c:pt idx="72">
                  <c:v>14.5</c:v>
                </c:pt>
                <c:pt idx="73">
                  <c:v>14.7</c:v>
                </c:pt>
                <c:pt idx="74">
                  <c:v>14.9</c:v>
                </c:pt>
                <c:pt idx="75">
                  <c:v>15.1</c:v>
                </c:pt>
                <c:pt idx="76">
                  <c:v>15.31</c:v>
                </c:pt>
                <c:pt idx="77">
                  <c:v>15.51</c:v>
                </c:pt>
                <c:pt idx="78">
                  <c:v>15.72</c:v>
                </c:pt>
                <c:pt idx="79">
                  <c:v>15.92</c:v>
                </c:pt>
                <c:pt idx="80">
                  <c:v>16.12</c:v>
                </c:pt>
                <c:pt idx="81">
                  <c:v>16.32</c:v>
                </c:pt>
                <c:pt idx="82">
                  <c:v>16.52</c:v>
                </c:pt>
                <c:pt idx="83">
                  <c:v>16.73</c:v>
                </c:pt>
                <c:pt idx="84">
                  <c:v>16.93</c:v>
                </c:pt>
                <c:pt idx="85">
                  <c:v>17.13</c:v>
                </c:pt>
                <c:pt idx="86">
                  <c:v>17.34</c:v>
                </c:pt>
                <c:pt idx="87">
                  <c:v>17.53</c:v>
                </c:pt>
                <c:pt idx="88">
                  <c:v>17.739999999999998</c:v>
                </c:pt>
                <c:pt idx="89">
                  <c:v>17.940000000000001</c:v>
                </c:pt>
                <c:pt idx="90">
                  <c:v>18.14</c:v>
                </c:pt>
                <c:pt idx="91">
                  <c:v>18.350000000000001</c:v>
                </c:pt>
                <c:pt idx="92">
                  <c:v>18.55</c:v>
                </c:pt>
                <c:pt idx="93">
                  <c:v>18.75</c:v>
                </c:pt>
                <c:pt idx="94">
                  <c:v>18.95</c:v>
                </c:pt>
                <c:pt idx="95">
                  <c:v>19.149999999999999</c:v>
                </c:pt>
                <c:pt idx="96">
                  <c:v>19.36</c:v>
                </c:pt>
                <c:pt idx="97">
                  <c:v>19.55</c:v>
                </c:pt>
                <c:pt idx="98">
                  <c:v>19.75</c:v>
                </c:pt>
                <c:pt idx="99">
                  <c:v>19.96</c:v>
                </c:pt>
                <c:pt idx="100">
                  <c:v>20.16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8-443B-BC19-A40B381F2A8B}"/>
            </c:ext>
          </c:extLst>
        </c:ser>
        <c:ser>
          <c:idx val="3"/>
          <c:order val="3"/>
          <c:tx>
            <c:strRef>
              <c:f>'Total Nm'!$E$1</c:f>
              <c:strCache>
                <c:ptCount val="1"/>
                <c:pt idx="0">
                  <c:v>Device 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Nm'!$A$3:$A$103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cat>
          <c:val>
            <c:numRef>
              <c:f>'Total Nm'!$E$3:$E$103</c:f>
              <c:numCache>
                <c:formatCode>0.00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1.21</c:v>
                </c:pt>
                <c:pt idx="7">
                  <c:v>1.41</c:v>
                </c:pt>
                <c:pt idx="8">
                  <c:v>1.6</c:v>
                </c:pt>
                <c:pt idx="9">
                  <c:v>1.81</c:v>
                </c:pt>
                <c:pt idx="10">
                  <c:v>2.0099999999999998</c:v>
                </c:pt>
                <c:pt idx="11">
                  <c:v>2.21</c:v>
                </c:pt>
                <c:pt idx="12">
                  <c:v>2.42</c:v>
                </c:pt>
                <c:pt idx="13">
                  <c:v>2.63</c:v>
                </c:pt>
                <c:pt idx="14">
                  <c:v>2.83</c:v>
                </c:pt>
                <c:pt idx="15">
                  <c:v>3.03</c:v>
                </c:pt>
                <c:pt idx="16">
                  <c:v>3.22</c:v>
                </c:pt>
                <c:pt idx="17">
                  <c:v>3.42</c:v>
                </c:pt>
                <c:pt idx="18">
                  <c:v>3.62</c:v>
                </c:pt>
                <c:pt idx="19">
                  <c:v>3.82</c:v>
                </c:pt>
                <c:pt idx="20">
                  <c:v>4.0199999999999996</c:v>
                </c:pt>
                <c:pt idx="21">
                  <c:v>4.22</c:v>
                </c:pt>
                <c:pt idx="22">
                  <c:v>4.42</c:v>
                </c:pt>
                <c:pt idx="23">
                  <c:v>4.62</c:v>
                </c:pt>
                <c:pt idx="24">
                  <c:v>4.82</c:v>
                </c:pt>
                <c:pt idx="25">
                  <c:v>5.0199999999999996</c:v>
                </c:pt>
                <c:pt idx="26">
                  <c:v>5.22</c:v>
                </c:pt>
                <c:pt idx="27">
                  <c:v>5.42</c:v>
                </c:pt>
                <c:pt idx="28">
                  <c:v>5.62</c:v>
                </c:pt>
                <c:pt idx="29">
                  <c:v>5.82</c:v>
                </c:pt>
                <c:pt idx="30">
                  <c:v>6.02</c:v>
                </c:pt>
                <c:pt idx="31">
                  <c:v>6.22</c:v>
                </c:pt>
                <c:pt idx="32">
                  <c:v>6.42</c:v>
                </c:pt>
                <c:pt idx="33">
                  <c:v>6.62</c:v>
                </c:pt>
                <c:pt idx="34">
                  <c:v>6.82</c:v>
                </c:pt>
                <c:pt idx="35">
                  <c:v>7.02</c:v>
                </c:pt>
                <c:pt idx="36">
                  <c:v>7.22</c:v>
                </c:pt>
                <c:pt idx="37">
                  <c:v>7.42</c:v>
                </c:pt>
                <c:pt idx="38">
                  <c:v>7.62</c:v>
                </c:pt>
                <c:pt idx="39">
                  <c:v>7.82</c:v>
                </c:pt>
                <c:pt idx="40">
                  <c:v>8.02</c:v>
                </c:pt>
                <c:pt idx="41">
                  <c:v>8.23</c:v>
                </c:pt>
                <c:pt idx="42">
                  <c:v>8.43</c:v>
                </c:pt>
                <c:pt idx="43">
                  <c:v>8.6199999999999992</c:v>
                </c:pt>
                <c:pt idx="44">
                  <c:v>8.82</c:v>
                </c:pt>
                <c:pt idx="45">
                  <c:v>9.0299999999999994</c:v>
                </c:pt>
                <c:pt idx="46">
                  <c:v>9.2200000000000006</c:v>
                </c:pt>
                <c:pt idx="47">
                  <c:v>9.42</c:v>
                </c:pt>
                <c:pt idx="48">
                  <c:v>9.6300000000000008</c:v>
                </c:pt>
                <c:pt idx="49">
                  <c:v>9.83</c:v>
                </c:pt>
                <c:pt idx="50">
                  <c:v>10.02</c:v>
                </c:pt>
                <c:pt idx="51">
                  <c:v>10.23</c:v>
                </c:pt>
                <c:pt idx="52">
                  <c:v>10.43</c:v>
                </c:pt>
                <c:pt idx="53">
                  <c:v>10.62</c:v>
                </c:pt>
                <c:pt idx="54">
                  <c:v>10.82</c:v>
                </c:pt>
                <c:pt idx="55">
                  <c:v>11.02</c:v>
                </c:pt>
                <c:pt idx="56">
                  <c:v>11.22</c:v>
                </c:pt>
                <c:pt idx="57">
                  <c:v>11.41</c:v>
                </c:pt>
                <c:pt idx="58">
                  <c:v>11.61</c:v>
                </c:pt>
                <c:pt idx="59">
                  <c:v>11.81</c:v>
                </c:pt>
                <c:pt idx="60">
                  <c:v>12.01</c:v>
                </c:pt>
                <c:pt idx="61">
                  <c:v>12.21</c:v>
                </c:pt>
                <c:pt idx="62">
                  <c:v>12.41</c:v>
                </c:pt>
                <c:pt idx="63">
                  <c:v>12.61</c:v>
                </c:pt>
                <c:pt idx="64">
                  <c:v>12.82</c:v>
                </c:pt>
                <c:pt idx="65">
                  <c:v>13.02</c:v>
                </c:pt>
                <c:pt idx="66">
                  <c:v>13.21</c:v>
                </c:pt>
                <c:pt idx="67">
                  <c:v>13.41</c:v>
                </c:pt>
                <c:pt idx="68">
                  <c:v>13.61</c:v>
                </c:pt>
                <c:pt idx="69">
                  <c:v>13.81</c:v>
                </c:pt>
                <c:pt idx="70">
                  <c:v>14.01</c:v>
                </c:pt>
                <c:pt idx="71">
                  <c:v>14.21</c:v>
                </c:pt>
                <c:pt idx="72">
                  <c:v>14.41</c:v>
                </c:pt>
                <c:pt idx="73">
                  <c:v>14.61</c:v>
                </c:pt>
                <c:pt idx="74">
                  <c:v>14.81</c:v>
                </c:pt>
                <c:pt idx="75">
                  <c:v>15.01</c:v>
                </c:pt>
                <c:pt idx="76">
                  <c:v>15.21</c:v>
                </c:pt>
                <c:pt idx="77">
                  <c:v>15.42</c:v>
                </c:pt>
                <c:pt idx="78">
                  <c:v>15.62</c:v>
                </c:pt>
                <c:pt idx="79">
                  <c:v>15.82</c:v>
                </c:pt>
                <c:pt idx="80">
                  <c:v>16.02</c:v>
                </c:pt>
                <c:pt idx="81">
                  <c:v>16.21</c:v>
                </c:pt>
                <c:pt idx="82">
                  <c:v>16.41</c:v>
                </c:pt>
                <c:pt idx="83">
                  <c:v>16.61</c:v>
                </c:pt>
                <c:pt idx="84">
                  <c:v>16.809999999999999</c:v>
                </c:pt>
                <c:pt idx="85">
                  <c:v>17.010000000000002</c:v>
                </c:pt>
                <c:pt idx="86">
                  <c:v>17.21</c:v>
                </c:pt>
                <c:pt idx="87">
                  <c:v>17.41</c:v>
                </c:pt>
                <c:pt idx="88">
                  <c:v>17.61</c:v>
                </c:pt>
                <c:pt idx="89">
                  <c:v>17.809999999999999</c:v>
                </c:pt>
                <c:pt idx="90">
                  <c:v>18.010000000000002</c:v>
                </c:pt>
                <c:pt idx="91">
                  <c:v>18.21</c:v>
                </c:pt>
                <c:pt idx="92">
                  <c:v>18.41</c:v>
                </c:pt>
                <c:pt idx="93">
                  <c:v>18.61</c:v>
                </c:pt>
                <c:pt idx="94">
                  <c:v>18.809999999999999</c:v>
                </c:pt>
                <c:pt idx="95">
                  <c:v>19.010000000000002</c:v>
                </c:pt>
                <c:pt idx="96">
                  <c:v>19.21</c:v>
                </c:pt>
                <c:pt idx="97">
                  <c:v>19.41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A8-443B-BC19-A40B381F2A8B}"/>
            </c:ext>
          </c:extLst>
        </c:ser>
        <c:ser>
          <c:idx val="4"/>
          <c:order val="4"/>
          <c:tx>
            <c:strRef>
              <c:f>'Total Nm'!$F$1</c:f>
              <c:strCache>
                <c:ptCount val="1"/>
                <c:pt idx="0">
                  <c:v>Device 4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Nm'!$A$3:$A$103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cat>
          <c:val>
            <c:numRef>
              <c:f>'Total Nm'!$F$3:$F$103</c:f>
              <c:numCache>
                <c:formatCode>0.00</c:formatCode>
                <c:ptCount val="101"/>
                <c:pt idx="0">
                  <c:v>0.01</c:v>
                </c:pt>
                <c:pt idx="1">
                  <c:v>0.22</c:v>
                </c:pt>
                <c:pt idx="2">
                  <c:v>0.43</c:v>
                </c:pt>
                <c:pt idx="3">
                  <c:v>0.63</c:v>
                </c:pt>
                <c:pt idx="4">
                  <c:v>0.83</c:v>
                </c:pt>
                <c:pt idx="5">
                  <c:v>1.02</c:v>
                </c:pt>
                <c:pt idx="6">
                  <c:v>1.23</c:v>
                </c:pt>
                <c:pt idx="7">
                  <c:v>1.43</c:v>
                </c:pt>
                <c:pt idx="8">
                  <c:v>1.63</c:v>
                </c:pt>
                <c:pt idx="9">
                  <c:v>1.83</c:v>
                </c:pt>
                <c:pt idx="10">
                  <c:v>2.0299999999999998</c:v>
                </c:pt>
                <c:pt idx="11">
                  <c:v>2.23</c:v>
                </c:pt>
                <c:pt idx="12">
                  <c:v>2.44</c:v>
                </c:pt>
                <c:pt idx="13">
                  <c:v>2.64</c:v>
                </c:pt>
                <c:pt idx="14">
                  <c:v>2.85</c:v>
                </c:pt>
                <c:pt idx="15">
                  <c:v>3.05</c:v>
                </c:pt>
                <c:pt idx="16">
                  <c:v>3.24</c:v>
                </c:pt>
                <c:pt idx="17">
                  <c:v>3.45</c:v>
                </c:pt>
                <c:pt idx="18">
                  <c:v>3.65</c:v>
                </c:pt>
                <c:pt idx="19">
                  <c:v>3.85</c:v>
                </c:pt>
                <c:pt idx="20">
                  <c:v>4.05</c:v>
                </c:pt>
                <c:pt idx="21">
                  <c:v>4.25</c:v>
                </c:pt>
                <c:pt idx="22">
                  <c:v>4.45</c:v>
                </c:pt>
                <c:pt idx="23">
                  <c:v>4.6500000000000004</c:v>
                </c:pt>
                <c:pt idx="24">
                  <c:v>4.84</c:v>
                </c:pt>
                <c:pt idx="25">
                  <c:v>5.05</c:v>
                </c:pt>
                <c:pt idx="26">
                  <c:v>5.26</c:v>
                </c:pt>
                <c:pt idx="27">
                  <c:v>5.46</c:v>
                </c:pt>
                <c:pt idx="28">
                  <c:v>5.66</c:v>
                </c:pt>
                <c:pt idx="29">
                  <c:v>5.85</c:v>
                </c:pt>
                <c:pt idx="30">
                  <c:v>6.06</c:v>
                </c:pt>
                <c:pt idx="31">
                  <c:v>6.26</c:v>
                </c:pt>
                <c:pt idx="32">
                  <c:v>6.46</c:v>
                </c:pt>
                <c:pt idx="33">
                  <c:v>6.66</c:v>
                </c:pt>
                <c:pt idx="34">
                  <c:v>6.86</c:v>
                </c:pt>
                <c:pt idx="35">
                  <c:v>7.06</c:v>
                </c:pt>
                <c:pt idx="36">
                  <c:v>7.26</c:v>
                </c:pt>
                <c:pt idx="37">
                  <c:v>7.46</c:v>
                </c:pt>
                <c:pt idx="38">
                  <c:v>7.66</c:v>
                </c:pt>
                <c:pt idx="39">
                  <c:v>7.86</c:v>
                </c:pt>
                <c:pt idx="40">
                  <c:v>8.07</c:v>
                </c:pt>
                <c:pt idx="41">
                  <c:v>8.27</c:v>
                </c:pt>
                <c:pt idx="42">
                  <c:v>8.4600000000000009</c:v>
                </c:pt>
                <c:pt idx="43">
                  <c:v>8.67</c:v>
                </c:pt>
                <c:pt idx="44">
                  <c:v>8.8699999999999992</c:v>
                </c:pt>
                <c:pt idx="45">
                  <c:v>9.07</c:v>
                </c:pt>
                <c:pt idx="46">
                  <c:v>9.27</c:v>
                </c:pt>
                <c:pt idx="47">
                  <c:v>9.4700000000000006</c:v>
                </c:pt>
                <c:pt idx="48">
                  <c:v>9.68</c:v>
                </c:pt>
                <c:pt idx="49">
                  <c:v>9.8800000000000008</c:v>
                </c:pt>
                <c:pt idx="50">
                  <c:v>10.08</c:v>
                </c:pt>
                <c:pt idx="51">
                  <c:v>10.28</c:v>
                </c:pt>
                <c:pt idx="52">
                  <c:v>10.48</c:v>
                </c:pt>
                <c:pt idx="53">
                  <c:v>10.69</c:v>
                </c:pt>
                <c:pt idx="54">
                  <c:v>10.89</c:v>
                </c:pt>
                <c:pt idx="55">
                  <c:v>11.09</c:v>
                </c:pt>
                <c:pt idx="56">
                  <c:v>11.29</c:v>
                </c:pt>
                <c:pt idx="57">
                  <c:v>11.49</c:v>
                </c:pt>
                <c:pt idx="58">
                  <c:v>11.69</c:v>
                </c:pt>
                <c:pt idx="59">
                  <c:v>11.89</c:v>
                </c:pt>
                <c:pt idx="60">
                  <c:v>12.09</c:v>
                </c:pt>
                <c:pt idx="61">
                  <c:v>12.29</c:v>
                </c:pt>
                <c:pt idx="62">
                  <c:v>12.49</c:v>
                </c:pt>
                <c:pt idx="63">
                  <c:v>12.69</c:v>
                </c:pt>
                <c:pt idx="64">
                  <c:v>12.9</c:v>
                </c:pt>
                <c:pt idx="65">
                  <c:v>13.1</c:v>
                </c:pt>
                <c:pt idx="66">
                  <c:v>13.3</c:v>
                </c:pt>
                <c:pt idx="67">
                  <c:v>13.5</c:v>
                </c:pt>
                <c:pt idx="68">
                  <c:v>13.7</c:v>
                </c:pt>
                <c:pt idx="69">
                  <c:v>13.91</c:v>
                </c:pt>
                <c:pt idx="70">
                  <c:v>14.11</c:v>
                </c:pt>
                <c:pt idx="71">
                  <c:v>14.31</c:v>
                </c:pt>
                <c:pt idx="72">
                  <c:v>14.51</c:v>
                </c:pt>
                <c:pt idx="73">
                  <c:v>14.71</c:v>
                </c:pt>
                <c:pt idx="74">
                  <c:v>14.91</c:v>
                </c:pt>
                <c:pt idx="75">
                  <c:v>15.11</c:v>
                </c:pt>
                <c:pt idx="76">
                  <c:v>15.31</c:v>
                </c:pt>
                <c:pt idx="77">
                  <c:v>15.52</c:v>
                </c:pt>
                <c:pt idx="78">
                  <c:v>15.72</c:v>
                </c:pt>
                <c:pt idx="79">
                  <c:v>15.92</c:v>
                </c:pt>
                <c:pt idx="80">
                  <c:v>16.12</c:v>
                </c:pt>
                <c:pt idx="81">
                  <c:v>16.309999999999999</c:v>
                </c:pt>
                <c:pt idx="82">
                  <c:v>16.52</c:v>
                </c:pt>
                <c:pt idx="83">
                  <c:v>16.72</c:v>
                </c:pt>
                <c:pt idx="84">
                  <c:v>16.920000000000002</c:v>
                </c:pt>
                <c:pt idx="85">
                  <c:v>17.12</c:v>
                </c:pt>
                <c:pt idx="86">
                  <c:v>17.32</c:v>
                </c:pt>
                <c:pt idx="87">
                  <c:v>17.52</c:v>
                </c:pt>
                <c:pt idx="88">
                  <c:v>17.73</c:v>
                </c:pt>
                <c:pt idx="89">
                  <c:v>17.920000000000002</c:v>
                </c:pt>
                <c:pt idx="90">
                  <c:v>18.13</c:v>
                </c:pt>
                <c:pt idx="91">
                  <c:v>18.329999999999998</c:v>
                </c:pt>
                <c:pt idx="92">
                  <c:v>18.53</c:v>
                </c:pt>
                <c:pt idx="93">
                  <c:v>18.73</c:v>
                </c:pt>
                <c:pt idx="94">
                  <c:v>18.93</c:v>
                </c:pt>
                <c:pt idx="95">
                  <c:v>19.13</c:v>
                </c:pt>
                <c:pt idx="96">
                  <c:v>19.34</c:v>
                </c:pt>
                <c:pt idx="97">
                  <c:v>19.53</c:v>
                </c:pt>
                <c:pt idx="98">
                  <c:v>19.73</c:v>
                </c:pt>
                <c:pt idx="99">
                  <c:v>19.940000000000001</c:v>
                </c:pt>
                <c:pt idx="100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A8-443B-BC19-A40B381F2A8B}"/>
            </c:ext>
          </c:extLst>
        </c:ser>
        <c:ser>
          <c:idx val="5"/>
          <c:order val="5"/>
          <c:tx>
            <c:strRef>
              <c:f>'Total Nm'!$G$1</c:f>
              <c:strCache>
                <c:ptCount val="1"/>
                <c:pt idx="0">
                  <c:v>Device 5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Nm'!$A$3:$A$103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cat>
          <c:val>
            <c:numRef>
              <c:f>'Total Nm'!$G$3:$G$103</c:f>
              <c:numCache>
                <c:formatCode>0.00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0.39</c:v>
                </c:pt>
                <c:pt idx="3">
                  <c:v>0.59</c:v>
                </c:pt>
                <c:pt idx="4">
                  <c:v>0.79</c:v>
                </c:pt>
                <c:pt idx="5">
                  <c:v>0.99</c:v>
                </c:pt>
                <c:pt idx="6">
                  <c:v>1.19</c:v>
                </c:pt>
                <c:pt idx="7">
                  <c:v>1.39</c:v>
                </c:pt>
                <c:pt idx="8">
                  <c:v>1.59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2.41</c:v>
                </c:pt>
                <c:pt idx="13">
                  <c:v>2.61</c:v>
                </c:pt>
                <c:pt idx="14">
                  <c:v>2.81</c:v>
                </c:pt>
                <c:pt idx="15">
                  <c:v>3.02</c:v>
                </c:pt>
                <c:pt idx="16">
                  <c:v>3.21</c:v>
                </c:pt>
                <c:pt idx="17">
                  <c:v>3.41</c:v>
                </c:pt>
                <c:pt idx="18">
                  <c:v>3.61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4.79</c:v>
                </c:pt>
                <c:pt idx="25">
                  <c:v>5</c:v>
                </c:pt>
                <c:pt idx="26">
                  <c:v>5.21</c:v>
                </c:pt>
                <c:pt idx="27">
                  <c:v>5.41</c:v>
                </c:pt>
                <c:pt idx="28">
                  <c:v>5.61</c:v>
                </c:pt>
                <c:pt idx="29">
                  <c:v>5.81</c:v>
                </c:pt>
                <c:pt idx="30">
                  <c:v>6.02</c:v>
                </c:pt>
                <c:pt idx="31">
                  <c:v>6.22</c:v>
                </c:pt>
                <c:pt idx="32">
                  <c:v>6.41</c:v>
                </c:pt>
                <c:pt idx="33">
                  <c:v>6.61</c:v>
                </c:pt>
                <c:pt idx="34">
                  <c:v>6.82</c:v>
                </c:pt>
                <c:pt idx="35">
                  <c:v>7.02</c:v>
                </c:pt>
                <c:pt idx="36">
                  <c:v>7.22</c:v>
                </c:pt>
                <c:pt idx="37">
                  <c:v>7.42</c:v>
                </c:pt>
                <c:pt idx="38">
                  <c:v>7.62</c:v>
                </c:pt>
                <c:pt idx="39">
                  <c:v>7.83</c:v>
                </c:pt>
                <c:pt idx="40">
                  <c:v>8.0299999999999994</c:v>
                </c:pt>
                <c:pt idx="41">
                  <c:v>8.23</c:v>
                </c:pt>
                <c:pt idx="42">
                  <c:v>8.43</c:v>
                </c:pt>
                <c:pt idx="43">
                  <c:v>8.6300000000000008</c:v>
                </c:pt>
                <c:pt idx="44">
                  <c:v>8.84</c:v>
                </c:pt>
                <c:pt idx="45">
                  <c:v>9.0399999999999991</c:v>
                </c:pt>
                <c:pt idx="46">
                  <c:v>9.24</c:v>
                </c:pt>
                <c:pt idx="47">
                  <c:v>9.44</c:v>
                </c:pt>
                <c:pt idx="48">
                  <c:v>9.65</c:v>
                </c:pt>
                <c:pt idx="49">
                  <c:v>9.85</c:v>
                </c:pt>
                <c:pt idx="50">
                  <c:v>10.050000000000001</c:v>
                </c:pt>
                <c:pt idx="51">
                  <c:v>10.25</c:v>
                </c:pt>
                <c:pt idx="52">
                  <c:v>10.45</c:v>
                </c:pt>
                <c:pt idx="53">
                  <c:v>10.65</c:v>
                </c:pt>
                <c:pt idx="54">
                  <c:v>10.85</c:v>
                </c:pt>
                <c:pt idx="55">
                  <c:v>11.05</c:v>
                </c:pt>
                <c:pt idx="56">
                  <c:v>11.25</c:v>
                </c:pt>
                <c:pt idx="57">
                  <c:v>11.45</c:v>
                </c:pt>
                <c:pt idx="58">
                  <c:v>11.65</c:v>
                </c:pt>
                <c:pt idx="59">
                  <c:v>11.85</c:v>
                </c:pt>
                <c:pt idx="60">
                  <c:v>12.06</c:v>
                </c:pt>
                <c:pt idx="61">
                  <c:v>12.26</c:v>
                </c:pt>
                <c:pt idx="62">
                  <c:v>12.46</c:v>
                </c:pt>
                <c:pt idx="63">
                  <c:v>12.66</c:v>
                </c:pt>
                <c:pt idx="64">
                  <c:v>12.87</c:v>
                </c:pt>
                <c:pt idx="65">
                  <c:v>13.07</c:v>
                </c:pt>
                <c:pt idx="66">
                  <c:v>13.26</c:v>
                </c:pt>
                <c:pt idx="67">
                  <c:v>13.47</c:v>
                </c:pt>
                <c:pt idx="68">
                  <c:v>13.67</c:v>
                </c:pt>
                <c:pt idx="69">
                  <c:v>13.87</c:v>
                </c:pt>
                <c:pt idx="70">
                  <c:v>14.07</c:v>
                </c:pt>
                <c:pt idx="71">
                  <c:v>14.27</c:v>
                </c:pt>
                <c:pt idx="72">
                  <c:v>14.48</c:v>
                </c:pt>
                <c:pt idx="73">
                  <c:v>14.67</c:v>
                </c:pt>
                <c:pt idx="74">
                  <c:v>14.87</c:v>
                </c:pt>
                <c:pt idx="75">
                  <c:v>15.07</c:v>
                </c:pt>
                <c:pt idx="76">
                  <c:v>15.28</c:v>
                </c:pt>
                <c:pt idx="77">
                  <c:v>15.48</c:v>
                </c:pt>
                <c:pt idx="78">
                  <c:v>15.68</c:v>
                </c:pt>
                <c:pt idx="79">
                  <c:v>15.88</c:v>
                </c:pt>
                <c:pt idx="80">
                  <c:v>16.079999999999998</c:v>
                </c:pt>
                <c:pt idx="81">
                  <c:v>16.28</c:v>
                </c:pt>
                <c:pt idx="82">
                  <c:v>16.489999999999998</c:v>
                </c:pt>
                <c:pt idx="83">
                  <c:v>16.690000000000001</c:v>
                </c:pt>
                <c:pt idx="84">
                  <c:v>16.899999999999999</c:v>
                </c:pt>
                <c:pt idx="85">
                  <c:v>17.100000000000001</c:v>
                </c:pt>
                <c:pt idx="86">
                  <c:v>17.3</c:v>
                </c:pt>
                <c:pt idx="87">
                  <c:v>17.510000000000002</c:v>
                </c:pt>
                <c:pt idx="88">
                  <c:v>17.71</c:v>
                </c:pt>
                <c:pt idx="89">
                  <c:v>17.91</c:v>
                </c:pt>
                <c:pt idx="90">
                  <c:v>18.11</c:v>
                </c:pt>
                <c:pt idx="91">
                  <c:v>18.32</c:v>
                </c:pt>
                <c:pt idx="92">
                  <c:v>18.52</c:v>
                </c:pt>
                <c:pt idx="93">
                  <c:v>18.72</c:v>
                </c:pt>
                <c:pt idx="94">
                  <c:v>18.920000000000002</c:v>
                </c:pt>
                <c:pt idx="95">
                  <c:v>19.13</c:v>
                </c:pt>
                <c:pt idx="96">
                  <c:v>19.329999999999998</c:v>
                </c:pt>
                <c:pt idx="97">
                  <c:v>19.52</c:v>
                </c:pt>
                <c:pt idx="98">
                  <c:v>19.72</c:v>
                </c:pt>
                <c:pt idx="99">
                  <c:v>19.920000000000002</c:v>
                </c:pt>
                <c:pt idx="100">
                  <c:v>20.12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A8-443B-BC19-A40B381F2A8B}"/>
            </c:ext>
          </c:extLst>
        </c:ser>
        <c:ser>
          <c:idx val="6"/>
          <c:order val="6"/>
          <c:tx>
            <c:strRef>
              <c:f>'Total Nm'!$H$1</c:f>
              <c:strCache>
                <c:ptCount val="1"/>
                <c:pt idx="0">
                  <c:v>Device 6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Nm'!$A$3:$A$103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cat>
          <c:val>
            <c:numRef>
              <c:f>'Total Nm'!$H$3:$H$103</c:f>
              <c:numCache>
                <c:formatCode>0.00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1.41</c:v>
                </c:pt>
                <c:pt idx="8">
                  <c:v>1.61</c:v>
                </c:pt>
                <c:pt idx="9">
                  <c:v>1.81</c:v>
                </c:pt>
                <c:pt idx="10">
                  <c:v>2.0099999999999998</c:v>
                </c:pt>
                <c:pt idx="11">
                  <c:v>2.21</c:v>
                </c:pt>
                <c:pt idx="12">
                  <c:v>2.41</c:v>
                </c:pt>
                <c:pt idx="13">
                  <c:v>2.62</c:v>
                </c:pt>
                <c:pt idx="14">
                  <c:v>2.82</c:v>
                </c:pt>
                <c:pt idx="15">
                  <c:v>3.03</c:v>
                </c:pt>
                <c:pt idx="16">
                  <c:v>3.22</c:v>
                </c:pt>
                <c:pt idx="17">
                  <c:v>3.42</c:v>
                </c:pt>
                <c:pt idx="18">
                  <c:v>3.62</c:v>
                </c:pt>
                <c:pt idx="19">
                  <c:v>3.82</c:v>
                </c:pt>
                <c:pt idx="20">
                  <c:v>4.0199999999999996</c:v>
                </c:pt>
                <c:pt idx="21">
                  <c:v>4.2300000000000004</c:v>
                </c:pt>
                <c:pt idx="22">
                  <c:v>4.42</c:v>
                </c:pt>
                <c:pt idx="23">
                  <c:v>4.63</c:v>
                </c:pt>
                <c:pt idx="24">
                  <c:v>4.82</c:v>
                </c:pt>
                <c:pt idx="25">
                  <c:v>5.03</c:v>
                </c:pt>
                <c:pt idx="26">
                  <c:v>5.23</c:v>
                </c:pt>
                <c:pt idx="27">
                  <c:v>5.43</c:v>
                </c:pt>
                <c:pt idx="28">
                  <c:v>5.63</c:v>
                </c:pt>
                <c:pt idx="29">
                  <c:v>5.82</c:v>
                </c:pt>
                <c:pt idx="30">
                  <c:v>6.02</c:v>
                </c:pt>
                <c:pt idx="31">
                  <c:v>6.23</c:v>
                </c:pt>
                <c:pt idx="32">
                  <c:v>6.42</c:v>
                </c:pt>
                <c:pt idx="33">
                  <c:v>6.62</c:v>
                </c:pt>
                <c:pt idx="34">
                  <c:v>6.82</c:v>
                </c:pt>
                <c:pt idx="35">
                  <c:v>7.02</c:v>
                </c:pt>
                <c:pt idx="36">
                  <c:v>7.23</c:v>
                </c:pt>
                <c:pt idx="37">
                  <c:v>7.43</c:v>
                </c:pt>
                <c:pt idx="38">
                  <c:v>7.63</c:v>
                </c:pt>
                <c:pt idx="39">
                  <c:v>7.83</c:v>
                </c:pt>
                <c:pt idx="40">
                  <c:v>8.0299999999999994</c:v>
                </c:pt>
                <c:pt idx="41">
                  <c:v>8.23</c:v>
                </c:pt>
                <c:pt idx="42">
                  <c:v>8.43</c:v>
                </c:pt>
                <c:pt idx="43">
                  <c:v>8.6300000000000008</c:v>
                </c:pt>
                <c:pt idx="44">
                  <c:v>8.83</c:v>
                </c:pt>
                <c:pt idx="45">
                  <c:v>9.0299999999999994</c:v>
                </c:pt>
                <c:pt idx="46">
                  <c:v>9.23</c:v>
                </c:pt>
                <c:pt idx="47">
                  <c:v>9.43</c:v>
                </c:pt>
                <c:pt idx="48">
                  <c:v>9.6300000000000008</c:v>
                </c:pt>
                <c:pt idx="49">
                  <c:v>9.83</c:v>
                </c:pt>
                <c:pt idx="50">
                  <c:v>10.039999999999999</c:v>
                </c:pt>
                <c:pt idx="51">
                  <c:v>10.24</c:v>
                </c:pt>
                <c:pt idx="52">
                  <c:v>10.45</c:v>
                </c:pt>
                <c:pt idx="53">
                  <c:v>10.65</c:v>
                </c:pt>
                <c:pt idx="54">
                  <c:v>10.86</c:v>
                </c:pt>
                <c:pt idx="55">
                  <c:v>11.06</c:v>
                </c:pt>
                <c:pt idx="56">
                  <c:v>11.26</c:v>
                </c:pt>
                <c:pt idx="57">
                  <c:v>11.45</c:v>
                </c:pt>
                <c:pt idx="58">
                  <c:v>11.66</c:v>
                </c:pt>
                <c:pt idx="59">
                  <c:v>11.86</c:v>
                </c:pt>
                <c:pt idx="60">
                  <c:v>12.06</c:v>
                </c:pt>
                <c:pt idx="61">
                  <c:v>12.26</c:v>
                </c:pt>
                <c:pt idx="62">
                  <c:v>12.46</c:v>
                </c:pt>
                <c:pt idx="63">
                  <c:v>12.67</c:v>
                </c:pt>
                <c:pt idx="64">
                  <c:v>12.87</c:v>
                </c:pt>
                <c:pt idx="65">
                  <c:v>13.07</c:v>
                </c:pt>
                <c:pt idx="66">
                  <c:v>13.28</c:v>
                </c:pt>
                <c:pt idx="67">
                  <c:v>13.48</c:v>
                </c:pt>
                <c:pt idx="68">
                  <c:v>13.68</c:v>
                </c:pt>
                <c:pt idx="69">
                  <c:v>13.88</c:v>
                </c:pt>
                <c:pt idx="70">
                  <c:v>14.08</c:v>
                </c:pt>
                <c:pt idx="71">
                  <c:v>14.28</c:v>
                </c:pt>
                <c:pt idx="72">
                  <c:v>14.48</c:v>
                </c:pt>
                <c:pt idx="73">
                  <c:v>14.68</c:v>
                </c:pt>
                <c:pt idx="74">
                  <c:v>14.88</c:v>
                </c:pt>
                <c:pt idx="75">
                  <c:v>15.08</c:v>
                </c:pt>
                <c:pt idx="76">
                  <c:v>15.29</c:v>
                </c:pt>
                <c:pt idx="77">
                  <c:v>15.5</c:v>
                </c:pt>
                <c:pt idx="78">
                  <c:v>15.7</c:v>
                </c:pt>
                <c:pt idx="79">
                  <c:v>15.91</c:v>
                </c:pt>
                <c:pt idx="80">
                  <c:v>16.100000000000001</c:v>
                </c:pt>
                <c:pt idx="81">
                  <c:v>16.3</c:v>
                </c:pt>
                <c:pt idx="82">
                  <c:v>16.510000000000002</c:v>
                </c:pt>
                <c:pt idx="83">
                  <c:v>16.71</c:v>
                </c:pt>
                <c:pt idx="84">
                  <c:v>16.91</c:v>
                </c:pt>
                <c:pt idx="85">
                  <c:v>17.11</c:v>
                </c:pt>
                <c:pt idx="86">
                  <c:v>17.309999999999999</c:v>
                </c:pt>
                <c:pt idx="87">
                  <c:v>17.510000000000002</c:v>
                </c:pt>
                <c:pt idx="88">
                  <c:v>17.71</c:v>
                </c:pt>
                <c:pt idx="89">
                  <c:v>17.91</c:v>
                </c:pt>
                <c:pt idx="90">
                  <c:v>18.12</c:v>
                </c:pt>
                <c:pt idx="91">
                  <c:v>18.32</c:v>
                </c:pt>
                <c:pt idx="92">
                  <c:v>18.52</c:v>
                </c:pt>
                <c:pt idx="93">
                  <c:v>18.72</c:v>
                </c:pt>
                <c:pt idx="94">
                  <c:v>18.920000000000002</c:v>
                </c:pt>
                <c:pt idx="95">
                  <c:v>19.12</c:v>
                </c:pt>
                <c:pt idx="96">
                  <c:v>19.32</c:v>
                </c:pt>
                <c:pt idx="97">
                  <c:v>19.52</c:v>
                </c:pt>
                <c:pt idx="98">
                  <c:v>19.72</c:v>
                </c:pt>
                <c:pt idx="99">
                  <c:v>19.920000000000002</c:v>
                </c:pt>
                <c:pt idx="100">
                  <c:v>20.12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A8-443B-BC19-A40B381F2A8B}"/>
            </c:ext>
          </c:extLst>
        </c:ser>
        <c:ser>
          <c:idx val="7"/>
          <c:order val="7"/>
          <c:tx>
            <c:strRef>
              <c:f>'Total Nm'!$I$1</c:f>
              <c:strCache>
                <c:ptCount val="1"/>
                <c:pt idx="0">
                  <c:v>Device 7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Nm'!$A$3:$A$103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cat>
          <c:val>
            <c:numRef>
              <c:f>'Total Nm'!$I$3:$I$103</c:f>
              <c:numCache>
                <c:formatCode>0.00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0.61</c:v>
                </c:pt>
                <c:pt idx="4">
                  <c:v>0.81</c:v>
                </c:pt>
                <c:pt idx="5">
                  <c:v>1.01</c:v>
                </c:pt>
                <c:pt idx="6">
                  <c:v>1.22</c:v>
                </c:pt>
                <c:pt idx="7">
                  <c:v>1.43</c:v>
                </c:pt>
                <c:pt idx="8">
                  <c:v>1.63</c:v>
                </c:pt>
                <c:pt idx="9">
                  <c:v>1.83</c:v>
                </c:pt>
                <c:pt idx="10">
                  <c:v>2.04</c:v>
                </c:pt>
                <c:pt idx="11">
                  <c:v>2.2400000000000002</c:v>
                </c:pt>
                <c:pt idx="12">
                  <c:v>2.4500000000000002</c:v>
                </c:pt>
                <c:pt idx="13">
                  <c:v>2.66</c:v>
                </c:pt>
                <c:pt idx="14">
                  <c:v>2.86</c:v>
                </c:pt>
                <c:pt idx="15">
                  <c:v>3.06</c:v>
                </c:pt>
                <c:pt idx="16">
                  <c:v>3.26</c:v>
                </c:pt>
                <c:pt idx="17">
                  <c:v>3.46</c:v>
                </c:pt>
                <c:pt idx="18">
                  <c:v>3.66</c:v>
                </c:pt>
                <c:pt idx="19">
                  <c:v>3.87</c:v>
                </c:pt>
                <c:pt idx="20">
                  <c:v>4.07</c:v>
                </c:pt>
                <c:pt idx="21">
                  <c:v>4.2699999999999996</c:v>
                </c:pt>
                <c:pt idx="22">
                  <c:v>4.47</c:v>
                </c:pt>
                <c:pt idx="23">
                  <c:v>4.67</c:v>
                </c:pt>
                <c:pt idx="24">
                  <c:v>4.87</c:v>
                </c:pt>
                <c:pt idx="25">
                  <c:v>5.08</c:v>
                </c:pt>
                <c:pt idx="26">
                  <c:v>5.29</c:v>
                </c:pt>
                <c:pt idx="27">
                  <c:v>5.49</c:v>
                </c:pt>
                <c:pt idx="28">
                  <c:v>5.7</c:v>
                </c:pt>
                <c:pt idx="29">
                  <c:v>5.9</c:v>
                </c:pt>
                <c:pt idx="30">
                  <c:v>6.1</c:v>
                </c:pt>
                <c:pt idx="31">
                  <c:v>6.3</c:v>
                </c:pt>
                <c:pt idx="32">
                  <c:v>6.51</c:v>
                </c:pt>
                <c:pt idx="33">
                  <c:v>6.71</c:v>
                </c:pt>
                <c:pt idx="34">
                  <c:v>6.91</c:v>
                </c:pt>
                <c:pt idx="35">
                  <c:v>7.11</c:v>
                </c:pt>
                <c:pt idx="36">
                  <c:v>7.32</c:v>
                </c:pt>
                <c:pt idx="37">
                  <c:v>7.52</c:v>
                </c:pt>
                <c:pt idx="38">
                  <c:v>7.72</c:v>
                </c:pt>
                <c:pt idx="39">
                  <c:v>7.92</c:v>
                </c:pt>
                <c:pt idx="40">
                  <c:v>8.1300000000000008</c:v>
                </c:pt>
                <c:pt idx="41">
                  <c:v>8.33</c:v>
                </c:pt>
                <c:pt idx="42">
                  <c:v>8.52</c:v>
                </c:pt>
                <c:pt idx="43">
                  <c:v>8.7200000000000006</c:v>
                </c:pt>
                <c:pt idx="44">
                  <c:v>8.93</c:v>
                </c:pt>
                <c:pt idx="45">
                  <c:v>9.1300000000000008</c:v>
                </c:pt>
                <c:pt idx="46">
                  <c:v>9.33</c:v>
                </c:pt>
                <c:pt idx="47">
                  <c:v>9.5299999999999994</c:v>
                </c:pt>
                <c:pt idx="48">
                  <c:v>9.74</c:v>
                </c:pt>
                <c:pt idx="49">
                  <c:v>9.94</c:v>
                </c:pt>
                <c:pt idx="50">
                  <c:v>10.130000000000001</c:v>
                </c:pt>
                <c:pt idx="51">
                  <c:v>10.34</c:v>
                </c:pt>
                <c:pt idx="52">
                  <c:v>10.55</c:v>
                </c:pt>
                <c:pt idx="53">
                  <c:v>10.75</c:v>
                </c:pt>
                <c:pt idx="54">
                  <c:v>10.96</c:v>
                </c:pt>
                <c:pt idx="55">
                  <c:v>11.16</c:v>
                </c:pt>
                <c:pt idx="56">
                  <c:v>11.36</c:v>
                </c:pt>
                <c:pt idx="57">
                  <c:v>11.56</c:v>
                </c:pt>
                <c:pt idx="58">
                  <c:v>11.76</c:v>
                </c:pt>
                <c:pt idx="59">
                  <c:v>11.96</c:v>
                </c:pt>
                <c:pt idx="60">
                  <c:v>12.16</c:v>
                </c:pt>
                <c:pt idx="61">
                  <c:v>12.36</c:v>
                </c:pt>
                <c:pt idx="62">
                  <c:v>12.56</c:v>
                </c:pt>
                <c:pt idx="63">
                  <c:v>12.76</c:v>
                </c:pt>
                <c:pt idx="64">
                  <c:v>12.97</c:v>
                </c:pt>
                <c:pt idx="65">
                  <c:v>13.17</c:v>
                </c:pt>
                <c:pt idx="66">
                  <c:v>13.38</c:v>
                </c:pt>
                <c:pt idx="67">
                  <c:v>13.58</c:v>
                </c:pt>
                <c:pt idx="68">
                  <c:v>13.78</c:v>
                </c:pt>
                <c:pt idx="69">
                  <c:v>13.98</c:v>
                </c:pt>
                <c:pt idx="70">
                  <c:v>14.19</c:v>
                </c:pt>
                <c:pt idx="71">
                  <c:v>14.39</c:v>
                </c:pt>
                <c:pt idx="72">
                  <c:v>14.58</c:v>
                </c:pt>
                <c:pt idx="73">
                  <c:v>14.78</c:v>
                </c:pt>
                <c:pt idx="74">
                  <c:v>14.98</c:v>
                </c:pt>
                <c:pt idx="75">
                  <c:v>15.19</c:v>
                </c:pt>
                <c:pt idx="76">
                  <c:v>15.39</c:v>
                </c:pt>
                <c:pt idx="77">
                  <c:v>15.6</c:v>
                </c:pt>
                <c:pt idx="78">
                  <c:v>15.81</c:v>
                </c:pt>
                <c:pt idx="79">
                  <c:v>16.010000000000002</c:v>
                </c:pt>
                <c:pt idx="80">
                  <c:v>16.21</c:v>
                </c:pt>
                <c:pt idx="81">
                  <c:v>16.41</c:v>
                </c:pt>
                <c:pt idx="82">
                  <c:v>16.61</c:v>
                </c:pt>
                <c:pt idx="83">
                  <c:v>16.82</c:v>
                </c:pt>
                <c:pt idx="84">
                  <c:v>17.02</c:v>
                </c:pt>
                <c:pt idx="85">
                  <c:v>17.23</c:v>
                </c:pt>
                <c:pt idx="86">
                  <c:v>17.43</c:v>
                </c:pt>
                <c:pt idx="87">
                  <c:v>17.63</c:v>
                </c:pt>
                <c:pt idx="88">
                  <c:v>17.829999999999998</c:v>
                </c:pt>
                <c:pt idx="89">
                  <c:v>18.03</c:v>
                </c:pt>
                <c:pt idx="90">
                  <c:v>18.239999999999998</c:v>
                </c:pt>
                <c:pt idx="91">
                  <c:v>18.440000000000001</c:v>
                </c:pt>
                <c:pt idx="92">
                  <c:v>18.64</c:v>
                </c:pt>
                <c:pt idx="93">
                  <c:v>18.84</c:v>
                </c:pt>
                <c:pt idx="94">
                  <c:v>19.04</c:v>
                </c:pt>
                <c:pt idx="95">
                  <c:v>19.239999999999998</c:v>
                </c:pt>
                <c:pt idx="96">
                  <c:v>19.45</c:v>
                </c:pt>
                <c:pt idx="97">
                  <c:v>19.649999999999999</c:v>
                </c:pt>
                <c:pt idx="98">
                  <c:v>19.850000000000001</c:v>
                </c:pt>
                <c:pt idx="99">
                  <c:v>20.059999999999999</c:v>
                </c:pt>
                <c:pt idx="100">
                  <c:v>20.260000000000002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A8-443B-BC19-A40B381F2A8B}"/>
            </c:ext>
          </c:extLst>
        </c:ser>
        <c:ser>
          <c:idx val="8"/>
          <c:order val="8"/>
          <c:tx>
            <c:strRef>
              <c:f>'Total Nm'!$J$1</c:f>
              <c:strCache>
                <c:ptCount val="1"/>
                <c:pt idx="0">
                  <c:v>Device 8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Nm'!$A$3:$A$103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cat>
          <c:val>
            <c:numRef>
              <c:f>'Total Nm'!$J$3:$J$103</c:f>
              <c:numCache>
                <c:formatCode>0.00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0.4</c:v>
                </c:pt>
                <c:pt idx="3">
                  <c:v>0.59</c:v>
                </c:pt>
                <c:pt idx="4">
                  <c:v>0.79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2.41</c:v>
                </c:pt>
                <c:pt idx="13">
                  <c:v>2.61</c:v>
                </c:pt>
                <c:pt idx="14">
                  <c:v>2.81</c:v>
                </c:pt>
                <c:pt idx="15">
                  <c:v>3.01</c:v>
                </c:pt>
                <c:pt idx="16">
                  <c:v>3.21</c:v>
                </c:pt>
                <c:pt idx="17">
                  <c:v>3.42</c:v>
                </c:pt>
                <c:pt idx="18">
                  <c:v>3.61</c:v>
                </c:pt>
                <c:pt idx="19">
                  <c:v>3.81</c:v>
                </c:pt>
                <c:pt idx="20">
                  <c:v>4.01</c:v>
                </c:pt>
                <c:pt idx="21">
                  <c:v>4.21</c:v>
                </c:pt>
                <c:pt idx="22">
                  <c:v>4.41</c:v>
                </c:pt>
                <c:pt idx="23">
                  <c:v>4.6100000000000003</c:v>
                </c:pt>
                <c:pt idx="24">
                  <c:v>4.8099999999999996</c:v>
                </c:pt>
                <c:pt idx="25">
                  <c:v>5.01</c:v>
                </c:pt>
                <c:pt idx="26">
                  <c:v>5.21</c:v>
                </c:pt>
                <c:pt idx="27">
                  <c:v>5.41</c:v>
                </c:pt>
                <c:pt idx="28">
                  <c:v>5.61</c:v>
                </c:pt>
                <c:pt idx="29">
                  <c:v>5.81</c:v>
                </c:pt>
                <c:pt idx="30">
                  <c:v>6.01</c:v>
                </c:pt>
                <c:pt idx="31">
                  <c:v>6.22</c:v>
                </c:pt>
                <c:pt idx="32">
                  <c:v>6.41</c:v>
                </c:pt>
                <c:pt idx="33">
                  <c:v>6.61</c:v>
                </c:pt>
                <c:pt idx="34">
                  <c:v>6.81</c:v>
                </c:pt>
                <c:pt idx="35">
                  <c:v>7.01</c:v>
                </c:pt>
                <c:pt idx="36">
                  <c:v>7.21</c:v>
                </c:pt>
                <c:pt idx="37">
                  <c:v>7.42</c:v>
                </c:pt>
                <c:pt idx="38">
                  <c:v>7.62</c:v>
                </c:pt>
                <c:pt idx="39">
                  <c:v>7.82</c:v>
                </c:pt>
                <c:pt idx="40">
                  <c:v>8.0299999999999994</c:v>
                </c:pt>
                <c:pt idx="41">
                  <c:v>8.23</c:v>
                </c:pt>
                <c:pt idx="42">
                  <c:v>8.42</c:v>
                </c:pt>
                <c:pt idx="43">
                  <c:v>8.6199999999999992</c:v>
                </c:pt>
                <c:pt idx="44">
                  <c:v>8.82</c:v>
                </c:pt>
                <c:pt idx="45">
                  <c:v>9.02</c:v>
                </c:pt>
                <c:pt idx="46">
                  <c:v>9.2200000000000006</c:v>
                </c:pt>
                <c:pt idx="47">
                  <c:v>9.42</c:v>
                </c:pt>
                <c:pt idx="48">
                  <c:v>9.6300000000000008</c:v>
                </c:pt>
                <c:pt idx="49">
                  <c:v>9.82</c:v>
                </c:pt>
                <c:pt idx="50">
                  <c:v>10.02</c:v>
                </c:pt>
                <c:pt idx="51">
                  <c:v>10.23</c:v>
                </c:pt>
                <c:pt idx="52">
                  <c:v>10.44</c:v>
                </c:pt>
                <c:pt idx="53">
                  <c:v>10.64</c:v>
                </c:pt>
                <c:pt idx="54">
                  <c:v>10.84</c:v>
                </c:pt>
                <c:pt idx="55">
                  <c:v>11.04</c:v>
                </c:pt>
                <c:pt idx="56">
                  <c:v>11.24</c:v>
                </c:pt>
                <c:pt idx="57">
                  <c:v>11.44</c:v>
                </c:pt>
                <c:pt idx="58">
                  <c:v>11.64</c:v>
                </c:pt>
                <c:pt idx="59">
                  <c:v>11.84</c:v>
                </c:pt>
                <c:pt idx="60">
                  <c:v>12.04</c:v>
                </c:pt>
                <c:pt idx="61">
                  <c:v>12.24</c:v>
                </c:pt>
                <c:pt idx="62">
                  <c:v>12.44</c:v>
                </c:pt>
                <c:pt idx="63">
                  <c:v>12.64</c:v>
                </c:pt>
                <c:pt idx="64">
                  <c:v>12.84</c:v>
                </c:pt>
                <c:pt idx="65">
                  <c:v>13.04</c:v>
                </c:pt>
                <c:pt idx="66">
                  <c:v>13.24</c:v>
                </c:pt>
                <c:pt idx="67">
                  <c:v>13.44</c:v>
                </c:pt>
                <c:pt idx="68">
                  <c:v>13.64</c:v>
                </c:pt>
                <c:pt idx="69">
                  <c:v>13.84</c:v>
                </c:pt>
                <c:pt idx="70">
                  <c:v>14.04</c:v>
                </c:pt>
                <c:pt idx="71">
                  <c:v>14.24</c:v>
                </c:pt>
                <c:pt idx="72">
                  <c:v>14.44</c:v>
                </c:pt>
                <c:pt idx="73">
                  <c:v>14.64</c:v>
                </c:pt>
                <c:pt idx="74">
                  <c:v>14.84</c:v>
                </c:pt>
                <c:pt idx="75">
                  <c:v>15.04</c:v>
                </c:pt>
                <c:pt idx="76">
                  <c:v>15.24</c:v>
                </c:pt>
                <c:pt idx="77">
                  <c:v>15.45</c:v>
                </c:pt>
                <c:pt idx="78">
                  <c:v>15.65</c:v>
                </c:pt>
                <c:pt idx="79">
                  <c:v>15.85</c:v>
                </c:pt>
                <c:pt idx="80">
                  <c:v>16.05</c:v>
                </c:pt>
                <c:pt idx="81">
                  <c:v>16.25</c:v>
                </c:pt>
                <c:pt idx="82">
                  <c:v>16.45</c:v>
                </c:pt>
                <c:pt idx="83">
                  <c:v>16.649999999999999</c:v>
                </c:pt>
                <c:pt idx="84">
                  <c:v>16.850000000000001</c:v>
                </c:pt>
                <c:pt idx="85">
                  <c:v>17.05</c:v>
                </c:pt>
                <c:pt idx="86">
                  <c:v>17.25</c:v>
                </c:pt>
                <c:pt idx="87">
                  <c:v>17.45</c:v>
                </c:pt>
                <c:pt idx="88">
                  <c:v>17.66</c:v>
                </c:pt>
                <c:pt idx="89">
                  <c:v>17.86</c:v>
                </c:pt>
                <c:pt idx="90">
                  <c:v>18.059999999999999</c:v>
                </c:pt>
                <c:pt idx="91">
                  <c:v>18.27</c:v>
                </c:pt>
                <c:pt idx="92">
                  <c:v>18.47</c:v>
                </c:pt>
                <c:pt idx="93">
                  <c:v>18.670000000000002</c:v>
                </c:pt>
                <c:pt idx="94">
                  <c:v>18.87</c:v>
                </c:pt>
                <c:pt idx="95">
                  <c:v>19.07</c:v>
                </c:pt>
                <c:pt idx="96">
                  <c:v>19.27</c:v>
                </c:pt>
                <c:pt idx="97">
                  <c:v>19.46</c:v>
                </c:pt>
                <c:pt idx="98">
                  <c:v>19.66</c:v>
                </c:pt>
                <c:pt idx="99">
                  <c:v>19.86</c:v>
                </c:pt>
                <c:pt idx="100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A8-443B-BC19-A40B381F2A8B}"/>
            </c:ext>
          </c:extLst>
        </c:ser>
        <c:ser>
          <c:idx val="9"/>
          <c:order val="9"/>
          <c:tx>
            <c:strRef>
              <c:f>'Total Nm'!$K$1</c:f>
              <c:strCache>
                <c:ptCount val="1"/>
                <c:pt idx="0">
                  <c:v>Device 9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Nm'!$A$3:$A$103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cat>
          <c:val>
            <c:numRef>
              <c:f>'Total Nm'!$K$3:$K$103</c:f>
              <c:numCache>
                <c:formatCode>0.00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0.41</c:v>
                </c:pt>
                <c:pt idx="3">
                  <c:v>0.61</c:v>
                </c:pt>
                <c:pt idx="4">
                  <c:v>0.81</c:v>
                </c:pt>
                <c:pt idx="5">
                  <c:v>1.02</c:v>
                </c:pt>
                <c:pt idx="6">
                  <c:v>1.21</c:v>
                </c:pt>
                <c:pt idx="7">
                  <c:v>1.42</c:v>
                </c:pt>
                <c:pt idx="8">
                  <c:v>1.62</c:v>
                </c:pt>
                <c:pt idx="9">
                  <c:v>1.82</c:v>
                </c:pt>
                <c:pt idx="10">
                  <c:v>2.02</c:v>
                </c:pt>
                <c:pt idx="11">
                  <c:v>2.23</c:v>
                </c:pt>
                <c:pt idx="12">
                  <c:v>2.4300000000000002</c:v>
                </c:pt>
                <c:pt idx="13">
                  <c:v>2.64</c:v>
                </c:pt>
                <c:pt idx="14">
                  <c:v>2.85</c:v>
                </c:pt>
                <c:pt idx="15">
                  <c:v>3.05</c:v>
                </c:pt>
                <c:pt idx="16">
                  <c:v>3.24</c:v>
                </c:pt>
                <c:pt idx="17">
                  <c:v>3.44</c:v>
                </c:pt>
                <c:pt idx="18">
                  <c:v>3.64</c:v>
                </c:pt>
                <c:pt idx="19">
                  <c:v>3.85</c:v>
                </c:pt>
                <c:pt idx="20">
                  <c:v>4.05</c:v>
                </c:pt>
                <c:pt idx="21">
                  <c:v>4.26</c:v>
                </c:pt>
                <c:pt idx="22">
                  <c:v>4.46</c:v>
                </c:pt>
                <c:pt idx="23">
                  <c:v>4.67</c:v>
                </c:pt>
                <c:pt idx="24">
                  <c:v>4.87</c:v>
                </c:pt>
                <c:pt idx="25">
                  <c:v>5.07</c:v>
                </c:pt>
                <c:pt idx="26">
                  <c:v>5.28</c:v>
                </c:pt>
                <c:pt idx="27">
                  <c:v>5.48</c:v>
                </c:pt>
                <c:pt idx="28">
                  <c:v>5.68</c:v>
                </c:pt>
                <c:pt idx="29">
                  <c:v>5.89</c:v>
                </c:pt>
                <c:pt idx="30">
                  <c:v>6.09</c:v>
                </c:pt>
                <c:pt idx="31">
                  <c:v>6.29</c:v>
                </c:pt>
                <c:pt idx="32">
                  <c:v>6.48</c:v>
                </c:pt>
                <c:pt idx="33">
                  <c:v>6.69</c:v>
                </c:pt>
                <c:pt idx="34">
                  <c:v>6.89</c:v>
                </c:pt>
                <c:pt idx="35">
                  <c:v>7.09</c:v>
                </c:pt>
                <c:pt idx="36">
                  <c:v>7.3</c:v>
                </c:pt>
                <c:pt idx="37">
                  <c:v>7.5</c:v>
                </c:pt>
                <c:pt idx="38">
                  <c:v>7.7</c:v>
                </c:pt>
                <c:pt idx="39">
                  <c:v>7.91</c:v>
                </c:pt>
                <c:pt idx="40">
                  <c:v>8.11</c:v>
                </c:pt>
                <c:pt idx="41">
                  <c:v>8.31</c:v>
                </c:pt>
                <c:pt idx="42">
                  <c:v>8.51</c:v>
                </c:pt>
                <c:pt idx="43">
                  <c:v>8.7100000000000009</c:v>
                </c:pt>
                <c:pt idx="44">
                  <c:v>8.91</c:v>
                </c:pt>
                <c:pt idx="45">
                  <c:v>9.1199999999999992</c:v>
                </c:pt>
                <c:pt idx="46">
                  <c:v>9.32</c:v>
                </c:pt>
                <c:pt idx="47">
                  <c:v>9.52</c:v>
                </c:pt>
                <c:pt idx="48">
                  <c:v>9.73</c:v>
                </c:pt>
                <c:pt idx="49">
                  <c:v>9.93</c:v>
                </c:pt>
                <c:pt idx="50">
                  <c:v>10.119999999999999</c:v>
                </c:pt>
                <c:pt idx="51">
                  <c:v>10.33</c:v>
                </c:pt>
                <c:pt idx="52">
                  <c:v>10.54</c:v>
                </c:pt>
                <c:pt idx="53">
                  <c:v>10.74</c:v>
                </c:pt>
                <c:pt idx="54">
                  <c:v>10.94</c:v>
                </c:pt>
                <c:pt idx="55">
                  <c:v>11.15</c:v>
                </c:pt>
                <c:pt idx="56">
                  <c:v>11.35</c:v>
                </c:pt>
                <c:pt idx="57">
                  <c:v>11.54</c:v>
                </c:pt>
                <c:pt idx="58">
                  <c:v>11.74</c:v>
                </c:pt>
                <c:pt idx="59">
                  <c:v>11.93</c:v>
                </c:pt>
                <c:pt idx="60">
                  <c:v>12.14</c:v>
                </c:pt>
                <c:pt idx="61">
                  <c:v>12.34</c:v>
                </c:pt>
                <c:pt idx="62">
                  <c:v>12.54</c:v>
                </c:pt>
                <c:pt idx="63">
                  <c:v>12.75</c:v>
                </c:pt>
                <c:pt idx="64">
                  <c:v>12.96</c:v>
                </c:pt>
                <c:pt idx="65">
                  <c:v>13.16</c:v>
                </c:pt>
                <c:pt idx="66">
                  <c:v>13.36</c:v>
                </c:pt>
                <c:pt idx="67">
                  <c:v>13.56</c:v>
                </c:pt>
                <c:pt idx="68">
                  <c:v>13.77</c:v>
                </c:pt>
                <c:pt idx="69">
                  <c:v>13.97</c:v>
                </c:pt>
                <c:pt idx="70">
                  <c:v>14.17</c:v>
                </c:pt>
                <c:pt idx="71">
                  <c:v>14.37</c:v>
                </c:pt>
                <c:pt idx="72">
                  <c:v>14.58</c:v>
                </c:pt>
                <c:pt idx="73">
                  <c:v>14.78</c:v>
                </c:pt>
                <c:pt idx="74">
                  <c:v>14.98</c:v>
                </c:pt>
                <c:pt idx="75">
                  <c:v>15.18</c:v>
                </c:pt>
                <c:pt idx="76">
                  <c:v>15.38</c:v>
                </c:pt>
                <c:pt idx="77">
                  <c:v>15.59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17.21</c:v>
                </c:pt>
                <c:pt idx="86">
                  <c:v>17.41</c:v>
                </c:pt>
                <c:pt idx="87">
                  <c:v>17.61</c:v>
                </c:pt>
                <c:pt idx="88">
                  <c:v>17.82</c:v>
                </c:pt>
                <c:pt idx="89">
                  <c:v>18.02</c:v>
                </c:pt>
                <c:pt idx="90">
                  <c:v>18.22</c:v>
                </c:pt>
                <c:pt idx="91">
                  <c:v>18.420000000000002</c:v>
                </c:pt>
                <c:pt idx="92">
                  <c:v>18.61</c:v>
                </c:pt>
                <c:pt idx="93">
                  <c:v>18.809999999999999</c:v>
                </c:pt>
                <c:pt idx="94">
                  <c:v>19.02</c:v>
                </c:pt>
                <c:pt idx="95">
                  <c:v>19.22</c:v>
                </c:pt>
                <c:pt idx="96">
                  <c:v>19.420000000000002</c:v>
                </c:pt>
                <c:pt idx="97">
                  <c:v>19.61</c:v>
                </c:pt>
                <c:pt idx="98">
                  <c:v>19.809999999999999</c:v>
                </c:pt>
                <c:pt idx="99">
                  <c:v>20.02</c:v>
                </c:pt>
                <c:pt idx="100">
                  <c:v>20.22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A8-443B-BC19-A40B381F2A8B}"/>
            </c:ext>
          </c:extLst>
        </c:ser>
        <c:ser>
          <c:idx val="10"/>
          <c:order val="10"/>
          <c:tx>
            <c:strRef>
              <c:f>'Total Nm'!$L$1</c:f>
              <c:strCache>
                <c:ptCount val="1"/>
                <c:pt idx="0">
                  <c:v>Device 10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Nm'!$A$3:$A$103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cat>
          <c:val>
            <c:numRef>
              <c:f>'Total Nm'!$L$3:$L$103</c:f>
              <c:numCache>
                <c:formatCode>0.00</c:formatCode>
                <c:ptCount val="101"/>
                <c:pt idx="0">
                  <c:v>0</c:v>
                </c:pt>
                <c:pt idx="1">
                  <c:v>0.22</c:v>
                </c:pt>
                <c:pt idx="2">
                  <c:v>0.43</c:v>
                </c:pt>
                <c:pt idx="3">
                  <c:v>0.64</c:v>
                </c:pt>
                <c:pt idx="4">
                  <c:v>0.84</c:v>
                </c:pt>
                <c:pt idx="5">
                  <c:v>1.04</c:v>
                </c:pt>
                <c:pt idx="6">
                  <c:v>1.25</c:v>
                </c:pt>
                <c:pt idx="7">
                  <c:v>1.45</c:v>
                </c:pt>
                <c:pt idx="8">
                  <c:v>1.64</c:v>
                </c:pt>
                <c:pt idx="9">
                  <c:v>1.85</c:v>
                </c:pt>
                <c:pt idx="10">
                  <c:v>2.0499999999999998</c:v>
                </c:pt>
                <c:pt idx="11">
                  <c:v>2.2400000000000002</c:v>
                </c:pt>
                <c:pt idx="12">
                  <c:v>2.4500000000000002</c:v>
                </c:pt>
                <c:pt idx="13">
                  <c:v>2.66</c:v>
                </c:pt>
                <c:pt idx="14">
                  <c:v>2.86</c:v>
                </c:pt>
                <c:pt idx="15">
                  <c:v>3.06</c:v>
                </c:pt>
                <c:pt idx="16">
                  <c:v>3.26</c:v>
                </c:pt>
                <c:pt idx="17">
                  <c:v>3.46</c:v>
                </c:pt>
                <c:pt idx="18">
                  <c:v>3.66</c:v>
                </c:pt>
                <c:pt idx="19">
                  <c:v>3.87</c:v>
                </c:pt>
                <c:pt idx="20">
                  <c:v>4.07</c:v>
                </c:pt>
                <c:pt idx="21">
                  <c:v>4.26</c:v>
                </c:pt>
                <c:pt idx="22">
                  <c:v>4.47</c:v>
                </c:pt>
                <c:pt idx="23">
                  <c:v>4.67</c:v>
                </c:pt>
                <c:pt idx="24">
                  <c:v>4.8600000000000003</c:v>
                </c:pt>
                <c:pt idx="25">
                  <c:v>5.08</c:v>
                </c:pt>
                <c:pt idx="26">
                  <c:v>5.29</c:v>
                </c:pt>
                <c:pt idx="27">
                  <c:v>5.48</c:v>
                </c:pt>
                <c:pt idx="28">
                  <c:v>5.69</c:v>
                </c:pt>
                <c:pt idx="29">
                  <c:v>5.9</c:v>
                </c:pt>
                <c:pt idx="30">
                  <c:v>6.09</c:v>
                </c:pt>
                <c:pt idx="31">
                  <c:v>6.29</c:v>
                </c:pt>
                <c:pt idx="32">
                  <c:v>6.5</c:v>
                </c:pt>
                <c:pt idx="33">
                  <c:v>6.69</c:v>
                </c:pt>
                <c:pt idx="34">
                  <c:v>6.89</c:v>
                </c:pt>
                <c:pt idx="35">
                  <c:v>7.1</c:v>
                </c:pt>
                <c:pt idx="36">
                  <c:v>7.3</c:v>
                </c:pt>
                <c:pt idx="37">
                  <c:v>7.49</c:v>
                </c:pt>
                <c:pt idx="38">
                  <c:v>7.71</c:v>
                </c:pt>
                <c:pt idx="39">
                  <c:v>7.91</c:v>
                </c:pt>
                <c:pt idx="40">
                  <c:v>8.1</c:v>
                </c:pt>
                <c:pt idx="41">
                  <c:v>8.31</c:v>
                </c:pt>
                <c:pt idx="42">
                  <c:v>8.51</c:v>
                </c:pt>
                <c:pt idx="43">
                  <c:v>8.7100000000000009</c:v>
                </c:pt>
                <c:pt idx="44">
                  <c:v>8.91</c:v>
                </c:pt>
                <c:pt idx="45">
                  <c:v>9.1199999999999992</c:v>
                </c:pt>
                <c:pt idx="46">
                  <c:v>9.32</c:v>
                </c:pt>
                <c:pt idx="47">
                  <c:v>9.52</c:v>
                </c:pt>
                <c:pt idx="48">
                  <c:v>9.73</c:v>
                </c:pt>
                <c:pt idx="49">
                  <c:v>9.92</c:v>
                </c:pt>
                <c:pt idx="50">
                  <c:v>10.119999999999999</c:v>
                </c:pt>
                <c:pt idx="51">
                  <c:v>10.33</c:v>
                </c:pt>
                <c:pt idx="52">
                  <c:v>10.53</c:v>
                </c:pt>
                <c:pt idx="53">
                  <c:v>10.73</c:v>
                </c:pt>
                <c:pt idx="54">
                  <c:v>10.94</c:v>
                </c:pt>
                <c:pt idx="55">
                  <c:v>11.15</c:v>
                </c:pt>
                <c:pt idx="56">
                  <c:v>11.34</c:v>
                </c:pt>
                <c:pt idx="57">
                  <c:v>11.54</c:v>
                </c:pt>
                <c:pt idx="58">
                  <c:v>11.75</c:v>
                </c:pt>
                <c:pt idx="59">
                  <c:v>11.95</c:v>
                </c:pt>
                <c:pt idx="60">
                  <c:v>12.15</c:v>
                </c:pt>
                <c:pt idx="61">
                  <c:v>12.36</c:v>
                </c:pt>
                <c:pt idx="62">
                  <c:v>12.55</c:v>
                </c:pt>
                <c:pt idx="63">
                  <c:v>12.75</c:v>
                </c:pt>
                <c:pt idx="64">
                  <c:v>12.97</c:v>
                </c:pt>
                <c:pt idx="65">
                  <c:v>13.16</c:v>
                </c:pt>
                <c:pt idx="66">
                  <c:v>13.35</c:v>
                </c:pt>
                <c:pt idx="67">
                  <c:v>13.56</c:v>
                </c:pt>
                <c:pt idx="68">
                  <c:v>13.76</c:v>
                </c:pt>
                <c:pt idx="69">
                  <c:v>13.96</c:v>
                </c:pt>
                <c:pt idx="70">
                  <c:v>14.17</c:v>
                </c:pt>
                <c:pt idx="71">
                  <c:v>14.37</c:v>
                </c:pt>
                <c:pt idx="72">
                  <c:v>14.56</c:v>
                </c:pt>
                <c:pt idx="73">
                  <c:v>14.76</c:v>
                </c:pt>
                <c:pt idx="74">
                  <c:v>14.97</c:v>
                </c:pt>
                <c:pt idx="75">
                  <c:v>15.16</c:v>
                </c:pt>
                <c:pt idx="76">
                  <c:v>15.37</c:v>
                </c:pt>
                <c:pt idx="77">
                  <c:v>15.58</c:v>
                </c:pt>
                <c:pt idx="78">
                  <c:v>15.78</c:v>
                </c:pt>
                <c:pt idx="79">
                  <c:v>15.98</c:v>
                </c:pt>
                <c:pt idx="80">
                  <c:v>16.190000000000001</c:v>
                </c:pt>
                <c:pt idx="81">
                  <c:v>16.38</c:v>
                </c:pt>
                <c:pt idx="82">
                  <c:v>16.57</c:v>
                </c:pt>
                <c:pt idx="83">
                  <c:v>16.78</c:v>
                </c:pt>
                <c:pt idx="84">
                  <c:v>16.98</c:v>
                </c:pt>
                <c:pt idx="85">
                  <c:v>17.170000000000002</c:v>
                </c:pt>
                <c:pt idx="86">
                  <c:v>17.38</c:v>
                </c:pt>
                <c:pt idx="87">
                  <c:v>17.579999999999998</c:v>
                </c:pt>
                <c:pt idx="88">
                  <c:v>17.77</c:v>
                </c:pt>
                <c:pt idx="89">
                  <c:v>17.98</c:v>
                </c:pt>
                <c:pt idx="90">
                  <c:v>18.190000000000001</c:v>
                </c:pt>
                <c:pt idx="91">
                  <c:v>18.38</c:v>
                </c:pt>
                <c:pt idx="92">
                  <c:v>18.59</c:v>
                </c:pt>
                <c:pt idx="93">
                  <c:v>18.8</c:v>
                </c:pt>
                <c:pt idx="94">
                  <c:v>18.989999999999998</c:v>
                </c:pt>
                <c:pt idx="95">
                  <c:v>19.190000000000001</c:v>
                </c:pt>
                <c:pt idx="96">
                  <c:v>19.399999999999999</c:v>
                </c:pt>
                <c:pt idx="97">
                  <c:v>19.59</c:v>
                </c:pt>
                <c:pt idx="98">
                  <c:v>19.78</c:v>
                </c:pt>
                <c:pt idx="99">
                  <c:v>20</c:v>
                </c:pt>
                <c:pt idx="100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A8-443B-BC19-A40B381F2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955823"/>
        <c:axId val="1019956783"/>
      </c:lineChart>
      <c:catAx>
        <c:axId val="101995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noFill/>
                    </a:ln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b="1">
                    <a:ln>
                      <a:noFill/>
                    </a:ln>
                    <a:solidFill>
                      <a:sysClr val="window" lastClr="FFFFFF">
                        <a:lumMod val="85000"/>
                      </a:sysClr>
                    </a:solidFill>
                  </a:rPr>
                  <a:t>desired</a:t>
                </a:r>
                <a:r>
                  <a:rPr lang="sv-SE" b="1" baseline="0">
                    <a:ln>
                      <a:noFill/>
                    </a:ln>
                    <a:solidFill>
                      <a:sysClr val="window" lastClr="FFFFFF">
                        <a:lumMod val="85000"/>
                      </a:sysClr>
                    </a:solidFill>
                  </a:rPr>
                  <a:t> torques</a:t>
                </a:r>
                <a:endParaRPr lang="sv-SE" b="1">
                  <a:ln>
                    <a:noFill/>
                  </a:ln>
                  <a:solidFill>
                    <a:sysClr val="window" lastClr="FFFFFF">
                      <a:lumMod val="8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19956783"/>
        <c:crosses val="autoZero"/>
        <c:auto val="1"/>
        <c:lblAlgn val="ctr"/>
        <c:lblOffset val="100"/>
        <c:noMultiLvlLbl val="0"/>
      </c:catAx>
      <c:valAx>
        <c:axId val="101995678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DEvice's real</a:t>
                </a:r>
                <a:r>
                  <a:rPr lang="sv-SE" baseline="0"/>
                  <a:t> current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19955823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Desired Torque and Real Current diagram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929338334623881"/>
                  <c:y val="0.10792961930826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Nm_device2!$A$2:$A$102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Nm_device2!$B$2:$B$102</c:f>
              <c:numCache>
                <c:formatCode>0.00</c:formatCode>
                <c:ptCount val="101"/>
                <c:pt idx="0">
                  <c:v>0.01</c:v>
                </c:pt>
                <c:pt idx="1">
                  <c:v>0.22</c:v>
                </c:pt>
                <c:pt idx="2">
                  <c:v>0.43</c:v>
                </c:pt>
                <c:pt idx="3">
                  <c:v>0.63</c:v>
                </c:pt>
                <c:pt idx="4">
                  <c:v>0.83</c:v>
                </c:pt>
                <c:pt idx="5">
                  <c:v>1.03</c:v>
                </c:pt>
                <c:pt idx="6">
                  <c:v>1.23</c:v>
                </c:pt>
                <c:pt idx="7">
                  <c:v>1.43</c:v>
                </c:pt>
                <c:pt idx="8">
                  <c:v>1.63</c:v>
                </c:pt>
                <c:pt idx="9">
                  <c:v>1.83</c:v>
                </c:pt>
                <c:pt idx="10">
                  <c:v>2.0299999999999998</c:v>
                </c:pt>
                <c:pt idx="11">
                  <c:v>2.23</c:v>
                </c:pt>
                <c:pt idx="12">
                  <c:v>2.4300000000000002</c:v>
                </c:pt>
                <c:pt idx="13">
                  <c:v>2.64</c:v>
                </c:pt>
                <c:pt idx="14">
                  <c:v>2.84</c:v>
                </c:pt>
                <c:pt idx="15">
                  <c:v>3.04</c:v>
                </c:pt>
                <c:pt idx="16">
                  <c:v>3.24</c:v>
                </c:pt>
                <c:pt idx="17">
                  <c:v>3.44</c:v>
                </c:pt>
                <c:pt idx="18">
                  <c:v>3.64</c:v>
                </c:pt>
                <c:pt idx="19">
                  <c:v>3.84</c:v>
                </c:pt>
                <c:pt idx="20">
                  <c:v>4.04</c:v>
                </c:pt>
                <c:pt idx="21">
                  <c:v>4.25</c:v>
                </c:pt>
                <c:pt idx="22">
                  <c:v>4.4400000000000004</c:v>
                </c:pt>
                <c:pt idx="23">
                  <c:v>4.6399999999999997</c:v>
                </c:pt>
                <c:pt idx="24">
                  <c:v>4.84</c:v>
                </c:pt>
                <c:pt idx="25">
                  <c:v>5.04</c:v>
                </c:pt>
                <c:pt idx="26">
                  <c:v>5.25</c:v>
                </c:pt>
                <c:pt idx="27">
                  <c:v>5.44</c:v>
                </c:pt>
                <c:pt idx="28">
                  <c:v>5.65</c:v>
                </c:pt>
                <c:pt idx="29">
                  <c:v>5.85</c:v>
                </c:pt>
                <c:pt idx="30">
                  <c:v>6.05</c:v>
                </c:pt>
                <c:pt idx="31">
                  <c:v>6.26</c:v>
                </c:pt>
                <c:pt idx="32">
                  <c:v>6.46</c:v>
                </c:pt>
                <c:pt idx="33">
                  <c:v>6.66</c:v>
                </c:pt>
                <c:pt idx="34">
                  <c:v>6.86</c:v>
                </c:pt>
                <c:pt idx="35">
                  <c:v>7.06</c:v>
                </c:pt>
                <c:pt idx="36">
                  <c:v>7.26</c:v>
                </c:pt>
                <c:pt idx="37">
                  <c:v>7.46</c:v>
                </c:pt>
                <c:pt idx="38">
                  <c:v>7.66</c:v>
                </c:pt>
                <c:pt idx="39">
                  <c:v>7.86</c:v>
                </c:pt>
                <c:pt idx="40">
                  <c:v>8.07</c:v>
                </c:pt>
                <c:pt idx="41">
                  <c:v>8.27</c:v>
                </c:pt>
                <c:pt idx="42">
                  <c:v>8.4700000000000006</c:v>
                </c:pt>
                <c:pt idx="43">
                  <c:v>8.67</c:v>
                </c:pt>
                <c:pt idx="44">
                  <c:v>8.8699999999999992</c:v>
                </c:pt>
                <c:pt idx="45">
                  <c:v>9.07</c:v>
                </c:pt>
                <c:pt idx="46">
                  <c:v>9.2799999999999994</c:v>
                </c:pt>
                <c:pt idx="47">
                  <c:v>9.48</c:v>
                </c:pt>
                <c:pt idx="48">
                  <c:v>9.68</c:v>
                </c:pt>
                <c:pt idx="49">
                  <c:v>9.8800000000000008</c:v>
                </c:pt>
                <c:pt idx="50">
                  <c:v>10.08</c:v>
                </c:pt>
                <c:pt idx="51">
                  <c:v>10.28</c:v>
                </c:pt>
                <c:pt idx="52">
                  <c:v>10.48</c:v>
                </c:pt>
                <c:pt idx="53">
                  <c:v>10.68</c:v>
                </c:pt>
                <c:pt idx="54">
                  <c:v>10.88</c:v>
                </c:pt>
                <c:pt idx="55">
                  <c:v>11.08</c:v>
                </c:pt>
                <c:pt idx="56">
                  <c:v>11.28</c:v>
                </c:pt>
                <c:pt idx="57">
                  <c:v>11.48</c:v>
                </c:pt>
                <c:pt idx="58">
                  <c:v>11.68</c:v>
                </c:pt>
                <c:pt idx="59">
                  <c:v>11.88</c:v>
                </c:pt>
                <c:pt idx="60">
                  <c:v>12.09</c:v>
                </c:pt>
                <c:pt idx="61">
                  <c:v>12.29</c:v>
                </c:pt>
                <c:pt idx="62">
                  <c:v>12.49</c:v>
                </c:pt>
                <c:pt idx="63">
                  <c:v>12.69</c:v>
                </c:pt>
                <c:pt idx="64">
                  <c:v>12.9</c:v>
                </c:pt>
                <c:pt idx="65">
                  <c:v>13.09</c:v>
                </c:pt>
                <c:pt idx="66">
                  <c:v>13.29</c:v>
                </c:pt>
                <c:pt idx="67">
                  <c:v>13.5</c:v>
                </c:pt>
                <c:pt idx="68">
                  <c:v>13.7</c:v>
                </c:pt>
                <c:pt idx="69">
                  <c:v>13.9</c:v>
                </c:pt>
                <c:pt idx="70">
                  <c:v>14.1</c:v>
                </c:pt>
                <c:pt idx="71">
                  <c:v>14.3</c:v>
                </c:pt>
                <c:pt idx="72">
                  <c:v>14.5</c:v>
                </c:pt>
                <c:pt idx="73">
                  <c:v>14.7</c:v>
                </c:pt>
                <c:pt idx="74">
                  <c:v>14.9</c:v>
                </c:pt>
                <c:pt idx="75">
                  <c:v>15.1</c:v>
                </c:pt>
                <c:pt idx="76">
                  <c:v>15.31</c:v>
                </c:pt>
                <c:pt idx="77">
                  <c:v>15.51</c:v>
                </c:pt>
                <c:pt idx="78">
                  <c:v>15.72</c:v>
                </c:pt>
                <c:pt idx="79">
                  <c:v>15.92</c:v>
                </c:pt>
                <c:pt idx="80">
                  <c:v>16.12</c:v>
                </c:pt>
                <c:pt idx="81">
                  <c:v>16.32</c:v>
                </c:pt>
                <c:pt idx="82">
                  <c:v>16.52</c:v>
                </c:pt>
                <c:pt idx="83">
                  <c:v>16.73</c:v>
                </c:pt>
                <c:pt idx="84">
                  <c:v>16.93</c:v>
                </c:pt>
                <c:pt idx="85">
                  <c:v>17.13</c:v>
                </c:pt>
                <c:pt idx="86">
                  <c:v>17.34</c:v>
                </c:pt>
                <c:pt idx="87">
                  <c:v>17.53</c:v>
                </c:pt>
                <c:pt idx="88">
                  <c:v>17.739999999999998</c:v>
                </c:pt>
                <c:pt idx="89">
                  <c:v>17.940000000000001</c:v>
                </c:pt>
                <c:pt idx="90">
                  <c:v>18.14</c:v>
                </c:pt>
                <c:pt idx="91">
                  <c:v>18.350000000000001</c:v>
                </c:pt>
                <c:pt idx="92">
                  <c:v>18.55</c:v>
                </c:pt>
                <c:pt idx="93">
                  <c:v>18.75</c:v>
                </c:pt>
                <c:pt idx="94">
                  <c:v>18.95</c:v>
                </c:pt>
                <c:pt idx="95">
                  <c:v>19.149999999999999</c:v>
                </c:pt>
                <c:pt idx="96">
                  <c:v>19.36</c:v>
                </c:pt>
                <c:pt idx="97">
                  <c:v>19.55</c:v>
                </c:pt>
                <c:pt idx="98">
                  <c:v>19.75</c:v>
                </c:pt>
                <c:pt idx="99">
                  <c:v>19.96</c:v>
                </c:pt>
                <c:pt idx="100">
                  <c:v>20.16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98-4BC7-A059-84C5AC73A9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Nm_device2!$A$2:$A$102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Nm_device2!$B$2:$B$102</c:f>
              <c:numCache>
                <c:formatCode>0.00</c:formatCode>
                <c:ptCount val="101"/>
                <c:pt idx="0">
                  <c:v>0.01</c:v>
                </c:pt>
                <c:pt idx="1">
                  <c:v>0.22</c:v>
                </c:pt>
                <c:pt idx="2">
                  <c:v>0.43</c:v>
                </c:pt>
                <c:pt idx="3">
                  <c:v>0.63</c:v>
                </c:pt>
                <c:pt idx="4">
                  <c:v>0.83</c:v>
                </c:pt>
                <c:pt idx="5">
                  <c:v>1.03</c:v>
                </c:pt>
                <c:pt idx="6">
                  <c:v>1.23</c:v>
                </c:pt>
                <c:pt idx="7">
                  <c:v>1.43</c:v>
                </c:pt>
                <c:pt idx="8">
                  <c:v>1.63</c:v>
                </c:pt>
                <c:pt idx="9">
                  <c:v>1.83</c:v>
                </c:pt>
                <c:pt idx="10">
                  <c:v>2.0299999999999998</c:v>
                </c:pt>
                <c:pt idx="11">
                  <c:v>2.23</c:v>
                </c:pt>
                <c:pt idx="12">
                  <c:v>2.4300000000000002</c:v>
                </c:pt>
                <c:pt idx="13">
                  <c:v>2.64</c:v>
                </c:pt>
                <c:pt idx="14">
                  <c:v>2.84</c:v>
                </c:pt>
                <c:pt idx="15">
                  <c:v>3.04</c:v>
                </c:pt>
                <c:pt idx="16">
                  <c:v>3.24</c:v>
                </c:pt>
                <c:pt idx="17">
                  <c:v>3.44</c:v>
                </c:pt>
                <c:pt idx="18">
                  <c:v>3.64</c:v>
                </c:pt>
                <c:pt idx="19">
                  <c:v>3.84</c:v>
                </c:pt>
                <c:pt idx="20">
                  <c:v>4.04</c:v>
                </c:pt>
                <c:pt idx="21">
                  <c:v>4.25</c:v>
                </c:pt>
                <c:pt idx="22">
                  <c:v>4.4400000000000004</c:v>
                </c:pt>
                <c:pt idx="23">
                  <c:v>4.6399999999999997</c:v>
                </c:pt>
                <c:pt idx="24">
                  <c:v>4.84</c:v>
                </c:pt>
                <c:pt idx="25">
                  <c:v>5.04</c:v>
                </c:pt>
                <c:pt idx="26">
                  <c:v>5.25</c:v>
                </c:pt>
                <c:pt idx="27">
                  <c:v>5.44</c:v>
                </c:pt>
                <c:pt idx="28">
                  <c:v>5.65</c:v>
                </c:pt>
                <c:pt idx="29">
                  <c:v>5.85</c:v>
                </c:pt>
                <c:pt idx="30">
                  <c:v>6.05</c:v>
                </c:pt>
                <c:pt idx="31">
                  <c:v>6.26</c:v>
                </c:pt>
                <c:pt idx="32">
                  <c:v>6.46</c:v>
                </c:pt>
                <c:pt idx="33">
                  <c:v>6.66</c:v>
                </c:pt>
                <c:pt idx="34">
                  <c:v>6.86</c:v>
                </c:pt>
                <c:pt idx="35">
                  <c:v>7.06</c:v>
                </c:pt>
                <c:pt idx="36">
                  <c:v>7.26</c:v>
                </c:pt>
                <c:pt idx="37">
                  <c:v>7.46</c:v>
                </c:pt>
                <c:pt idx="38">
                  <c:v>7.66</c:v>
                </c:pt>
                <c:pt idx="39">
                  <c:v>7.86</c:v>
                </c:pt>
                <c:pt idx="40">
                  <c:v>8.07</c:v>
                </c:pt>
                <c:pt idx="41">
                  <c:v>8.27</c:v>
                </c:pt>
                <c:pt idx="42">
                  <c:v>8.4700000000000006</c:v>
                </c:pt>
                <c:pt idx="43">
                  <c:v>8.67</c:v>
                </c:pt>
                <c:pt idx="44">
                  <c:v>8.8699999999999992</c:v>
                </c:pt>
                <c:pt idx="45">
                  <c:v>9.07</c:v>
                </c:pt>
                <c:pt idx="46">
                  <c:v>9.2799999999999994</c:v>
                </c:pt>
                <c:pt idx="47">
                  <c:v>9.48</c:v>
                </c:pt>
                <c:pt idx="48">
                  <c:v>9.68</c:v>
                </c:pt>
                <c:pt idx="49">
                  <c:v>9.8800000000000008</c:v>
                </c:pt>
                <c:pt idx="50">
                  <c:v>10.08</c:v>
                </c:pt>
                <c:pt idx="51">
                  <c:v>10.28</c:v>
                </c:pt>
                <c:pt idx="52">
                  <c:v>10.48</c:v>
                </c:pt>
                <c:pt idx="53">
                  <c:v>10.68</c:v>
                </c:pt>
                <c:pt idx="54">
                  <c:v>10.88</c:v>
                </c:pt>
                <c:pt idx="55">
                  <c:v>11.08</c:v>
                </c:pt>
                <c:pt idx="56">
                  <c:v>11.28</c:v>
                </c:pt>
                <c:pt idx="57">
                  <c:v>11.48</c:v>
                </c:pt>
                <c:pt idx="58">
                  <c:v>11.68</c:v>
                </c:pt>
                <c:pt idx="59">
                  <c:v>11.88</c:v>
                </c:pt>
                <c:pt idx="60">
                  <c:v>12.09</c:v>
                </c:pt>
                <c:pt idx="61">
                  <c:v>12.29</c:v>
                </c:pt>
                <c:pt idx="62">
                  <c:v>12.49</c:v>
                </c:pt>
                <c:pt idx="63">
                  <c:v>12.69</c:v>
                </c:pt>
                <c:pt idx="64">
                  <c:v>12.9</c:v>
                </c:pt>
                <c:pt idx="65">
                  <c:v>13.09</c:v>
                </c:pt>
                <c:pt idx="66">
                  <c:v>13.29</c:v>
                </c:pt>
                <c:pt idx="67">
                  <c:v>13.5</c:v>
                </c:pt>
                <c:pt idx="68">
                  <c:v>13.7</c:v>
                </c:pt>
                <c:pt idx="69">
                  <c:v>13.9</c:v>
                </c:pt>
                <c:pt idx="70">
                  <c:v>14.1</c:v>
                </c:pt>
                <c:pt idx="71">
                  <c:v>14.3</c:v>
                </c:pt>
                <c:pt idx="72">
                  <c:v>14.5</c:v>
                </c:pt>
                <c:pt idx="73">
                  <c:v>14.7</c:v>
                </c:pt>
                <c:pt idx="74">
                  <c:v>14.9</c:v>
                </c:pt>
                <c:pt idx="75">
                  <c:v>15.1</c:v>
                </c:pt>
                <c:pt idx="76">
                  <c:v>15.31</c:v>
                </c:pt>
                <c:pt idx="77">
                  <c:v>15.51</c:v>
                </c:pt>
                <c:pt idx="78">
                  <c:v>15.72</c:v>
                </c:pt>
                <c:pt idx="79">
                  <c:v>15.92</c:v>
                </c:pt>
                <c:pt idx="80">
                  <c:v>16.12</c:v>
                </c:pt>
                <c:pt idx="81">
                  <c:v>16.32</c:v>
                </c:pt>
                <c:pt idx="82">
                  <c:v>16.52</c:v>
                </c:pt>
                <c:pt idx="83">
                  <c:v>16.73</c:v>
                </c:pt>
                <c:pt idx="84">
                  <c:v>16.93</c:v>
                </c:pt>
                <c:pt idx="85">
                  <c:v>17.13</c:v>
                </c:pt>
                <c:pt idx="86">
                  <c:v>17.34</c:v>
                </c:pt>
                <c:pt idx="87">
                  <c:v>17.53</c:v>
                </c:pt>
                <c:pt idx="88">
                  <c:v>17.739999999999998</c:v>
                </c:pt>
                <c:pt idx="89">
                  <c:v>17.940000000000001</c:v>
                </c:pt>
                <c:pt idx="90">
                  <c:v>18.14</c:v>
                </c:pt>
                <c:pt idx="91">
                  <c:v>18.350000000000001</c:v>
                </c:pt>
                <c:pt idx="92">
                  <c:v>18.55</c:v>
                </c:pt>
                <c:pt idx="93">
                  <c:v>18.75</c:v>
                </c:pt>
                <c:pt idx="94">
                  <c:v>18.95</c:v>
                </c:pt>
                <c:pt idx="95">
                  <c:v>19.149999999999999</c:v>
                </c:pt>
                <c:pt idx="96">
                  <c:v>19.36</c:v>
                </c:pt>
                <c:pt idx="97">
                  <c:v>19.55</c:v>
                </c:pt>
                <c:pt idx="98">
                  <c:v>19.75</c:v>
                </c:pt>
                <c:pt idx="99">
                  <c:v>19.96</c:v>
                </c:pt>
                <c:pt idx="100">
                  <c:v>20.16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98-4BC7-A059-84C5AC73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91823"/>
        <c:axId val="1436728079"/>
      </c:scatterChart>
      <c:valAx>
        <c:axId val="14320918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800" b="1" i="0" baseline="0">
                    <a:effectLst/>
                  </a:rPr>
                  <a:t>Desired Torque (Nm)</a:t>
                </a:r>
                <a:endParaRPr lang="en-FI">
                  <a:effectLst/>
                </a:endParaRPr>
              </a:p>
            </c:rich>
          </c:tx>
          <c:layout>
            <c:manualLayout>
              <c:xMode val="edge"/>
              <c:yMode val="edge"/>
              <c:x val="0.37260888365965744"/>
              <c:y val="0.9026611257091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6728079"/>
        <c:crosses val="autoZero"/>
        <c:crossBetween val="midCat"/>
      </c:valAx>
      <c:valAx>
        <c:axId val="143672807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800" b="1" i="0" baseline="0">
                    <a:effectLst/>
                  </a:rPr>
                  <a:t>Real Current (mA)</a:t>
                </a:r>
                <a:endParaRPr lang="en-FI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209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Desired</a:t>
            </a:r>
            <a:r>
              <a:rPr lang="en-US" b="1" baseline="0"/>
              <a:t> </a:t>
            </a:r>
            <a:r>
              <a:rPr lang="en-US" b="1"/>
              <a:t>Speed and Real Current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rpm_device2!$B$1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782531074697707E-2"/>
                  <c:y val="3.0167800658160244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="1"/>
                      <a:t>y = 0,2001x - 0,2164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FI"/>
                </a:p>
              </c:txPr>
            </c:trendlineLbl>
          </c:trendline>
          <c:cat>
            <c:numRef>
              <c:f>rpm_prototype!$A$2:$A$102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cat>
          <c:val>
            <c:numRef>
              <c:f>rpm_device2!$B$2:$B$102</c:f>
              <c:numCache>
                <c:formatCode>0.00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0.42</c:v>
                </c:pt>
                <c:pt idx="3">
                  <c:v>0.61</c:v>
                </c:pt>
                <c:pt idx="4">
                  <c:v>0.82</c:v>
                </c:pt>
                <c:pt idx="5">
                  <c:v>1.02</c:v>
                </c:pt>
                <c:pt idx="6">
                  <c:v>1.22</c:v>
                </c:pt>
                <c:pt idx="7">
                  <c:v>1.43</c:v>
                </c:pt>
                <c:pt idx="8">
                  <c:v>1.63</c:v>
                </c:pt>
                <c:pt idx="9">
                  <c:v>1.83</c:v>
                </c:pt>
                <c:pt idx="10">
                  <c:v>2.0299999999999998</c:v>
                </c:pt>
                <c:pt idx="11">
                  <c:v>2.2400000000000002</c:v>
                </c:pt>
                <c:pt idx="12">
                  <c:v>2.4500000000000002</c:v>
                </c:pt>
                <c:pt idx="13">
                  <c:v>2.66</c:v>
                </c:pt>
                <c:pt idx="14">
                  <c:v>2.86</c:v>
                </c:pt>
                <c:pt idx="15">
                  <c:v>3.06</c:v>
                </c:pt>
                <c:pt idx="16">
                  <c:v>3.27</c:v>
                </c:pt>
                <c:pt idx="17">
                  <c:v>3.48</c:v>
                </c:pt>
                <c:pt idx="18">
                  <c:v>3.68</c:v>
                </c:pt>
                <c:pt idx="19">
                  <c:v>3.88</c:v>
                </c:pt>
                <c:pt idx="20">
                  <c:v>4.08</c:v>
                </c:pt>
                <c:pt idx="21">
                  <c:v>4.29</c:v>
                </c:pt>
                <c:pt idx="22">
                  <c:v>4.49</c:v>
                </c:pt>
                <c:pt idx="23">
                  <c:v>4.7</c:v>
                </c:pt>
                <c:pt idx="24">
                  <c:v>4.91</c:v>
                </c:pt>
                <c:pt idx="25">
                  <c:v>5.12</c:v>
                </c:pt>
                <c:pt idx="26">
                  <c:v>5.32</c:v>
                </c:pt>
                <c:pt idx="27">
                  <c:v>5.53</c:v>
                </c:pt>
                <c:pt idx="28">
                  <c:v>5.73</c:v>
                </c:pt>
                <c:pt idx="29">
                  <c:v>5.93</c:v>
                </c:pt>
                <c:pt idx="30">
                  <c:v>6.14</c:v>
                </c:pt>
                <c:pt idx="31">
                  <c:v>6.34</c:v>
                </c:pt>
                <c:pt idx="32">
                  <c:v>6.55</c:v>
                </c:pt>
                <c:pt idx="33">
                  <c:v>6.75</c:v>
                </c:pt>
                <c:pt idx="34">
                  <c:v>6.96</c:v>
                </c:pt>
                <c:pt idx="35">
                  <c:v>7.16</c:v>
                </c:pt>
                <c:pt idx="36">
                  <c:v>7.37</c:v>
                </c:pt>
                <c:pt idx="37">
                  <c:v>7.58</c:v>
                </c:pt>
                <c:pt idx="38">
                  <c:v>7.79</c:v>
                </c:pt>
                <c:pt idx="39">
                  <c:v>7.99</c:v>
                </c:pt>
                <c:pt idx="40">
                  <c:v>8.19</c:v>
                </c:pt>
                <c:pt idx="41">
                  <c:v>8.4</c:v>
                </c:pt>
                <c:pt idx="42">
                  <c:v>8.6</c:v>
                </c:pt>
                <c:pt idx="43">
                  <c:v>8.81</c:v>
                </c:pt>
                <c:pt idx="44">
                  <c:v>9.01</c:v>
                </c:pt>
                <c:pt idx="45">
                  <c:v>9.2200000000000006</c:v>
                </c:pt>
                <c:pt idx="46">
                  <c:v>9.43</c:v>
                </c:pt>
                <c:pt idx="47">
                  <c:v>9.6199999999999992</c:v>
                </c:pt>
                <c:pt idx="48">
                  <c:v>9.82</c:v>
                </c:pt>
                <c:pt idx="49">
                  <c:v>10.029999999999999</c:v>
                </c:pt>
                <c:pt idx="50">
                  <c:v>10.23</c:v>
                </c:pt>
                <c:pt idx="51">
                  <c:v>10.44</c:v>
                </c:pt>
                <c:pt idx="52">
                  <c:v>10.64</c:v>
                </c:pt>
                <c:pt idx="53">
                  <c:v>10.85</c:v>
                </c:pt>
                <c:pt idx="54">
                  <c:v>11.05</c:v>
                </c:pt>
                <c:pt idx="55">
                  <c:v>11.26</c:v>
                </c:pt>
                <c:pt idx="56">
                  <c:v>11.46</c:v>
                </c:pt>
                <c:pt idx="57">
                  <c:v>11.66</c:v>
                </c:pt>
                <c:pt idx="58">
                  <c:v>11.87</c:v>
                </c:pt>
                <c:pt idx="59">
                  <c:v>12.07</c:v>
                </c:pt>
                <c:pt idx="60">
                  <c:v>12.28</c:v>
                </c:pt>
                <c:pt idx="61">
                  <c:v>12.49</c:v>
                </c:pt>
                <c:pt idx="62">
                  <c:v>12.69</c:v>
                </c:pt>
                <c:pt idx="63">
                  <c:v>12.9</c:v>
                </c:pt>
                <c:pt idx="64">
                  <c:v>13.09</c:v>
                </c:pt>
                <c:pt idx="65">
                  <c:v>13.3</c:v>
                </c:pt>
                <c:pt idx="66">
                  <c:v>13.5</c:v>
                </c:pt>
                <c:pt idx="67">
                  <c:v>13.7</c:v>
                </c:pt>
                <c:pt idx="68">
                  <c:v>13.91</c:v>
                </c:pt>
                <c:pt idx="69">
                  <c:v>14.11</c:v>
                </c:pt>
                <c:pt idx="70">
                  <c:v>14.32</c:v>
                </c:pt>
                <c:pt idx="71">
                  <c:v>14.52</c:v>
                </c:pt>
                <c:pt idx="72">
                  <c:v>14.72</c:v>
                </c:pt>
                <c:pt idx="73">
                  <c:v>14.93</c:v>
                </c:pt>
                <c:pt idx="74">
                  <c:v>15.13</c:v>
                </c:pt>
                <c:pt idx="75">
                  <c:v>15.34</c:v>
                </c:pt>
                <c:pt idx="76">
                  <c:v>15.55</c:v>
                </c:pt>
                <c:pt idx="77">
                  <c:v>15.75</c:v>
                </c:pt>
                <c:pt idx="78">
                  <c:v>15.96</c:v>
                </c:pt>
                <c:pt idx="79">
                  <c:v>16.16</c:v>
                </c:pt>
                <c:pt idx="80">
                  <c:v>16.37</c:v>
                </c:pt>
                <c:pt idx="81">
                  <c:v>16.57</c:v>
                </c:pt>
                <c:pt idx="82">
                  <c:v>16.77</c:v>
                </c:pt>
                <c:pt idx="83">
                  <c:v>16.98</c:v>
                </c:pt>
                <c:pt idx="84">
                  <c:v>17.18</c:v>
                </c:pt>
                <c:pt idx="85">
                  <c:v>17.39</c:v>
                </c:pt>
                <c:pt idx="86">
                  <c:v>17.59</c:v>
                </c:pt>
                <c:pt idx="87">
                  <c:v>17.8</c:v>
                </c:pt>
                <c:pt idx="88">
                  <c:v>18.010000000000002</c:v>
                </c:pt>
                <c:pt idx="89">
                  <c:v>18.21</c:v>
                </c:pt>
                <c:pt idx="90">
                  <c:v>18.420000000000002</c:v>
                </c:pt>
                <c:pt idx="91">
                  <c:v>18.61</c:v>
                </c:pt>
                <c:pt idx="92">
                  <c:v>18.82</c:v>
                </c:pt>
                <c:pt idx="93">
                  <c:v>19.03</c:v>
                </c:pt>
                <c:pt idx="94">
                  <c:v>19.23</c:v>
                </c:pt>
                <c:pt idx="95">
                  <c:v>19.43</c:v>
                </c:pt>
                <c:pt idx="96">
                  <c:v>19.63</c:v>
                </c:pt>
                <c:pt idx="97">
                  <c:v>19.84</c:v>
                </c:pt>
                <c:pt idx="98">
                  <c:v>20.05</c:v>
                </c:pt>
                <c:pt idx="99">
                  <c:v>20.25</c:v>
                </c:pt>
                <c:pt idx="100">
                  <c:v>20.46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E-4A3E-9951-1BC3C8A61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173520"/>
        <c:axId val="1238171120"/>
      </c:lineChart>
      <c:catAx>
        <c:axId val="123817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b="1"/>
                  <a:t>Desired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8171120"/>
        <c:crosses val="autoZero"/>
        <c:auto val="1"/>
        <c:lblAlgn val="ctr"/>
        <c:lblOffset val="100"/>
        <c:noMultiLvlLbl val="0"/>
      </c:catAx>
      <c:valAx>
        <c:axId val="123817112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b="1"/>
                  <a:t>Real 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8173520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Desired Torque and Real Current diagram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2238331174660609"/>
          <c:y val="0.14097410367784632"/>
          <c:w val="0.84760359915846029"/>
          <c:h val="0.6770836391043059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929338334623881"/>
                  <c:y val="0.10792961930826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Nm_device3!$A$2:$A$102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Nm_device3!$B$2:$B$102</c:f>
              <c:numCache>
                <c:formatCode>0.00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1.21</c:v>
                </c:pt>
                <c:pt idx="7">
                  <c:v>1.41</c:v>
                </c:pt>
                <c:pt idx="8">
                  <c:v>1.6</c:v>
                </c:pt>
                <c:pt idx="9">
                  <c:v>1.81</c:v>
                </c:pt>
                <c:pt idx="10">
                  <c:v>2.0099999999999998</c:v>
                </c:pt>
                <c:pt idx="11">
                  <c:v>2.21</c:v>
                </c:pt>
                <c:pt idx="12">
                  <c:v>2.42</c:v>
                </c:pt>
                <c:pt idx="13">
                  <c:v>2.63</c:v>
                </c:pt>
                <c:pt idx="14">
                  <c:v>2.83</c:v>
                </c:pt>
                <c:pt idx="15">
                  <c:v>3.03</c:v>
                </c:pt>
                <c:pt idx="16">
                  <c:v>3.22</c:v>
                </c:pt>
                <c:pt idx="17">
                  <c:v>3.42</c:v>
                </c:pt>
                <c:pt idx="18">
                  <c:v>3.62</c:v>
                </c:pt>
                <c:pt idx="19">
                  <c:v>3.82</c:v>
                </c:pt>
                <c:pt idx="20">
                  <c:v>4.0199999999999996</c:v>
                </c:pt>
                <c:pt idx="21">
                  <c:v>4.22</c:v>
                </c:pt>
                <c:pt idx="22">
                  <c:v>4.42</c:v>
                </c:pt>
                <c:pt idx="23">
                  <c:v>4.62</c:v>
                </c:pt>
                <c:pt idx="24">
                  <c:v>4.82</c:v>
                </c:pt>
                <c:pt idx="25">
                  <c:v>5.0199999999999996</c:v>
                </c:pt>
                <c:pt idx="26">
                  <c:v>5.22</c:v>
                </c:pt>
                <c:pt idx="27">
                  <c:v>5.42</c:v>
                </c:pt>
                <c:pt idx="28">
                  <c:v>5.62</c:v>
                </c:pt>
                <c:pt idx="29">
                  <c:v>5.82</c:v>
                </c:pt>
                <c:pt idx="30">
                  <c:v>6.02</c:v>
                </c:pt>
                <c:pt idx="31">
                  <c:v>6.22</c:v>
                </c:pt>
                <c:pt idx="32">
                  <c:v>6.42</c:v>
                </c:pt>
                <c:pt idx="33">
                  <c:v>6.62</c:v>
                </c:pt>
                <c:pt idx="34">
                  <c:v>6.82</c:v>
                </c:pt>
                <c:pt idx="35">
                  <c:v>7.02</c:v>
                </c:pt>
                <c:pt idx="36">
                  <c:v>7.22</c:v>
                </c:pt>
                <c:pt idx="37">
                  <c:v>7.42</c:v>
                </c:pt>
                <c:pt idx="38">
                  <c:v>7.62</c:v>
                </c:pt>
                <c:pt idx="39">
                  <c:v>7.82</c:v>
                </c:pt>
                <c:pt idx="40">
                  <c:v>8.02</c:v>
                </c:pt>
                <c:pt idx="41">
                  <c:v>8.23</c:v>
                </c:pt>
                <c:pt idx="42">
                  <c:v>8.43</c:v>
                </c:pt>
                <c:pt idx="43">
                  <c:v>8.6199999999999992</c:v>
                </c:pt>
                <c:pt idx="44">
                  <c:v>8.82</c:v>
                </c:pt>
                <c:pt idx="45">
                  <c:v>9.0299999999999994</c:v>
                </c:pt>
                <c:pt idx="46">
                  <c:v>9.2200000000000006</c:v>
                </c:pt>
                <c:pt idx="47">
                  <c:v>9.42</c:v>
                </c:pt>
                <c:pt idx="48">
                  <c:v>9.6300000000000008</c:v>
                </c:pt>
                <c:pt idx="49">
                  <c:v>9.83</c:v>
                </c:pt>
                <c:pt idx="50">
                  <c:v>10.02</c:v>
                </c:pt>
                <c:pt idx="51">
                  <c:v>10.23</c:v>
                </c:pt>
                <c:pt idx="52">
                  <c:v>10.43</c:v>
                </c:pt>
                <c:pt idx="53">
                  <c:v>10.62</c:v>
                </c:pt>
                <c:pt idx="54">
                  <c:v>10.82</c:v>
                </c:pt>
                <c:pt idx="55">
                  <c:v>11.02</c:v>
                </c:pt>
                <c:pt idx="56">
                  <c:v>11.22</c:v>
                </c:pt>
                <c:pt idx="57">
                  <c:v>11.41</c:v>
                </c:pt>
                <c:pt idx="58">
                  <c:v>11.61</c:v>
                </c:pt>
                <c:pt idx="59">
                  <c:v>11.81</c:v>
                </c:pt>
                <c:pt idx="60">
                  <c:v>12.01</c:v>
                </c:pt>
                <c:pt idx="61">
                  <c:v>12.21</c:v>
                </c:pt>
                <c:pt idx="62">
                  <c:v>12.41</c:v>
                </c:pt>
                <c:pt idx="63">
                  <c:v>12.61</c:v>
                </c:pt>
                <c:pt idx="64">
                  <c:v>12.82</c:v>
                </c:pt>
                <c:pt idx="65">
                  <c:v>13.02</c:v>
                </c:pt>
                <c:pt idx="66">
                  <c:v>13.21</c:v>
                </c:pt>
                <c:pt idx="67">
                  <c:v>13.41</c:v>
                </c:pt>
                <c:pt idx="68">
                  <c:v>13.61</c:v>
                </c:pt>
                <c:pt idx="69">
                  <c:v>13.81</c:v>
                </c:pt>
                <c:pt idx="70">
                  <c:v>14.01</c:v>
                </c:pt>
                <c:pt idx="71">
                  <c:v>14.21</c:v>
                </c:pt>
                <c:pt idx="72">
                  <c:v>14.41</c:v>
                </c:pt>
                <c:pt idx="73">
                  <c:v>14.61</c:v>
                </c:pt>
                <c:pt idx="74">
                  <c:v>14.81</c:v>
                </c:pt>
                <c:pt idx="75">
                  <c:v>15.01</c:v>
                </c:pt>
                <c:pt idx="76">
                  <c:v>15.21</c:v>
                </c:pt>
                <c:pt idx="77">
                  <c:v>15.42</c:v>
                </c:pt>
                <c:pt idx="78">
                  <c:v>15.62</c:v>
                </c:pt>
                <c:pt idx="79">
                  <c:v>15.82</c:v>
                </c:pt>
                <c:pt idx="80">
                  <c:v>16.02</c:v>
                </c:pt>
                <c:pt idx="81">
                  <c:v>16.21</c:v>
                </c:pt>
                <c:pt idx="82">
                  <c:v>16.41</c:v>
                </c:pt>
                <c:pt idx="83">
                  <c:v>16.61</c:v>
                </c:pt>
                <c:pt idx="84">
                  <c:v>16.809999999999999</c:v>
                </c:pt>
                <c:pt idx="85">
                  <c:v>17.010000000000002</c:v>
                </c:pt>
                <c:pt idx="86">
                  <c:v>17.21</c:v>
                </c:pt>
                <c:pt idx="87">
                  <c:v>17.41</c:v>
                </c:pt>
                <c:pt idx="88">
                  <c:v>17.61</c:v>
                </c:pt>
                <c:pt idx="89">
                  <c:v>17.809999999999999</c:v>
                </c:pt>
                <c:pt idx="90">
                  <c:v>18.010000000000002</c:v>
                </c:pt>
                <c:pt idx="91">
                  <c:v>18.21</c:v>
                </c:pt>
                <c:pt idx="92">
                  <c:v>18.41</c:v>
                </c:pt>
                <c:pt idx="93">
                  <c:v>18.61</c:v>
                </c:pt>
                <c:pt idx="94">
                  <c:v>18.809999999999999</c:v>
                </c:pt>
                <c:pt idx="95">
                  <c:v>19.010000000000002</c:v>
                </c:pt>
                <c:pt idx="96">
                  <c:v>19.21</c:v>
                </c:pt>
                <c:pt idx="97">
                  <c:v>19.41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20.010000000000002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A1-4DB2-8780-0462C1E3E7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Nm_device3!$A$2:$A$102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Nm_device3!$B$2:$B$102</c:f>
              <c:numCache>
                <c:formatCode>0.00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1.21</c:v>
                </c:pt>
                <c:pt idx="7">
                  <c:v>1.41</c:v>
                </c:pt>
                <c:pt idx="8">
                  <c:v>1.6</c:v>
                </c:pt>
                <c:pt idx="9">
                  <c:v>1.81</c:v>
                </c:pt>
                <c:pt idx="10">
                  <c:v>2.0099999999999998</c:v>
                </c:pt>
                <c:pt idx="11">
                  <c:v>2.21</c:v>
                </c:pt>
                <c:pt idx="12">
                  <c:v>2.42</c:v>
                </c:pt>
                <c:pt idx="13">
                  <c:v>2.63</c:v>
                </c:pt>
                <c:pt idx="14">
                  <c:v>2.83</c:v>
                </c:pt>
                <c:pt idx="15">
                  <c:v>3.03</c:v>
                </c:pt>
                <c:pt idx="16">
                  <c:v>3.22</c:v>
                </c:pt>
                <c:pt idx="17">
                  <c:v>3.42</c:v>
                </c:pt>
                <c:pt idx="18">
                  <c:v>3.62</c:v>
                </c:pt>
                <c:pt idx="19">
                  <c:v>3.82</c:v>
                </c:pt>
                <c:pt idx="20">
                  <c:v>4.0199999999999996</c:v>
                </c:pt>
                <c:pt idx="21">
                  <c:v>4.22</c:v>
                </c:pt>
                <c:pt idx="22">
                  <c:v>4.42</c:v>
                </c:pt>
                <c:pt idx="23">
                  <c:v>4.62</c:v>
                </c:pt>
                <c:pt idx="24">
                  <c:v>4.82</c:v>
                </c:pt>
                <c:pt idx="25">
                  <c:v>5.0199999999999996</c:v>
                </c:pt>
                <c:pt idx="26">
                  <c:v>5.22</c:v>
                </c:pt>
                <c:pt idx="27">
                  <c:v>5.42</c:v>
                </c:pt>
                <c:pt idx="28">
                  <c:v>5.62</c:v>
                </c:pt>
                <c:pt idx="29">
                  <c:v>5.82</c:v>
                </c:pt>
                <c:pt idx="30">
                  <c:v>6.02</c:v>
                </c:pt>
                <c:pt idx="31">
                  <c:v>6.22</c:v>
                </c:pt>
                <c:pt idx="32">
                  <c:v>6.42</c:v>
                </c:pt>
                <c:pt idx="33">
                  <c:v>6.62</c:v>
                </c:pt>
                <c:pt idx="34">
                  <c:v>6.82</c:v>
                </c:pt>
                <c:pt idx="35">
                  <c:v>7.02</c:v>
                </c:pt>
                <c:pt idx="36">
                  <c:v>7.22</c:v>
                </c:pt>
                <c:pt idx="37">
                  <c:v>7.42</c:v>
                </c:pt>
                <c:pt idx="38">
                  <c:v>7.62</c:v>
                </c:pt>
                <c:pt idx="39">
                  <c:v>7.82</c:v>
                </c:pt>
                <c:pt idx="40">
                  <c:v>8.02</c:v>
                </c:pt>
                <c:pt idx="41">
                  <c:v>8.23</c:v>
                </c:pt>
                <c:pt idx="42">
                  <c:v>8.43</c:v>
                </c:pt>
                <c:pt idx="43">
                  <c:v>8.6199999999999992</c:v>
                </c:pt>
                <c:pt idx="44">
                  <c:v>8.82</c:v>
                </c:pt>
                <c:pt idx="45">
                  <c:v>9.0299999999999994</c:v>
                </c:pt>
                <c:pt idx="46">
                  <c:v>9.2200000000000006</c:v>
                </c:pt>
                <c:pt idx="47">
                  <c:v>9.42</c:v>
                </c:pt>
                <c:pt idx="48">
                  <c:v>9.6300000000000008</c:v>
                </c:pt>
                <c:pt idx="49">
                  <c:v>9.83</c:v>
                </c:pt>
                <c:pt idx="50">
                  <c:v>10.02</c:v>
                </c:pt>
                <c:pt idx="51">
                  <c:v>10.23</c:v>
                </c:pt>
                <c:pt idx="52">
                  <c:v>10.43</c:v>
                </c:pt>
                <c:pt idx="53">
                  <c:v>10.62</c:v>
                </c:pt>
                <c:pt idx="54">
                  <c:v>10.82</c:v>
                </c:pt>
                <c:pt idx="55">
                  <c:v>11.02</c:v>
                </c:pt>
                <c:pt idx="56">
                  <c:v>11.22</c:v>
                </c:pt>
                <c:pt idx="57">
                  <c:v>11.41</c:v>
                </c:pt>
                <c:pt idx="58">
                  <c:v>11.61</c:v>
                </c:pt>
                <c:pt idx="59">
                  <c:v>11.81</c:v>
                </c:pt>
                <c:pt idx="60">
                  <c:v>12.01</c:v>
                </c:pt>
                <c:pt idx="61">
                  <c:v>12.21</c:v>
                </c:pt>
                <c:pt idx="62">
                  <c:v>12.41</c:v>
                </c:pt>
                <c:pt idx="63">
                  <c:v>12.61</c:v>
                </c:pt>
                <c:pt idx="64">
                  <c:v>12.82</c:v>
                </c:pt>
                <c:pt idx="65">
                  <c:v>13.02</c:v>
                </c:pt>
                <c:pt idx="66">
                  <c:v>13.21</c:v>
                </c:pt>
                <c:pt idx="67">
                  <c:v>13.41</c:v>
                </c:pt>
                <c:pt idx="68">
                  <c:v>13.61</c:v>
                </c:pt>
                <c:pt idx="69">
                  <c:v>13.81</c:v>
                </c:pt>
                <c:pt idx="70">
                  <c:v>14.01</c:v>
                </c:pt>
                <c:pt idx="71">
                  <c:v>14.21</c:v>
                </c:pt>
                <c:pt idx="72">
                  <c:v>14.41</c:v>
                </c:pt>
                <c:pt idx="73">
                  <c:v>14.61</c:v>
                </c:pt>
                <c:pt idx="74">
                  <c:v>14.81</c:v>
                </c:pt>
                <c:pt idx="75">
                  <c:v>15.01</c:v>
                </c:pt>
                <c:pt idx="76">
                  <c:v>15.21</c:v>
                </c:pt>
                <c:pt idx="77">
                  <c:v>15.42</c:v>
                </c:pt>
                <c:pt idx="78">
                  <c:v>15.62</c:v>
                </c:pt>
                <c:pt idx="79">
                  <c:v>15.82</c:v>
                </c:pt>
                <c:pt idx="80">
                  <c:v>16.02</c:v>
                </c:pt>
                <c:pt idx="81">
                  <c:v>16.21</c:v>
                </c:pt>
                <c:pt idx="82">
                  <c:v>16.41</c:v>
                </c:pt>
                <c:pt idx="83">
                  <c:v>16.61</c:v>
                </c:pt>
                <c:pt idx="84">
                  <c:v>16.809999999999999</c:v>
                </c:pt>
                <c:pt idx="85">
                  <c:v>17.010000000000002</c:v>
                </c:pt>
                <c:pt idx="86">
                  <c:v>17.21</c:v>
                </c:pt>
                <c:pt idx="87">
                  <c:v>17.41</c:v>
                </c:pt>
                <c:pt idx="88">
                  <c:v>17.61</c:v>
                </c:pt>
                <c:pt idx="89">
                  <c:v>17.809999999999999</c:v>
                </c:pt>
                <c:pt idx="90">
                  <c:v>18.010000000000002</c:v>
                </c:pt>
                <c:pt idx="91">
                  <c:v>18.21</c:v>
                </c:pt>
                <c:pt idx="92">
                  <c:v>18.41</c:v>
                </c:pt>
                <c:pt idx="93">
                  <c:v>18.61</c:v>
                </c:pt>
                <c:pt idx="94">
                  <c:v>18.809999999999999</c:v>
                </c:pt>
                <c:pt idx="95">
                  <c:v>19.010000000000002</c:v>
                </c:pt>
                <c:pt idx="96">
                  <c:v>19.21</c:v>
                </c:pt>
                <c:pt idx="97">
                  <c:v>19.41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20.010000000000002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A1-4DB2-8780-0462C1E3E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91823"/>
        <c:axId val="1436728079"/>
      </c:scatterChart>
      <c:valAx>
        <c:axId val="14320918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800" b="1" i="0" baseline="0">
                    <a:effectLst/>
                  </a:rPr>
                  <a:t>Desired Torque (Nm)</a:t>
                </a:r>
                <a:endParaRPr lang="en-FI">
                  <a:effectLst/>
                </a:endParaRPr>
              </a:p>
            </c:rich>
          </c:tx>
          <c:layout>
            <c:manualLayout>
              <c:xMode val="edge"/>
              <c:yMode val="edge"/>
              <c:x val="0.37260888365965744"/>
              <c:y val="0.9026611257091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6728079"/>
        <c:crosses val="autoZero"/>
        <c:crossBetween val="midCat"/>
      </c:valAx>
      <c:valAx>
        <c:axId val="143672807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800" b="1" i="0" baseline="0">
                    <a:effectLst/>
                  </a:rPr>
                  <a:t>Real Current (mA)</a:t>
                </a:r>
                <a:endParaRPr lang="en-FI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209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Desired</a:t>
            </a:r>
            <a:r>
              <a:rPr lang="en-US" b="1" baseline="0"/>
              <a:t> </a:t>
            </a:r>
            <a:r>
              <a:rPr lang="en-US" b="1"/>
              <a:t>Speed and Real Current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rpm_device3!$B$1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782531074697707E-2"/>
                  <c:y val="3.0167800658160244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="1"/>
                      <a:t>y = 0,2001x - 0,2164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FI"/>
                </a:p>
              </c:txPr>
            </c:trendlineLbl>
          </c:trendline>
          <c:cat>
            <c:numRef>
              <c:f>rpm_prototype!$A$2:$A$102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cat>
          <c:val>
            <c:numRef>
              <c:f>rpm_device3!$B$2:$B$102</c:f>
              <c:numCache>
                <c:formatCode>0.00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0.81</c:v>
                </c:pt>
                <c:pt idx="5">
                  <c:v>1.01</c:v>
                </c:pt>
                <c:pt idx="6">
                  <c:v>1.21</c:v>
                </c:pt>
                <c:pt idx="7">
                  <c:v>1.41</c:v>
                </c:pt>
                <c:pt idx="8">
                  <c:v>1.61</c:v>
                </c:pt>
                <c:pt idx="9">
                  <c:v>1.82</c:v>
                </c:pt>
                <c:pt idx="10">
                  <c:v>2.02</c:v>
                </c:pt>
                <c:pt idx="11">
                  <c:v>2.23</c:v>
                </c:pt>
                <c:pt idx="12">
                  <c:v>2.44</c:v>
                </c:pt>
                <c:pt idx="13">
                  <c:v>2.64</c:v>
                </c:pt>
                <c:pt idx="14">
                  <c:v>2.85</c:v>
                </c:pt>
                <c:pt idx="15">
                  <c:v>3.05</c:v>
                </c:pt>
                <c:pt idx="16">
                  <c:v>3.26</c:v>
                </c:pt>
                <c:pt idx="17">
                  <c:v>3.46</c:v>
                </c:pt>
                <c:pt idx="18">
                  <c:v>3.66</c:v>
                </c:pt>
                <c:pt idx="19">
                  <c:v>3.87</c:v>
                </c:pt>
                <c:pt idx="20">
                  <c:v>4.07</c:v>
                </c:pt>
                <c:pt idx="21">
                  <c:v>4.2699999999999996</c:v>
                </c:pt>
                <c:pt idx="22">
                  <c:v>4.47</c:v>
                </c:pt>
                <c:pt idx="23">
                  <c:v>4.67</c:v>
                </c:pt>
                <c:pt idx="24">
                  <c:v>4.88</c:v>
                </c:pt>
                <c:pt idx="25">
                  <c:v>5.09</c:v>
                </c:pt>
                <c:pt idx="26">
                  <c:v>5.29</c:v>
                </c:pt>
                <c:pt idx="27">
                  <c:v>5.5</c:v>
                </c:pt>
                <c:pt idx="28">
                  <c:v>5.71</c:v>
                </c:pt>
                <c:pt idx="29">
                  <c:v>5.91</c:v>
                </c:pt>
                <c:pt idx="30">
                  <c:v>6.11</c:v>
                </c:pt>
                <c:pt idx="31">
                  <c:v>6.32</c:v>
                </c:pt>
                <c:pt idx="32">
                  <c:v>6.52</c:v>
                </c:pt>
                <c:pt idx="33">
                  <c:v>6.72</c:v>
                </c:pt>
                <c:pt idx="34">
                  <c:v>6.93</c:v>
                </c:pt>
                <c:pt idx="35">
                  <c:v>7.13</c:v>
                </c:pt>
                <c:pt idx="36">
                  <c:v>7.34</c:v>
                </c:pt>
                <c:pt idx="37">
                  <c:v>7.54</c:v>
                </c:pt>
                <c:pt idx="38">
                  <c:v>7.74</c:v>
                </c:pt>
                <c:pt idx="39">
                  <c:v>7.95</c:v>
                </c:pt>
                <c:pt idx="40">
                  <c:v>8.15</c:v>
                </c:pt>
                <c:pt idx="41">
                  <c:v>8.35</c:v>
                </c:pt>
                <c:pt idx="42">
                  <c:v>8.5500000000000007</c:v>
                </c:pt>
                <c:pt idx="43">
                  <c:v>8.76</c:v>
                </c:pt>
                <c:pt idx="44">
                  <c:v>8.9600000000000009</c:v>
                </c:pt>
                <c:pt idx="45">
                  <c:v>9.16</c:v>
                </c:pt>
                <c:pt idx="46">
                  <c:v>9.3699999999999992</c:v>
                </c:pt>
                <c:pt idx="47">
                  <c:v>9.57</c:v>
                </c:pt>
                <c:pt idx="48">
                  <c:v>9.7799999999999994</c:v>
                </c:pt>
                <c:pt idx="49">
                  <c:v>9.99</c:v>
                </c:pt>
                <c:pt idx="50">
                  <c:v>10.19</c:v>
                </c:pt>
                <c:pt idx="51">
                  <c:v>10.4</c:v>
                </c:pt>
                <c:pt idx="52">
                  <c:v>10.6</c:v>
                </c:pt>
                <c:pt idx="53">
                  <c:v>10.81</c:v>
                </c:pt>
                <c:pt idx="54">
                  <c:v>11.01</c:v>
                </c:pt>
                <c:pt idx="55">
                  <c:v>11.21</c:v>
                </c:pt>
                <c:pt idx="56">
                  <c:v>11.42</c:v>
                </c:pt>
                <c:pt idx="57">
                  <c:v>11.62</c:v>
                </c:pt>
                <c:pt idx="58">
                  <c:v>11.82</c:v>
                </c:pt>
                <c:pt idx="59">
                  <c:v>12.02</c:v>
                </c:pt>
                <c:pt idx="60">
                  <c:v>12.23</c:v>
                </c:pt>
                <c:pt idx="61">
                  <c:v>12.43</c:v>
                </c:pt>
                <c:pt idx="62">
                  <c:v>12.64</c:v>
                </c:pt>
                <c:pt idx="63">
                  <c:v>12.85</c:v>
                </c:pt>
                <c:pt idx="64">
                  <c:v>13.05</c:v>
                </c:pt>
                <c:pt idx="65">
                  <c:v>13.25</c:v>
                </c:pt>
                <c:pt idx="66">
                  <c:v>13.46</c:v>
                </c:pt>
                <c:pt idx="67">
                  <c:v>13.66</c:v>
                </c:pt>
                <c:pt idx="68">
                  <c:v>13.86</c:v>
                </c:pt>
                <c:pt idx="69">
                  <c:v>14.06</c:v>
                </c:pt>
                <c:pt idx="70">
                  <c:v>14.26</c:v>
                </c:pt>
                <c:pt idx="71">
                  <c:v>14.46</c:v>
                </c:pt>
                <c:pt idx="72">
                  <c:v>14.66</c:v>
                </c:pt>
                <c:pt idx="73">
                  <c:v>14.87</c:v>
                </c:pt>
                <c:pt idx="74">
                  <c:v>15.07</c:v>
                </c:pt>
                <c:pt idx="75">
                  <c:v>15.28</c:v>
                </c:pt>
                <c:pt idx="76">
                  <c:v>15.49</c:v>
                </c:pt>
                <c:pt idx="77">
                  <c:v>15.69</c:v>
                </c:pt>
                <c:pt idx="78">
                  <c:v>15.89</c:v>
                </c:pt>
                <c:pt idx="79">
                  <c:v>16.09</c:v>
                </c:pt>
                <c:pt idx="80">
                  <c:v>16.3</c:v>
                </c:pt>
                <c:pt idx="81">
                  <c:v>16.510000000000002</c:v>
                </c:pt>
                <c:pt idx="82">
                  <c:v>16.71</c:v>
                </c:pt>
                <c:pt idx="83">
                  <c:v>16.920000000000002</c:v>
                </c:pt>
                <c:pt idx="84">
                  <c:v>17.11</c:v>
                </c:pt>
                <c:pt idx="85">
                  <c:v>17.32</c:v>
                </c:pt>
                <c:pt idx="86">
                  <c:v>17.52</c:v>
                </c:pt>
                <c:pt idx="87">
                  <c:v>17.73</c:v>
                </c:pt>
                <c:pt idx="88">
                  <c:v>17.95</c:v>
                </c:pt>
                <c:pt idx="89">
                  <c:v>18.149999999999999</c:v>
                </c:pt>
                <c:pt idx="90">
                  <c:v>18.36</c:v>
                </c:pt>
                <c:pt idx="91">
                  <c:v>18.559999999999999</c:v>
                </c:pt>
                <c:pt idx="92">
                  <c:v>18.760000000000002</c:v>
                </c:pt>
                <c:pt idx="93">
                  <c:v>18.96</c:v>
                </c:pt>
                <c:pt idx="94">
                  <c:v>19.170000000000002</c:v>
                </c:pt>
                <c:pt idx="95">
                  <c:v>19.37</c:v>
                </c:pt>
                <c:pt idx="96">
                  <c:v>19.57</c:v>
                </c:pt>
                <c:pt idx="97">
                  <c:v>19.78</c:v>
                </c:pt>
                <c:pt idx="98">
                  <c:v>19.989999999999998</c:v>
                </c:pt>
                <c:pt idx="99">
                  <c:v>20.18</c:v>
                </c:pt>
                <c:pt idx="100">
                  <c:v>20.39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8-4A10-9CE3-0ED17E38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173520"/>
        <c:axId val="1238171120"/>
      </c:lineChart>
      <c:catAx>
        <c:axId val="123817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b="1"/>
                  <a:t>Desired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8171120"/>
        <c:crosses val="autoZero"/>
        <c:auto val="1"/>
        <c:lblAlgn val="ctr"/>
        <c:lblOffset val="100"/>
        <c:noMultiLvlLbl val="0"/>
      </c:catAx>
      <c:valAx>
        <c:axId val="123817112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b="1"/>
                  <a:t>Real 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8173520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Desired Torque and Real Current diagram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2238331174660609"/>
          <c:y val="0.14097410367784632"/>
          <c:w val="0.84760359915846029"/>
          <c:h val="0.6770836391043059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929338334623881"/>
                  <c:y val="0.10792961930826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Nm_device4!$A$2:$A$102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Nm_device4!$B$2:$B$102</c:f>
              <c:numCache>
                <c:formatCode>0.00</c:formatCode>
                <c:ptCount val="101"/>
                <c:pt idx="0">
                  <c:v>0.01</c:v>
                </c:pt>
                <c:pt idx="1">
                  <c:v>0.22</c:v>
                </c:pt>
                <c:pt idx="2">
                  <c:v>0.43</c:v>
                </c:pt>
                <c:pt idx="3">
                  <c:v>0.63</c:v>
                </c:pt>
                <c:pt idx="4">
                  <c:v>0.83</c:v>
                </c:pt>
                <c:pt idx="5">
                  <c:v>1.02</c:v>
                </c:pt>
                <c:pt idx="6">
                  <c:v>1.23</c:v>
                </c:pt>
                <c:pt idx="7">
                  <c:v>1.43</c:v>
                </c:pt>
                <c:pt idx="8">
                  <c:v>1.63</c:v>
                </c:pt>
                <c:pt idx="9">
                  <c:v>1.83</c:v>
                </c:pt>
                <c:pt idx="10">
                  <c:v>2.0299999999999998</c:v>
                </c:pt>
                <c:pt idx="11">
                  <c:v>2.23</c:v>
                </c:pt>
                <c:pt idx="12">
                  <c:v>2.44</c:v>
                </c:pt>
                <c:pt idx="13">
                  <c:v>2.64</c:v>
                </c:pt>
                <c:pt idx="14">
                  <c:v>2.85</c:v>
                </c:pt>
                <c:pt idx="15">
                  <c:v>3.05</c:v>
                </c:pt>
                <c:pt idx="16">
                  <c:v>3.24</c:v>
                </c:pt>
                <c:pt idx="17">
                  <c:v>3.45</c:v>
                </c:pt>
                <c:pt idx="18">
                  <c:v>3.65</c:v>
                </c:pt>
                <c:pt idx="19">
                  <c:v>3.85</c:v>
                </c:pt>
                <c:pt idx="20">
                  <c:v>4.05</c:v>
                </c:pt>
                <c:pt idx="21">
                  <c:v>4.25</c:v>
                </c:pt>
                <c:pt idx="22">
                  <c:v>4.45</c:v>
                </c:pt>
                <c:pt idx="23">
                  <c:v>4.6500000000000004</c:v>
                </c:pt>
                <c:pt idx="24">
                  <c:v>4.84</c:v>
                </c:pt>
                <c:pt idx="25">
                  <c:v>5.05</c:v>
                </c:pt>
                <c:pt idx="26">
                  <c:v>5.26</c:v>
                </c:pt>
                <c:pt idx="27">
                  <c:v>5.46</c:v>
                </c:pt>
                <c:pt idx="28">
                  <c:v>5.66</c:v>
                </c:pt>
                <c:pt idx="29">
                  <c:v>5.85</c:v>
                </c:pt>
                <c:pt idx="30">
                  <c:v>6.06</c:v>
                </c:pt>
                <c:pt idx="31">
                  <c:v>6.26</c:v>
                </c:pt>
                <c:pt idx="32">
                  <c:v>6.46</c:v>
                </c:pt>
                <c:pt idx="33">
                  <c:v>6.66</c:v>
                </c:pt>
                <c:pt idx="34">
                  <c:v>6.86</c:v>
                </c:pt>
                <c:pt idx="35">
                  <c:v>7.06</c:v>
                </c:pt>
                <c:pt idx="36">
                  <c:v>7.26</c:v>
                </c:pt>
                <c:pt idx="37">
                  <c:v>7.46</c:v>
                </c:pt>
                <c:pt idx="38">
                  <c:v>7.66</c:v>
                </c:pt>
                <c:pt idx="39">
                  <c:v>7.86</c:v>
                </c:pt>
                <c:pt idx="40">
                  <c:v>8.07</c:v>
                </c:pt>
                <c:pt idx="41">
                  <c:v>8.27</c:v>
                </c:pt>
                <c:pt idx="42">
                  <c:v>8.4600000000000009</c:v>
                </c:pt>
                <c:pt idx="43">
                  <c:v>8.67</c:v>
                </c:pt>
                <c:pt idx="44">
                  <c:v>8.8699999999999992</c:v>
                </c:pt>
                <c:pt idx="45">
                  <c:v>9.07</c:v>
                </c:pt>
                <c:pt idx="46">
                  <c:v>9.27</c:v>
                </c:pt>
                <c:pt idx="47">
                  <c:v>9.4700000000000006</c:v>
                </c:pt>
                <c:pt idx="48">
                  <c:v>9.68</c:v>
                </c:pt>
                <c:pt idx="49">
                  <c:v>9.8800000000000008</c:v>
                </c:pt>
                <c:pt idx="50">
                  <c:v>10.08</c:v>
                </c:pt>
                <c:pt idx="51">
                  <c:v>10.28</c:v>
                </c:pt>
                <c:pt idx="52">
                  <c:v>10.48</c:v>
                </c:pt>
                <c:pt idx="53">
                  <c:v>10.69</c:v>
                </c:pt>
                <c:pt idx="54">
                  <c:v>10.89</c:v>
                </c:pt>
                <c:pt idx="55">
                  <c:v>11.09</c:v>
                </c:pt>
                <c:pt idx="56">
                  <c:v>11.29</c:v>
                </c:pt>
                <c:pt idx="57">
                  <c:v>11.49</c:v>
                </c:pt>
                <c:pt idx="58">
                  <c:v>11.69</c:v>
                </c:pt>
                <c:pt idx="59">
                  <c:v>11.89</c:v>
                </c:pt>
                <c:pt idx="60">
                  <c:v>12.09</c:v>
                </c:pt>
                <c:pt idx="61">
                  <c:v>12.29</c:v>
                </c:pt>
                <c:pt idx="62">
                  <c:v>12.49</c:v>
                </c:pt>
                <c:pt idx="63">
                  <c:v>12.69</c:v>
                </c:pt>
                <c:pt idx="64">
                  <c:v>12.9</c:v>
                </c:pt>
                <c:pt idx="65">
                  <c:v>13.1</c:v>
                </c:pt>
                <c:pt idx="66">
                  <c:v>13.3</c:v>
                </c:pt>
                <c:pt idx="67">
                  <c:v>13.5</c:v>
                </c:pt>
                <c:pt idx="68">
                  <c:v>13.7</c:v>
                </c:pt>
                <c:pt idx="69">
                  <c:v>13.91</c:v>
                </c:pt>
                <c:pt idx="70">
                  <c:v>14.11</c:v>
                </c:pt>
                <c:pt idx="71">
                  <c:v>14.31</c:v>
                </c:pt>
                <c:pt idx="72">
                  <c:v>14.51</c:v>
                </c:pt>
                <c:pt idx="73">
                  <c:v>14.71</c:v>
                </c:pt>
                <c:pt idx="74">
                  <c:v>14.91</c:v>
                </c:pt>
                <c:pt idx="75">
                  <c:v>15.11</c:v>
                </c:pt>
                <c:pt idx="76">
                  <c:v>15.31</c:v>
                </c:pt>
                <c:pt idx="77">
                  <c:v>15.52</c:v>
                </c:pt>
                <c:pt idx="78">
                  <c:v>15.72</c:v>
                </c:pt>
                <c:pt idx="79">
                  <c:v>15.92</c:v>
                </c:pt>
                <c:pt idx="80">
                  <c:v>16.12</c:v>
                </c:pt>
                <c:pt idx="81">
                  <c:v>16.309999999999999</c:v>
                </c:pt>
                <c:pt idx="82">
                  <c:v>16.52</c:v>
                </c:pt>
                <c:pt idx="83">
                  <c:v>16.72</c:v>
                </c:pt>
                <c:pt idx="84">
                  <c:v>16.920000000000002</c:v>
                </c:pt>
                <c:pt idx="85">
                  <c:v>17.12</c:v>
                </c:pt>
                <c:pt idx="86">
                  <c:v>17.32</c:v>
                </c:pt>
                <c:pt idx="87">
                  <c:v>17.52</c:v>
                </c:pt>
                <c:pt idx="88">
                  <c:v>17.73</c:v>
                </c:pt>
                <c:pt idx="89">
                  <c:v>17.920000000000002</c:v>
                </c:pt>
                <c:pt idx="90">
                  <c:v>18.13</c:v>
                </c:pt>
                <c:pt idx="91">
                  <c:v>18.329999999999998</c:v>
                </c:pt>
                <c:pt idx="92">
                  <c:v>18.53</c:v>
                </c:pt>
                <c:pt idx="93">
                  <c:v>18.73</c:v>
                </c:pt>
                <c:pt idx="94">
                  <c:v>18.93</c:v>
                </c:pt>
                <c:pt idx="95">
                  <c:v>19.13</c:v>
                </c:pt>
                <c:pt idx="96">
                  <c:v>19.34</c:v>
                </c:pt>
                <c:pt idx="97">
                  <c:v>19.53</c:v>
                </c:pt>
                <c:pt idx="98">
                  <c:v>19.73</c:v>
                </c:pt>
                <c:pt idx="99">
                  <c:v>19.940000000000001</c:v>
                </c:pt>
                <c:pt idx="100">
                  <c:v>20.14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01-4905-855D-4C939EA61E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Nm_device4!$A$2:$A$102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Nm_device4!$B$2:$B$102</c:f>
              <c:numCache>
                <c:formatCode>0.00</c:formatCode>
                <c:ptCount val="101"/>
                <c:pt idx="0">
                  <c:v>0.01</c:v>
                </c:pt>
                <c:pt idx="1">
                  <c:v>0.22</c:v>
                </c:pt>
                <c:pt idx="2">
                  <c:v>0.43</c:v>
                </c:pt>
                <c:pt idx="3">
                  <c:v>0.63</c:v>
                </c:pt>
                <c:pt idx="4">
                  <c:v>0.83</c:v>
                </c:pt>
                <c:pt idx="5">
                  <c:v>1.02</c:v>
                </c:pt>
                <c:pt idx="6">
                  <c:v>1.23</c:v>
                </c:pt>
                <c:pt idx="7">
                  <c:v>1.43</c:v>
                </c:pt>
                <c:pt idx="8">
                  <c:v>1.63</c:v>
                </c:pt>
                <c:pt idx="9">
                  <c:v>1.83</c:v>
                </c:pt>
                <c:pt idx="10">
                  <c:v>2.0299999999999998</c:v>
                </c:pt>
                <c:pt idx="11">
                  <c:v>2.23</c:v>
                </c:pt>
                <c:pt idx="12">
                  <c:v>2.44</c:v>
                </c:pt>
                <c:pt idx="13">
                  <c:v>2.64</c:v>
                </c:pt>
                <c:pt idx="14">
                  <c:v>2.85</c:v>
                </c:pt>
                <c:pt idx="15">
                  <c:v>3.05</c:v>
                </c:pt>
                <c:pt idx="16">
                  <c:v>3.24</c:v>
                </c:pt>
                <c:pt idx="17">
                  <c:v>3.45</c:v>
                </c:pt>
                <c:pt idx="18">
                  <c:v>3.65</c:v>
                </c:pt>
                <c:pt idx="19">
                  <c:v>3.85</c:v>
                </c:pt>
                <c:pt idx="20">
                  <c:v>4.05</c:v>
                </c:pt>
                <c:pt idx="21">
                  <c:v>4.25</c:v>
                </c:pt>
                <c:pt idx="22">
                  <c:v>4.45</c:v>
                </c:pt>
                <c:pt idx="23">
                  <c:v>4.6500000000000004</c:v>
                </c:pt>
                <c:pt idx="24">
                  <c:v>4.84</c:v>
                </c:pt>
                <c:pt idx="25">
                  <c:v>5.05</c:v>
                </c:pt>
                <c:pt idx="26">
                  <c:v>5.26</c:v>
                </c:pt>
                <c:pt idx="27">
                  <c:v>5.46</c:v>
                </c:pt>
                <c:pt idx="28">
                  <c:v>5.66</c:v>
                </c:pt>
                <c:pt idx="29">
                  <c:v>5.85</c:v>
                </c:pt>
                <c:pt idx="30">
                  <c:v>6.06</c:v>
                </c:pt>
                <c:pt idx="31">
                  <c:v>6.26</c:v>
                </c:pt>
                <c:pt idx="32">
                  <c:v>6.46</c:v>
                </c:pt>
                <c:pt idx="33">
                  <c:v>6.66</c:v>
                </c:pt>
                <c:pt idx="34">
                  <c:v>6.86</c:v>
                </c:pt>
                <c:pt idx="35">
                  <c:v>7.06</c:v>
                </c:pt>
                <c:pt idx="36">
                  <c:v>7.26</c:v>
                </c:pt>
                <c:pt idx="37">
                  <c:v>7.46</c:v>
                </c:pt>
                <c:pt idx="38">
                  <c:v>7.66</c:v>
                </c:pt>
                <c:pt idx="39">
                  <c:v>7.86</c:v>
                </c:pt>
                <c:pt idx="40">
                  <c:v>8.07</c:v>
                </c:pt>
                <c:pt idx="41">
                  <c:v>8.27</c:v>
                </c:pt>
                <c:pt idx="42">
                  <c:v>8.4600000000000009</c:v>
                </c:pt>
                <c:pt idx="43">
                  <c:v>8.67</c:v>
                </c:pt>
                <c:pt idx="44">
                  <c:v>8.8699999999999992</c:v>
                </c:pt>
                <c:pt idx="45">
                  <c:v>9.07</c:v>
                </c:pt>
                <c:pt idx="46">
                  <c:v>9.27</c:v>
                </c:pt>
                <c:pt idx="47">
                  <c:v>9.4700000000000006</c:v>
                </c:pt>
                <c:pt idx="48">
                  <c:v>9.68</c:v>
                </c:pt>
                <c:pt idx="49">
                  <c:v>9.8800000000000008</c:v>
                </c:pt>
                <c:pt idx="50">
                  <c:v>10.08</c:v>
                </c:pt>
                <c:pt idx="51">
                  <c:v>10.28</c:v>
                </c:pt>
                <c:pt idx="52">
                  <c:v>10.48</c:v>
                </c:pt>
                <c:pt idx="53">
                  <c:v>10.69</c:v>
                </c:pt>
                <c:pt idx="54">
                  <c:v>10.89</c:v>
                </c:pt>
                <c:pt idx="55">
                  <c:v>11.09</c:v>
                </c:pt>
                <c:pt idx="56">
                  <c:v>11.29</c:v>
                </c:pt>
                <c:pt idx="57">
                  <c:v>11.49</c:v>
                </c:pt>
                <c:pt idx="58">
                  <c:v>11.69</c:v>
                </c:pt>
                <c:pt idx="59">
                  <c:v>11.89</c:v>
                </c:pt>
                <c:pt idx="60">
                  <c:v>12.09</c:v>
                </c:pt>
                <c:pt idx="61">
                  <c:v>12.29</c:v>
                </c:pt>
                <c:pt idx="62">
                  <c:v>12.49</c:v>
                </c:pt>
                <c:pt idx="63">
                  <c:v>12.69</c:v>
                </c:pt>
                <c:pt idx="64">
                  <c:v>12.9</c:v>
                </c:pt>
                <c:pt idx="65">
                  <c:v>13.1</c:v>
                </c:pt>
                <c:pt idx="66">
                  <c:v>13.3</c:v>
                </c:pt>
                <c:pt idx="67">
                  <c:v>13.5</c:v>
                </c:pt>
                <c:pt idx="68">
                  <c:v>13.7</c:v>
                </c:pt>
                <c:pt idx="69">
                  <c:v>13.91</c:v>
                </c:pt>
                <c:pt idx="70">
                  <c:v>14.11</c:v>
                </c:pt>
                <c:pt idx="71">
                  <c:v>14.31</c:v>
                </c:pt>
                <c:pt idx="72">
                  <c:v>14.51</c:v>
                </c:pt>
                <c:pt idx="73">
                  <c:v>14.71</c:v>
                </c:pt>
                <c:pt idx="74">
                  <c:v>14.91</c:v>
                </c:pt>
                <c:pt idx="75">
                  <c:v>15.11</c:v>
                </c:pt>
                <c:pt idx="76">
                  <c:v>15.31</c:v>
                </c:pt>
                <c:pt idx="77">
                  <c:v>15.52</c:v>
                </c:pt>
                <c:pt idx="78">
                  <c:v>15.72</c:v>
                </c:pt>
                <c:pt idx="79">
                  <c:v>15.92</c:v>
                </c:pt>
                <c:pt idx="80">
                  <c:v>16.12</c:v>
                </c:pt>
                <c:pt idx="81">
                  <c:v>16.309999999999999</c:v>
                </c:pt>
                <c:pt idx="82">
                  <c:v>16.52</c:v>
                </c:pt>
                <c:pt idx="83">
                  <c:v>16.72</c:v>
                </c:pt>
                <c:pt idx="84">
                  <c:v>16.920000000000002</c:v>
                </c:pt>
                <c:pt idx="85">
                  <c:v>17.12</c:v>
                </c:pt>
                <c:pt idx="86">
                  <c:v>17.32</c:v>
                </c:pt>
                <c:pt idx="87">
                  <c:v>17.52</c:v>
                </c:pt>
                <c:pt idx="88">
                  <c:v>17.73</c:v>
                </c:pt>
                <c:pt idx="89">
                  <c:v>17.920000000000002</c:v>
                </c:pt>
                <c:pt idx="90">
                  <c:v>18.13</c:v>
                </c:pt>
                <c:pt idx="91">
                  <c:v>18.329999999999998</c:v>
                </c:pt>
                <c:pt idx="92">
                  <c:v>18.53</c:v>
                </c:pt>
                <c:pt idx="93">
                  <c:v>18.73</c:v>
                </c:pt>
                <c:pt idx="94">
                  <c:v>18.93</c:v>
                </c:pt>
                <c:pt idx="95">
                  <c:v>19.13</c:v>
                </c:pt>
                <c:pt idx="96">
                  <c:v>19.34</c:v>
                </c:pt>
                <c:pt idx="97">
                  <c:v>19.53</c:v>
                </c:pt>
                <c:pt idx="98">
                  <c:v>19.73</c:v>
                </c:pt>
                <c:pt idx="99">
                  <c:v>19.940000000000001</c:v>
                </c:pt>
                <c:pt idx="100">
                  <c:v>20.14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01-4905-855D-4C939EA6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91823"/>
        <c:axId val="1436728079"/>
      </c:scatterChart>
      <c:valAx>
        <c:axId val="14320918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800" b="1" i="0" baseline="0">
                    <a:effectLst/>
                  </a:rPr>
                  <a:t>Desired Torque (Nm)</a:t>
                </a:r>
                <a:endParaRPr lang="en-FI">
                  <a:effectLst/>
                </a:endParaRPr>
              </a:p>
            </c:rich>
          </c:tx>
          <c:layout>
            <c:manualLayout>
              <c:xMode val="edge"/>
              <c:yMode val="edge"/>
              <c:x val="0.37260888365965744"/>
              <c:y val="0.9026611257091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6728079"/>
        <c:crosses val="autoZero"/>
        <c:crossBetween val="midCat"/>
      </c:valAx>
      <c:valAx>
        <c:axId val="143672807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800" b="1" i="0" baseline="0">
                    <a:effectLst/>
                  </a:rPr>
                  <a:t>Real Current (mA)</a:t>
                </a:r>
                <a:endParaRPr lang="en-FI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209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Desired</a:t>
            </a:r>
            <a:r>
              <a:rPr lang="en-US" b="1" baseline="0"/>
              <a:t> </a:t>
            </a:r>
            <a:r>
              <a:rPr lang="en-US" b="1"/>
              <a:t>Speed and Real Current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rpm_device4!$B$1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782531074697707E-2"/>
                  <c:y val="3.0167800658160244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="1"/>
                      <a:t>y = 0,2001x - 0,2164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FI"/>
                </a:p>
              </c:txPr>
            </c:trendlineLbl>
          </c:trendline>
          <c:cat>
            <c:numRef>
              <c:f>rpm_prototype!$A$2:$A$102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cat>
          <c:val>
            <c:numRef>
              <c:f>rpm_device4!$B$2:$B$102</c:f>
              <c:numCache>
                <c:formatCode>0.00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0.4</c:v>
                </c:pt>
                <c:pt idx="3">
                  <c:v>0.61</c:v>
                </c:pt>
                <c:pt idx="4">
                  <c:v>0.82</c:v>
                </c:pt>
                <c:pt idx="5">
                  <c:v>1.02</c:v>
                </c:pt>
                <c:pt idx="6">
                  <c:v>1.23</c:v>
                </c:pt>
                <c:pt idx="7">
                  <c:v>1.44</c:v>
                </c:pt>
                <c:pt idx="8">
                  <c:v>1.64</c:v>
                </c:pt>
                <c:pt idx="9">
                  <c:v>1.84</c:v>
                </c:pt>
                <c:pt idx="10">
                  <c:v>2.04</c:v>
                </c:pt>
                <c:pt idx="11">
                  <c:v>2.25</c:v>
                </c:pt>
                <c:pt idx="12">
                  <c:v>2.46</c:v>
                </c:pt>
                <c:pt idx="13">
                  <c:v>2.66</c:v>
                </c:pt>
                <c:pt idx="14">
                  <c:v>2.86</c:v>
                </c:pt>
                <c:pt idx="15">
                  <c:v>3.06</c:v>
                </c:pt>
                <c:pt idx="16">
                  <c:v>3.27</c:v>
                </c:pt>
                <c:pt idx="17">
                  <c:v>3.47</c:v>
                </c:pt>
                <c:pt idx="18">
                  <c:v>3.67</c:v>
                </c:pt>
                <c:pt idx="19">
                  <c:v>3.88</c:v>
                </c:pt>
                <c:pt idx="20">
                  <c:v>4.08</c:v>
                </c:pt>
                <c:pt idx="21">
                  <c:v>4.29</c:v>
                </c:pt>
                <c:pt idx="22">
                  <c:v>4.5</c:v>
                </c:pt>
                <c:pt idx="23">
                  <c:v>4.7</c:v>
                </c:pt>
                <c:pt idx="24">
                  <c:v>4.91</c:v>
                </c:pt>
                <c:pt idx="25">
                  <c:v>5.12</c:v>
                </c:pt>
                <c:pt idx="26">
                  <c:v>5.32</c:v>
                </c:pt>
                <c:pt idx="27">
                  <c:v>5.53</c:v>
                </c:pt>
                <c:pt idx="28">
                  <c:v>5.73</c:v>
                </c:pt>
                <c:pt idx="29">
                  <c:v>5.94</c:v>
                </c:pt>
                <c:pt idx="30">
                  <c:v>6.14</c:v>
                </c:pt>
                <c:pt idx="31">
                  <c:v>6.35</c:v>
                </c:pt>
                <c:pt idx="32">
                  <c:v>6.55</c:v>
                </c:pt>
                <c:pt idx="33">
                  <c:v>6.75</c:v>
                </c:pt>
                <c:pt idx="34">
                  <c:v>6.96</c:v>
                </c:pt>
                <c:pt idx="35">
                  <c:v>7.16</c:v>
                </c:pt>
                <c:pt idx="36">
                  <c:v>7.37</c:v>
                </c:pt>
                <c:pt idx="37">
                  <c:v>7.58</c:v>
                </c:pt>
                <c:pt idx="38">
                  <c:v>7.79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8.41</c:v>
                </c:pt>
                <c:pt idx="42">
                  <c:v>8.6</c:v>
                </c:pt>
                <c:pt idx="43">
                  <c:v>8.81</c:v>
                </c:pt>
                <c:pt idx="44">
                  <c:v>9.01</c:v>
                </c:pt>
                <c:pt idx="45">
                  <c:v>9.2100000000000009</c:v>
                </c:pt>
                <c:pt idx="46">
                  <c:v>9.42</c:v>
                </c:pt>
                <c:pt idx="47">
                  <c:v>9.6199999999999992</c:v>
                </c:pt>
                <c:pt idx="48">
                  <c:v>9.83</c:v>
                </c:pt>
                <c:pt idx="49">
                  <c:v>10.029999999999999</c:v>
                </c:pt>
                <c:pt idx="50">
                  <c:v>10.24</c:v>
                </c:pt>
                <c:pt idx="51">
                  <c:v>10.45</c:v>
                </c:pt>
                <c:pt idx="52">
                  <c:v>10.65</c:v>
                </c:pt>
                <c:pt idx="53">
                  <c:v>10.86</c:v>
                </c:pt>
                <c:pt idx="54">
                  <c:v>11.07</c:v>
                </c:pt>
                <c:pt idx="55">
                  <c:v>11.28</c:v>
                </c:pt>
                <c:pt idx="56">
                  <c:v>11.48</c:v>
                </c:pt>
                <c:pt idx="57">
                  <c:v>11.69</c:v>
                </c:pt>
                <c:pt idx="58">
                  <c:v>11.89</c:v>
                </c:pt>
                <c:pt idx="59">
                  <c:v>12.09</c:v>
                </c:pt>
                <c:pt idx="60">
                  <c:v>12.3</c:v>
                </c:pt>
                <c:pt idx="61">
                  <c:v>12.5</c:v>
                </c:pt>
                <c:pt idx="62">
                  <c:v>12.71</c:v>
                </c:pt>
                <c:pt idx="63">
                  <c:v>12.93</c:v>
                </c:pt>
                <c:pt idx="64">
                  <c:v>13.13</c:v>
                </c:pt>
                <c:pt idx="65">
                  <c:v>13.33</c:v>
                </c:pt>
                <c:pt idx="66">
                  <c:v>13.54</c:v>
                </c:pt>
                <c:pt idx="67">
                  <c:v>13.75</c:v>
                </c:pt>
                <c:pt idx="68">
                  <c:v>13.95</c:v>
                </c:pt>
                <c:pt idx="69">
                  <c:v>14.16</c:v>
                </c:pt>
                <c:pt idx="70">
                  <c:v>14.37</c:v>
                </c:pt>
                <c:pt idx="71">
                  <c:v>14.57</c:v>
                </c:pt>
                <c:pt idx="72">
                  <c:v>14.78</c:v>
                </c:pt>
                <c:pt idx="73">
                  <c:v>14.99</c:v>
                </c:pt>
                <c:pt idx="74">
                  <c:v>15.19</c:v>
                </c:pt>
                <c:pt idx="75">
                  <c:v>15.4</c:v>
                </c:pt>
                <c:pt idx="76">
                  <c:v>15.61</c:v>
                </c:pt>
                <c:pt idx="77">
                  <c:v>15.81</c:v>
                </c:pt>
                <c:pt idx="78">
                  <c:v>16.02</c:v>
                </c:pt>
                <c:pt idx="79">
                  <c:v>16.22</c:v>
                </c:pt>
                <c:pt idx="80">
                  <c:v>16.43</c:v>
                </c:pt>
                <c:pt idx="81">
                  <c:v>16.64</c:v>
                </c:pt>
                <c:pt idx="82">
                  <c:v>16.84</c:v>
                </c:pt>
                <c:pt idx="83">
                  <c:v>17.05</c:v>
                </c:pt>
                <c:pt idx="84">
                  <c:v>17.260000000000002</c:v>
                </c:pt>
                <c:pt idx="85">
                  <c:v>17.47</c:v>
                </c:pt>
                <c:pt idx="86">
                  <c:v>17.670000000000002</c:v>
                </c:pt>
                <c:pt idx="87">
                  <c:v>17.87</c:v>
                </c:pt>
                <c:pt idx="88">
                  <c:v>18.079999999999998</c:v>
                </c:pt>
                <c:pt idx="89">
                  <c:v>18.28</c:v>
                </c:pt>
                <c:pt idx="90">
                  <c:v>18.48</c:v>
                </c:pt>
                <c:pt idx="91">
                  <c:v>18.68</c:v>
                </c:pt>
                <c:pt idx="92">
                  <c:v>18.89</c:v>
                </c:pt>
                <c:pt idx="93">
                  <c:v>19.09</c:v>
                </c:pt>
                <c:pt idx="94">
                  <c:v>19.29</c:v>
                </c:pt>
                <c:pt idx="95">
                  <c:v>19.5</c:v>
                </c:pt>
                <c:pt idx="96">
                  <c:v>19.7</c:v>
                </c:pt>
                <c:pt idx="97">
                  <c:v>19.899999999999999</c:v>
                </c:pt>
                <c:pt idx="98">
                  <c:v>20.11</c:v>
                </c:pt>
                <c:pt idx="99">
                  <c:v>20.309999999999999</c:v>
                </c:pt>
                <c:pt idx="100">
                  <c:v>20.51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8-42D0-99FC-9FC971C33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173520"/>
        <c:axId val="1238171120"/>
      </c:lineChart>
      <c:catAx>
        <c:axId val="123817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b="1"/>
                  <a:t>Desired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8171120"/>
        <c:crosses val="autoZero"/>
        <c:auto val="1"/>
        <c:lblAlgn val="ctr"/>
        <c:lblOffset val="100"/>
        <c:noMultiLvlLbl val="0"/>
      </c:catAx>
      <c:valAx>
        <c:axId val="123817112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b="1"/>
                  <a:t>Real 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8173520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Desired Torque and Real Current diagram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2238331174660609"/>
          <c:y val="0.14097410367784632"/>
          <c:w val="0.84760359915846029"/>
          <c:h val="0.6770836391043059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38203557888596"/>
                  <c:y val="6.17750358524772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Nm_device5!$A$2:$A$102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Nm_device5!$B$2:$B$102</c:f>
              <c:numCache>
                <c:formatCode>0.00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0.39</c:v>
                </c:pt>
                <c:pt idx="3">
                  <c:v>0.59</c:v>
                </c:pt>
                <c:pt idx="4">
                  <c:v>0.79</c:v>
                </c:pt>
                <c:pt idx="5">
                  <c:v>0.99</c:v>
                </c:pt>
                <c:pt idx="6">
                  <c:v>1.19</c:v>
                </c:pt>
                <c:pt idx="7">
                  <c:v>1.39</c:v>
                </c:pt>
                <c:pt idx="8">
                  <c:v>1.59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2.41</c:v>
                </c:pt>
                <c:pt idx="13">
                  <c:v>2.61</c:v>
                </c:pt>
                <c:pt idx="14">
                  <c:v>2.81</c:v>
                </c:pt>
                <c:pt idx="15">
                  <c:v>3.02</c:v>
                </c:pt>
                <c:pt idx="16">
                  <c:v>3.21</c:v>
                </c:pt>
                <c:pt idx="17">
                  <c:v>3.41</c:v>
                </c:pt>
                <c:pt idx="18">
                  <c:v>3.61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4.79</c:v>
                </c:pt>
                <c:pt idx="25">
                  <c:v>5</c:v>
                </c:pt>
                <c:pt idx="26">
                  <c:v>5.21</c:v>
                </c:pt>
                <c:pt idx="27">
                  <c:v>5.41</c:v>
                </c:pt>
                <c:pt idx="28">
                  <c:v>5.61</c:v>
                </c:pt>
                <c:pt idx="29">
                  <c:v>5.81</c:v>
                </c:pt>
                <c:pt idx="30">
                  <c:v>6.02</c:v>
                </c:pt>
                <c:pt idx="31">
                  <c:v>6.22</c:v>
                </c:pt>
                <c:pt idx="32">
                  <c:v>6.41</c:v>
                </c:pt>
                <c:pt idx="33">
                  <c:v>6.61</c:v>
                </c:pt>
                <c:pt idx="34">
                  <c:v>6.82</c:v>
                </c:pt>
                <c:pt idx="35">
                  <c:v>7.02</c:v>
                </c:pt>
                <c:pt idx="36">
                  <c:v>7.22</c:v>
                </c:pt>
                <c:pt idx="37">
                  <c:v>7.42</c:v>
                </c:pt>
                <c:pt idx="38">
                  <c:v>7.62</c:v>
                </c:pt>
                <c:pt idx="39">
                  <c:v>7.83</c:v>
                </c:pt>
                <c:pt idx="40">
                  <c:v>8.0299999999999994</c:v>
                </c:pt>
                <c:pt idx="41">
                  <c:v>8.23</c:v>
                </c:pt>
                <c:pt idx="42">
                  <c:v>8.43</c:v>
                </c:pt>
                <c:pt idx="43">
                  <c:v>8.6300000000000008</c:v>
                </c:pt>
                <c:pt idx="44">
                  <c:v>8.84</c:v>
                </c:pt>
                <c:pt idx="45">
                  <c:v>9.0399999999999991</c:v>
                </c:pt>
                <c:pt idx="46">
                  <c:v>9.24</c:v>
                </c:pt>
                <c:pt idx="47">
                  <c:v>9.44</c:v>
                </c:pt>
                <c:pt idx="48">
                  <c:v>9.65</c:v>
                </c:pt>
                <c:pt idx="49">
                  <c:v>9.85</c:v>
                </c:pt>
                <c:pt idx="50">
                  <c:v>10.050000000000001</c:v>
                </c:pt>
                <c:pt idx="51">
                  <c:v>10.25</c:v>
                </c:pt>
                <c:pt idx="52">
                  <c:v>10.45</c:v>
                </c:pt>
                <c:pt idx="53">
                  <c:v>10.65</c:v>
                </c:pt>
                <c:pt idx="54">
                  <c:v>10.85</c:v>
                </c:pt>
                <c:pt idx="55">
                  <c:v>11.05</c:v>
                </c:pt>
                <c:pt idx="56">
                  <c:v>11.25</c:v>
                </c:pt>
                <c:pt idx="57">
                  <c:v>11.45</c:v>
                </c:pt>
                <c:pt idx="58">
                  <c:v>11.65</c:v>
                </c:pt>
                <c:pt idx="59">
                  <c:v>11.85</c:v>
                </c:pt>
                <c:pt idx="60">
                  <c:v>12.06</c:v>
                </c:pt>
                <c:pt idx="61">
                  <c:v>12.26</c:v>
                </c:pt>
                <c:pt idx="62">
                  <c:v>12.46</c:v>
                </c:pt>
                <c:pt idx="63">
                  <c:v>12.66</c:v>
                </c:pt>
                <c:pt idx="64">
                  <c:v>12.87</c:v>
                </c:pt>
                <c:pt idx="65">
                  <c:v>13.07</c:v>
                </c:pt>
                <c:pt idx="66">
                  <c:v>13.26</c:v>
                </c:pt>
                <c:pt idx="67">
                  <c:v>13.47</c:v>
                </c:pt>
                <c:pt idx="68">
                  <c:v>13.67</c:v>
                </c:pt>
                <c:pt idx="69">
                  <c:v>13.87</c:v>
                </c:pt>
                <c:pt idx="70">
                  <c:v>14.07</c:v>
                </c:pt>
                <c:pt idx="71">
                  <c:v>14.27</c:v>
                </c:pt>
                <c:pt idx="72">
                  <c:v>14.48</c:v>
                </c:pt>
                <c:pt idx="73">
                  <c:v>14.67</c:v>
                </c:pt>
                <c:pt idx="74">
                  <c:v>14.87</c:v>
                </c:pt>
                <c:pt idx="75">
                  <c:v>15.07</c:v>
                </c:pt>
                <c:pt idx="76">
                  <c:v>15.28</c:v>
                </c:pt>
                <c:pt idx="77">
                  <c:v>15.48</c:v>
                </c:pt>
                <c:pt idx="78">
                  <c:v>15.68</c:v>
                </c:pt>
                <c:pt idx="79">
                  <c:v>15.88</c:v>
                </c:pt>
                <c:pt idx="80">
                  <c:v>16.079999999999998</c:v>
                </c:pt>
                <c:pt idx="81">
                  <c:v>16.28</c:v>
                </c:pt>
                <c:pt idx="82">
                  <c:v>16.489999999999998</c:v>
                </c:pt>
                <c:pt idx="83">
                  <c:v>16.690000000000001</c:v>
                </c:pt>
                <c:pt idx="84">
                  <c:v>16.899999999999999</c:v>
                </c:pt>
                <c:pt idx="85">
                  <c:v>17.100000000000001</c:v>
                </c:pt>
                <c:pt idx="86">
                  <c:v>17.3</c:v>
                </c:pt>
                <c:pt idx="87">
                  <c:v>17.510000000000002</c:v>
                </c:pt>
                <c:pt idx="88">
                  <c:v>17.71</c:v>
                </c:pt>
                <c:pt idx="89">
                  <c:v>17.91</c:v>
                </c:pt>
                <c:pt idx="90">
                  <c:v>18.11</c:v>
                </c:pt>
                <c:pt idx="91">
                  <c:v>18.32</c:v>
                </c:pt>
                <c:pt idx="92">
                  <c:v>18.52</c:v>
                </c:pt>
                <c:pt idx="93">
                  <c:v>18.72</c:v>
                </c:pt>
                <c:pt idx="94">
                  <c:v>18.920000000000002</c:v>
                </c:pt>
                <c:pt idx="95">
                  <c:v>19.13</c:v>
                </c:pt>
                <c:pt idx="96">
                  <c:v>19.329999999999998</c:v>
                </c:pt>
                <c:pt idx="97">
                  <c:v>19.52</c:v>
                </c:pt>
                <c:pt idx="98">
                  <c:v>19.72</c:v>
                </c:pt>
                <c:pt idx="99">
                  <c:v>19.920000000000002</c:v>
                </c:pt>
                <c:pt idx="100">
                  <c:v>20.12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35-47FF-A957-2CBF2F299F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Nm_device5!$A$2:$A$102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Nm_device5!$B$2:$B$102</c:f>
              <c:numCache>
                <c:formatCode>0.00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0.39</c:v>
                </c:pt>
                <c:pt idx="3">
                  <c:v>0.59</c:v>
                </c:pt>
                <c:pt idx="4">
                  <c:v>0.79</c:v>
                </c:pt>
                <c:pt idx="5">
                  <c:v>0.99</c:v>
                </c:pt>
                <c:pt idx="6">
                  <c:v>1.19</c:v>
                </c:pt>
                <c:pt idx="7">
                  <c:v>1.39</c:v>
                </c:pt>
                <c:pt idx="8">
                  <c:v>1.59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2.41</c:v>
                </c:pt>
                <c:pt idx="13">
                  <c:v>2.61</c:v>
                </c:pt>
                <c:pt idx="14">
                  <c:v>2.81</c:v>
                </c:pt>
                <c:pt idx="15">
                  <c:v>3.02</c:v>
                </c:pt>
                <c:pt idx="16">
                  <c:v>3.21</c:v>
                </c:pt>
                <c:pt idx="17">
                  <c:v>3.41</c:v>
                </c:pt>
                <c:pt idx="18">
                  <c:v>3.61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4.79</c:v>
                </c:pt>
                <c:pt idx="25">
                  <c:v>5</c:v>
                </c:pt>
                <c:pt idx="26">
                  <c:v>5.21</c:v>
                </c:pt>
                <c:pt idx="27">
                  <c:v>5.41</c:v>
                </c:pt>
                <c:pt idx="28">
                  <c:v>5.61</c:v>
                </c:pt>
                <c:pt idx="29">
                  <c:v>5.81</c:v>
                </c:pt>
                <c:pt idx="30">
                  <c:v>6.02</c:v>
                </c:pt>
                <c:pt idx="31">
                  <c:v>6.22</c:v>
                </c:pt>
                <c:pt idx="32">
                  <c:v>6.41</c:v>
                </c:pt>
                <c:pt idx="33">
                  <c:v>6.61</c:v>
                </c:pt>
                <c:pt idx="34">
                  <c:v>6.82</c:v>
                </c:pt>
                <c:pt idx="35">
                  <c:v>7.02</c:v>
                </c:pt>
                <c:pt idx="36">
                  <c:v>7.22</c:v>
                </c:pt>
                <c:pt idx="37">
                  <c:v>7.42</c:v>
                </c:pt>
                <c:pt idx="38">
                  <c:v>7.62</c:v>
                </c:pt>
                <c:pt idx="39">
                  <c:v>7.83</c:v>
                </c:pt>
                <c:pt idx="40">
                  <c:v>8.0299999999999994</c:v>
                </c:pt>
                <c:pt idx="41">
                  <c:v>8.23</c:v>
                </c:pt>
                <c:pt idx="42">
                  <c:v>8.43</c:v>
                </c:pt>
                <c:pt idx="43">
                  <c:v>8.6300000000000008</c:v>
                </c:pt>
                <c:pt idx="44">
                  <c:v>8.84</c:v>
                </c:pt>
                <c:pt idx="45">
                  <c:v>9.0399999999999991</c:v>
                </c:pt>
                <c:pt idx="46">
                  <c:v>9.24</c:v>
                </c:pt>
                <c:pt idx="47">
                  <c:v>9.44</c:v>
                </c:pt>
                <c:pt idx="48">
                  <c:v>9.65</c:v>
                </c:pt>
                <c:pt idx="49">
                  <c:v>9.85</c:v>
                </c:pt>
                <c:pt idx="50">
                  <c:v>10.050000000000001</c:v>
                </c:pt>
                <c:pt idx="51">
                  <c:v>10.25</c:v>
                </c:pt>
                <c:pt idx="52">
                  <c:v>10.45</c:v>
                </c:pt>
                <c:pt idx="53">
                  <c:v>10.65</c:v>
                </c:pt>
                <c:pt idx="54">
                  <c:v>10.85</c:v>
                </c:pt>
                <c:pt idx="55">
                  <c:v>11.05</c:v>
                </c:pt>
                <c:pt idx="56">
                  <c:v>11.25</c:v>
                </c:pt>
                <c:pt idx="57">
                  <c:v>11.45</c:v>
                </c:pt>
                <c:pt idx="58">
                  <c:v>11.65</c:v>
                </c:pt>
                <c:pt idx="59">
                  <c:v>11.85</c:v>
                </c:pt>
                <c:pt idx="60">
                  <c:v>12.06</c:v>
                </c:pt>
                <c:pt idx="61">
                  <c:v>12.26</c:v>
                </c:pt>
                <c:pt idx="62">
                  <c:v>12.46</c:v>
                </c:pt>
                <c:pt idx="63">
                  <c:v>12.66</c:v>
                </c:pt>
                <c:pt idx="64">
                  <c:v>12.87</c:v>
                </c:pt>
                <c:pt idx="65">
                  <c:v>13.07</c:v>
                </c:pt>
                <c:pt idx="66">
                  <c:v>13.26</c:v>
                </c:pt>
                <c:pt idx="67">
                  <c:v>13.47</c:v>
                </c:pt>
                <c:pt idx="68">
                  <c:v>13.67</c:v>
                </c:pt>
                <c:pt idx="69">
                  <c:v>13.87</c:v>
                </c:pt>
                <c:pt idx="70">
                  <c:v>14.07</c:v>
                </c:pt>
                <c:pt idx="71">
                  <c:v>14.27</c:v>
                </c:pt>
                <c:pt idx="72">
                  <c:v>14.48</c:v>
                </c:pt>
                <c:pt idx="73">
                  <c:v>14.67</c:v>
                </c:pt>
                <c:pt idx="74">
                  <c:v>14.87</c:v>
                </c:pt>
                <c:pt idx="75">
                  <c:v>15.07</c:v>
                </c:pt>
                <c:pt idx="76">
                  <c:v>15.28</c:v>
                </c:pt>
                <c:pt idx="77">
                  <c:v>15.48</c:v>
                </c:pt>
                <c:pt idx="78">
                  <c:v>15.68</c:v>
                </c:pt>
                <c:pt idx="79">
                  <c:v>15.88</c:v>
                </c:pt>
                <c:pt idx="80">
                  <c:v>16.079999999999998</c:v>
                </c:pt>
                <c:pt idx="81">
                  <c:v>16.28</c:v>
                </c:pt>
                <c:pt idx="82">
                  <c:v>16.489999999999998</c:v>
                </c:pt>
                <c:pt idx="83">
                  <c:v>16.690000000000001</c:v>
                </c:pt>
                <c:pt idx="84">
                  <c:v>16.899999999999999</c:v>
                </c:pt>
                <c:pt idx="85">
                  <c:v>17.100000000000001</c:v>
                </c:pt>
                <c:pt idx="86">
                  <c:v>17.3</c:v>
                </c:pt>
                <c:pt idx="87">
                  <c:v>17.510000000000002</c:v>
                </c:pt>
                <c:pt idx="88">
                  <c:v>17.71</c:v>
                </c:pt>
                <c:pt idx="89">
                  <c:v>17.91</c:v>
                </c:pt>
                <c:pt idx="90">
                  <c:v>18.11</c:v>
                </c:pt>
                <c:pt idx="91">
                  <c:v>18.32</c:v>
                </c:pt>
                <c:pt idx="92">
                  <c:v>18.52</c:v>
                </c:pt>
                <c:pt idx="93">
                  <c:v>18.72</c:v>
                </c:pt>
                <c:pt idx="94">
                  <c:v>18.920000000000002</c:v>
                </c:pt>
                <c:pt idx="95">
                  <c:v>19.13</c:v>
                </c:pt>
                <c:pt idx="96">
                  <c:v>19.329999999999998</c:v>
                </c:pt>
                <c:pt idx="97">
                  <c:v>19.52</c:v>
                </c:pt>
                <c:pt idx="98">
                  <c:v>19.72</c:v>
                </c:pt>
                <c:pt idx="99">
                  <c:v>19.920000000000002</c:v>
                </c:pt>
                <c:pt idx="100">
                  <c:v>20.12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35-47FF-A957-2CBF2F299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91823"/>
        <c:axId val="1436728079"/>
      </c:scatterChart>
      <c:valAx>
        <c:axId val="14320918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800" b="1" i="0" baseline="0">
                    <a:effectLst/>
                  </a:rPr>
                  <a:t>Desired Torque (Nm)</a:t>
                </a:r>
                <a:endParaRPr lang="en-FI">
                  <a:effectLst/>
                </a:endParaRPr>
              </a:p>
            </c:rich>
          </c:tx>
          <c:layout>
            <c:manualLayout>
              <c:xMode val="edge"/>
              <c:yMode val="edge"/>
              <c:x val="0.37260888365965744"/>
              <c:y val="0.9026611257091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6728079"/>
        <c:crosses val="autoZero"/>
        <c:crossBetween val="midCat"/>
      </c:valAx>
      <c:valAx>
        <c:axId val="143672807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800" b="1" i="0" baseline="0">
                    <a:effectLst/>
                  </a:rPr>
                  <a:t>Real Current (mA)</a:t>
                </a:r>
                <a:endParaRPr lang="en-FI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209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Desired</a:t>
            </a:r>
            <a:r>
              <a:rPr lang="en-US" b="1" baseline="0"/>
              <a:t> </a:t>
            </a:r>
            <a:r>
              <a:rPr lang="en-US" b="1"/>
              <a:t>Speed and Real Current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rpm_device5!$B$1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782531074697707E-2"/>
                  <c:y val="3.0167800658160244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="1"/>
                      <a:t>y = 0,2001x - 0,2164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FI"/>
                </a:p>
              </c:txPr>
            </c:trendlineLbl>
          </c:trendline>
          <c:cat>
            <c:numRef>
              <c:f>rpm_prototype!$A$2:$A$102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cat>
          <c:val>
            <c:numRef>
              <c:f>rpm_device5!$B$2:$B$102</c:f>
              <c:numCache>
                <c:formatCode>0.00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0.61</c:v>
                </c:pt>
                <c:pt idx="4">
                  <c:v>0.81</c:v>
                </c:pt>
                <c:pt idx="5">
                  <c:v>1.01</c:v>
                </c:pt>
                <c:pt idx="6">
                  <c:v>1.22</c:v>
                </c:pt>
                <c:pt idx="7">
                  <c:v>1.42</c:v>
                </c:pt>
                <c:pt idx="8">
                  <c:v>1.62</c:v>
                </c:pt>
                <c:pt idx="9">
                  <c:v>1.83</c:v>
                </c:pt>
                <c:pt idx="10">
                  <c:v>2.0299999999999998</c:v>
                </c:pt>
                <c:pt idx="11">
                  <c:v>2.23</c:v>
                </c:pt>
                <c:pt idx="12">
                  <c:v>2.4500000000000002</c:v>
                </c:pt>
                <c:pt idx="13">
                  <c:v>2.66</c:v>
                </c:pt>
                <c:pt idx="14">
                  <c:v>2.86</c:v>
                </c:pt>
                <c:pt idx="15">
                  <c:v>3.06</c:v>
                </c:pt>
                <c:pt idx="16">
                  <c:v>3.26</c:v>
                </c:pt>
                <c:pt idx="17">
                  <c:v>3.46</c:v>
                </c:pt>
                <c:pt idx="18">
                  <c:v>3.67</c:v>
                </c:pt>
                <c:pt idx="19">
                  <c:v>3.87</c:v>
                </c:pt>
                <c:pt idx="20">
                  <c:v>4.08</c:v>
                </c:pt>
                <c:pt idx="21">
                  <c:v>4.28</c:v>
                </c:pt>
                <c:pt idx="22">
                  <c:v>4.49</c:v>
                </c:pt>
                <c:pt idx="23">
                  <c:v>4.6900000000000004</c:v>
                </c:pt>
                <c:pt idx="24">
                  <c:v>4.8899999999999997</c:v>
                </c:pt>
                <c:pt idx="25">
                  <c:v>5.0999999999999996</c:v>
                </c:pt>
                <c:pt idx="26">
                  <c:v>5.31</c:v>
                </c:pt>
                <c:pt idx="27">
                  <c:v>5.52</c:v>
                </c:pt>
                <c:pt idx="28">
                  <c:v>5.72</c:v>
                </c:pt>
                <c:pt idx="29">
                  <c:v>5.92</c:v>
                </c:pt>
                <c:pt idx="30">
                  <c:v>6.12</c:v>
                </c:pt>
                <c:pt idx="31">
                  <c:v>6.33</c:v>
                </c:pt>
                <c:pt idx="32">
                  <c:v>6.53</c:v>
                </c:pt>
                <c:pt idx="33">
                  <c:v>6.73</c:v>
                </c:pt>
                <c:pt idx="34">
                  <c:v>6.94</c:v>
                </c:pt>
                <c:pt idx="35">
                  <c:v>7.15</c:v>
                </c:pt>
                <c:pt idx="36">
                  <c:v>7.35</c:v>
                </c:pt>
                <c:pt idx="37">
                  <c:v>7.55</c:v>
                </c:pt>
                <c:pt idx="38">
                  <c:v>7.76</c:v>
                </c:pt>
                <c:pt idx="39">
                  <c:v>7.96</c:v>
                </c:pt>
                <c:pt idx="40">
                  <c:v>8.16</c:v>
                </c:pt>
                <c:pt idx="41">
                  <c:v>8.3699999999999992</c:v>
                </c:pt>
                <c:pt idx="42">
                  <c:v>8.57</c:v>
                </c:pt>
                <c:pt idx="43">
                  <c:v>8.77</c:v>
                </c:pt>
                <c:pt idx="44">
                  <c:v>8.9700000000000006</c:v>
                </c:pt>
                <c:pt idx="45">
                  <c:v>9.18</c:v>
                </c:pt>
                <c:pt idx="46">
                  <c:v>9.3800000000000008</c:v>
                </c:pt>
                <c:pt idx="47">
                  <c:v>9.58</c:v>
                </c:pt>
                <c:pt idx="48">
                  <c:v>9.7899999999999991</c:v>
                </c:pt>
                <c:pt idx="49">
                  <c:v>9.99</c:v>
                </c:pt>
                <c:pt idx="50">
                  <c:v>10.199999999999999</c:v>
                </c:pt>
                <c:pt idx="51">
                  <c:v>10.41</c:v>
                </c:pt>
                <c:pt idx="52">
                  <c:v>10.61</c:v>
                </c:pt>
                <c:pt idx="53">
                  <c:v>10.81</c:v>
                </c:pt>
                <c:pt idx="54">
                  <c:v>11.02</c:v>
                </c:pt>
                <c:pt idx="55">
                  <c:v>11.22</c:v>
                </c:pt>
                <c:pt idx="56">
                  <c:v>11.43</c:v>
                </c:pt>
                <c:pt idx="57">
                  <c:v>11.63</c:v>
                </c:pt>
                <c:pt idx="58">
                  <c:v>11.83</c:v>
                </c:pt>
                <c:pt idx="59">
                  <c:v>12.03</c:v>
                </c:pt>
                <c:pt idx="60">
                  <c:v>12.24</c:v>
                </c:pt>
                <c:pt idx="61">
                  <c:v>12.44</c:v>
                </c:pt>
                <c:pt idx="62">
                  <c:v>12.64</c:v>
                </c:pt>
                <c:pt idx="63">
                  <c:v>12.85</c:v>
                </c:pt>
                <c:pt idx="64">
                  <c:v>13.05</c:v>
                </c:pt>
                <c:pt idx="65">
                  <c:v>13.26</c:v>
                </c:pt>
                <c:pt idx="66">
                  <c:v>13.46</c:v>
                </c:pt>
                <c:pt idx="67">
                  <c:v>13.66</c:v>
                </c:pt>
                <c:pt idx="68">
                  <c:v>13.87</c:v>
                </c:pt>
                <c:pt idx="69">
                  <c:v>14.07</c:v>
                </c:pt>
                <c:pt idx="70">
                  <c:v>14.28</c:v>
                </c:pt>
                <c:pt idx="71">
                  <c:v>14.49</c:v>
                </c:pt>
                <c:pt idx="72">
                  <c:v>14.69</c:v>
                </c:pt>
                <c:pt idx="73">
                  <c:v>14.89</c:v>
                </c:pt>
                <c:pt idx="74">
                  <c:v>15.09</c:v>
                </c:pt>
                <c:pt idx="75">
                  <c:v>15.3</c:v>
                </c:pt>
                <c:pt idx="76">
                  <c:v>15.52</c:v>
                </c:pt>
                <c:pt idx="77">
                  <c:v>15.72</c:v>
                </c:pt>
                <c:pt idx="78">
                  <c:v>15.93</c:v>
                </c:pt>
                <c:pt idx="79">
                  <c:v>16.13</c:v>
                </c:pt>
                <c:pt idx="80">
                  <c:v>16.34</c:v>
                </c:pt>
                <c:pt idx="81">
                  <c:v>16.54</c:v>
                </c:pt>
                <c:pt idx="82">
                  <c:v>16.75</c:v>
                </c:pt>
                <c:pt idx="83">
                  <c:v>16.95</c:v>
                </c:pt>
                <c:pt idx="84">
                  <c:v>17.149999999999999</c:v>
                </c:pt>
                <c:pt idx="85">
                  <c:v>17.36</c:v>
                </c:pt>
                <c:pt idx="86">
                  <c:v>17.559999999999999</c:v>
                </c:pt>
                <c:pt idx="87">
                  <c:v>17.77</c:v>
                </c:pt>
                <c:pt idx="88">
                  <c:v>17.97</c:v>
                </c:pt>
                <c:pt idx="89">
                  <c:v>18.18</c:v>
                </c:pt>
                <c:pt idx="90">
                  <c:v>18.38</c:v>
                </c:pt>
                <c:pt idx="91">
                  <c:v>18.59</c:v>
                </c:pt>
                <c:pt idx="92">
                  <c:v>18.79</c:v>
                </c:pt>
                <c:pt idx="93">
                  <c:v>19</c:v>
                </c:pt>
                <c:pt idx="94">
                  <c:v>19.2</c:v>
                </c:pt>
                <c:pt idx="95">
                  <c:v>19.41</c:v>
                </c:pt>
                <c:pt idx="96">
                  <c:v>19.61</c:v>
                </c:pt>
                <c:pt idx="97">
                  <c:v>19.82</c:v>
                </c:pt>
                <c:pt idx="98">
                  <c:v>20.03</c:v>
                </c:pt>
                <c:pt idx="99">
                  <c:v>20.23</c:v>
                </c:pt>
                <c:pt idx="100">
                  <c:v>20.440000000000001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1-43DB-B474-F0D65A41A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173520"/>
        <c:axId val="1238171120"/>
      </c:lineChart>
      <c:catAx>
        <c:axId val="123817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b="1"/>
                  <a:t>Desired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8171120"/>
        <c:crosses val="autoZero"/>
        <c:auto val="1"/>
        <c:lblAlgn val="ctr"/>
        <c:lblOffset val="100"/>
        <c:noMultiLvlLbl val="0"/>
      </c:catAx>
      <c:valAx>
        <c:axId val="123817112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b="1"/>
                  <a:t>Real 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8173520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Desired Torque and Real Current diagram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2238331174660609"/>
          <c:y val="0.14097410367784632"/>
          <c:w val="0.84760359915846029"/>
          <c:h val="0.6770836391043059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929338334623881"/>
                  <c:y val="0.10792961930826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Nm_device6!$A$2:$A$102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Nm_device6!$B$2:$B$102</c:f>
              <c:numCache>
                <c:formatCode>0.00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1.41</c:v>
                </c:pt>
                <c:pt idx="8">
                  <c:v>1.61</c:v>
                </c:pt>
                <c:pt idx="9">
                  <c:v>1.81</c:v>
                </c:pt>
                <c:pt idx="10">
                  <c:v>2.0099999999999998</c:v>
                </c:pt>
                <c:pt idx="11">
                  <c:v>2.21</c:v>
                </c:pt>
                <c:pt idx="12">
                  <c:v>2.41</c:v>
                </c:pt>
                <c:pt idx="13">
                  <c:v>2.62</c:v>
                </c:pt>
                <c:pt idx="14">
                  <c:v>2.82</c:v>
                </c:pt>
                <c:pt idx="15">
                  <c:v>3.03</c:v>
                </c:pt>
                <c:pt idx="16">
                  <c:v>3.22</c:v>
                </c:pt>
                <c:pt idx="17">
                  <c:v>3.42</c:v>
                </c:pt>
                <c:pt idx="18">
                  <c:v>3.62</c:v>
                </c:pt>
                <c:pt idx="19">
                  <c:v>3.82</c:v>
                </c:pt>
                <c:pt idx="20">
                  <c:v>4.0199999999999996</c:v>
                </c:pt>
                <c:pt idx="21">
                  <c:v>4.2300000000000004</c:v>
                </c:pt>
                <c:pt idx="22">
                  <c:v>4.42</c:v>
                </c:pt>
                <c:pt idx="23">
                  <c:v>4.63</c:v>
                </c:pt>
                <c:pt idx="24">
                  <c:v>4.82</c:v>
                </c:pt>
                <c:pt idx="25">
                  <c:v>5.03</c:v>
                </c:pt>
                <c:pt idx="26">
                  <c:v>5.23</c:v>
                </c:pt>
                <c:pt idx="27">
                  <c:v>5.43</c:v>
                </c:pt>
                <c:pt idx="28">
                  <c:v>5.63</c:v>
                </c:pt>
                <c:pt idx="29">
                  <c:v>5.82</c:v>
                </c:pt>
                <c:pt idx="30">
                  <c:v>6.02</c:v>
                </c:pt>
                <c:pt idx="31">
                  <c:v>6.23</c:v>
                </c:pt>
                <c:pt idx="32">
                  <c:v>6.42</c:v>
                </c:pt>
                <c:pt idx="33">
                  <c:v>6.62</c:v>
                </c:pt>
                <c:pt idx="34">
                  <c:v>6.82</c:v>
                </c:pt>
                <c:pt idx="35">
                  <c:v>7.02</c:v>
                </c:pt>
                <c:pt idx="36">
                  <c:v>7.23</c:v>
                </c:pt>
                <c:pt idx="37">
                  <c:v>7.43</c:v>
                </c:pt>
                <c:pt idx="38">
                  <c:v>7.63</c:v>
                </c:pt>
                <c:pt idx="39">
                  <c:v>7.83</c:v>
                </c:pt>
                <c:pt idx="40">
                  <c:v>8.0299999999999994</c:v>
                </c:pt>
                <c:pt idx="41">
                  <c:v>8.23</c:v>
                </c:pt>
                <c:pt idx="42">
                  <c:v>8.43</c:v>
                </c:pt>
                <c:pt idx="43">
                  <c:v>8.6300000000000008</c:v>
                </c:pt>
                <c:pt idx="44">
                  <c:v>8.83</c:v>
                </c:pt>
                <c:pt idx="45">
                  <c:v>9.0299999999999994</c:v>
                </c:pt>
                <c:pt idx="46">
                  <c:v>9.23</c:v>
                </c:pt>
                <c:pt idx="47">
                  <c:v>9.43</c:v>
                </c:pt>
                <c:pt idx="48">
                  <c:v>9.6300000000000008</c:v>
                </c:pt>
                <c:pt idx="49">
                  <c:v>9.83</c:v>
                </c:pt>
                <c:pt idx="50">
                  <c:v>10.039999999999999</c:v>
                </c:pt>
                <c:pt idx="51">
                  <c:v>10.24</c:v>
                </c:pt>
                <c:pt idx="52">
                  <c:v>10.45</c:v>
                </c:pt>
                <c:pt idx="53">
                  <c:v>10.65</c:v>
                </c:pt>
                <c:pt idx="54">
                  <c:v>10.86</c:v>
                </c:pt>
                <c:pt idx="55">
                  <c:v>11.06</c:v>
                </c:pt>
                <c:pt idx="56">
                  <c:v>11.26</c:v>
                </c:pt>
                <c:pt idx="57">
                  <c:v>11.45</c:v>
                </c:pt>
                <c:pt idx="58">
                  <c:v>11.66</c:v>
                </c:pt>
                <c:pt idx="59">
                  <c:v>11.86</c:v>
                </c:pt>
                <c:pt idx="60">
                  <c:v>12.06</c:v>
                </c:pt>
                <c:pt idx="61">
                  <c:v>12.26</c:v>
                </c:pt>
                <c:pt idx="62">
                  <c:v>12.46</c:v>
                </c:pt>
                <c:pt idx="63">
                  <c:v>12.67</c:v>
                </c:pt>
                <c:pt idx="64">
                  <c:v>12.87</c:v>
                </c:pt>
                <c:pt idx="65">
                  <c:v>13.07</c:v>
                </c:pt>
                <c:pt idx="66">
                  <c:v>13.28</c:v>
                </c:pt>
                <c:pt idx="67">
                  <c:v>13.48</c:v>
                </c:pt>
                <c:pt idx="68">
                  <c:v>13.68</c:v>
                </c:pt>
                <c:pt idx="69">
                  <c:v>13.88</c:v>
                </c:pt>
                <c:pt idx="70">
                  <c:v>14.08</c:v>
                </c:pt>
                <c:pt idx="71">
                  <c:v>14.28</c:v>
                </c:pt>
                <c:pt idx="72">
                  <c:v>14.48</c:v>
                </c:pt>
                <c:pt idx="73">
                  <c:v>14.68</c:v>
                </c:pt>
                <c:pt idx="74">
                  <c:v>14.88</c:v>
                </c:pt>
                <c:pt idx="75">
                  <c:v>15.08</c:v>
                </c:pt>
                <c:pt idx="76">
                  <c:v>15.29</c:v>
                </c:pt>
                <c:pt idx="77">
                  <c:v>15.5</c:v>
                </c:pt>
                <c:pt idx="78">
                  <c:v>15.7</c:v>
                </c:pt>
                <c:pt idx="79">
                  <c:v>15.91</c:v>
                </c:pt>
                <c:pt idx="80">
                  <c:v>16.100000000000001</c:v>
                </c:pt>
                <c:pt idx="81">
                  <c:v>16.3</c:v>
                </c:pt>
                <c:pt idx="82">
                  <c:v>16.510000000000002</c:v>
                </c:pt>
                <c:pt idx="83">
                  <c:v>16.71</c:v>
                </c:pt>
                <c:pt idx="84">
                  <c:v>16.91</c:v>
                </c:pt>
                <c:pt idx="85">
                  <c:v>17.11</c:v>
                </c:pt>
                <c:pt idx="86">
                  <c:v>17.309999999999999</c:v>
                </c:pt>
                <c:pt idx="87">
                  <c:v>17.510000000000002</c:v>
                </c:pt>
                <c:pt idx="88">
                  <c:v>17.71</c:v>
                </c:pt>
                <c:pt idx="89">
                  <c:v>17.91</c:v>
                </c:pt>
                <c:pt idx="90">
                  <c:v>18.12</c:v>
                </c:pt>
                <c:pt idx="91">
                  <c:v>18.32</c:v>
                </c:pt>
                <c:pt idx="92">
                  <c:v>18.52</c:v>
                </c:pt>
                <c:pt idx="93">
                  <c:v>18.72</c:v>
                </c:pt>
                <c:pt idx="94">
                  <c:v>18.920000000000002</c:v>
                </c:pt>
                <c:pt idx="95">
                  <c:v>19.12</c:v>
                </c:pt>
                <c:pt idx="96">
                  <c:v>19.32</c:v>
                </c:pt>
                <c:pt idx="97">
                  <c:v>19.52</c:v>
                </c:pt>
                <c:pt idx="98">
                  <c:v>19.72</c:v>
                </c:pt>
                <c:pt idx="99">
                  <c:v>19.920000000000002</c:v>
                </c:pt>
                <c:pt idx="100">
                  <c:v>20.12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BF-482A-BFB8-0EC928A0460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Nm_device6!$A$2:$A$102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Nm_device6!$B$2:$B$102</c:f>
              <c:numCache>
                <c:formatCode>0.00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1.41</c:v>
                </c:pt>
                <c:pt idx="8">
                  <c:v>1.61</c:v>
                </c:pt>
                <c:pt idx="9">
                  <c:v>1.81</c:v>
                </c:pt>
                <c:pt idx="10">
                  <c:v>2.0099999999999998</c:v>
                </c:pt>
                <c:pt idx="11">
                  <c:v>2.21</c:v>
                </c:pt>
                <c:pt idx="12">
                  <c:v>2.41</c:v>
                </c:pt>
                <c:pt idx="13">
                  <c:v>2.62</c:v>
                </c:pt>
                <c:pt idx="14">
                  <c:v>2.82</c:v>
                </c:pt>
                <c:pt idx="15">
                  <c:v>3.03</c:v>
                </c:pt>
                <c:pt idx="16">
                  <c:v>3.22</c:v>
                </c:pt>
                <c:pt idx="17">
                  <c:v>3.42</c:v>
                </c:pt>
                <c:pt idx="18">
                  <c:v>3.62</c:v>
                </c:pt>
                <c:pt idx="19">
                  <c:v>3.82</c:v>
                </c:pt>
                <c:pt idx="20">
                  <c:v>4.0199999999999996</c:v>
                </c:pt>
                <c:pt idx="21">
                  <c:v>4.2300000000000004</c:v>
                </c:pt>
                <c:pt idx="22">
                  <c:v>4.42</c:v>
                </c:pt>
                <c:pt idx="23">
                  <c:v>4.63</c:v>
                </c:pt>
                <c:pt idx="24">
                  <c:v>4.82</c:v>
                </c:pt>
                <c:pt idx="25">
                  <c:v>5.03</c:v>
                </c:pt>
                <c:pt idx="26">
                  <c:v>5.23</c:v>
                </c:pt>
                <c:pt idx="27">
                  <c:v>5.43</c:v>
                </c:pt>
                <c:pt idx="28">
                  <c:v>5.63</c:v>
                </c:pt>
                <c:pt idx="29">
                  <c:v>5.82</c:v>
                </c:pt>
                <c:pt idx="30">
                  <c:v>6.02</c:v>
                </c:pt>
                <c:pt idx="31">
                  <c:v>6.23</c:v>
                </c:pt>
                <c:pt idx="32">
                  <c:v>6.42</c:v>
                </c:pt>
                <c:pt idx="33">
                  <c:v>6.62</c:v>
                </c:pt>
                <c:pt idx="34">
                  <c:v>6.82</c:v>
                </c:pt>
                <c:pt idx="35">
                  <c:v>7.02</c:v>
                </c:pt>
                <c:pt idx="36">
                  <c:v>7.23</c:v>
                </c:pt>
                <c:pt idx="37">
                  <c:v>7.43</c:v>
                </c:pt>
                <c:pt idx="38">
                  <c:v>7.63</c:v>
                </c:pt>
                <c:pt idx="39">
                  <c:v>7.83</c:v>
                </c:pt>
                <c:pt idx="40">
                  <c:v>8.0299999999999994</c:v>
                </c:pt>
                <c:pt idx="41">
                  <c:v>8.23</c:v>
                </c:pt>
                <c:pt idx="42">
                  <c:v>8.43</c:v>
                </c:pt>
                <c:pt idx="43">
                  <c:v>8.6300000000000008</c:v>
                </c:pt>
                <c:pt idx="44">
                  <c:v>8.83</c:v>
                </c:pt>
                <c:pt idx="45">
                  <c:v>9.0299999999999994</c:v>
                </c:pt>
                <c:pt idx="46">
                  <c:v>9.23</c:v>
                </c:pt>
                <c:pt idx="47">
                  <c:v>9.43</c:v>
                </c:pt>
                <c:pt idx="48">
                  <c:v>9.6300000000000008</c:v>
                </c:pt>
                <c:pt idx="49">
                  <c:v>9.83</c:v>
                </c:pt>
                <c:pt idx="50">
                  <c:v>10.039999999999999</c:v>
                </c:pt>
                <c:pt idx="51">
                  <c:v>10.24</c:v>
                </c:pt>
                <c:pt idx="52">
                  <c:v>10.45</c:v>
                </c:pt>
                <c:pt idx="53">
                  <c:v>10.65</c:v>
                </c:pt>
                <c:pt idx="54">
                  <c:v>10.86</c:v>
                </c:pt>
                <c:pt idx="55">
                  <c:v>11.06</c:v>
                </c:pt>
                <c:pt idx="56">
                  <c:v>11.26</c:v>
                </c:pt>
                <c:pt idx="57">
                  <c:v>11.45</c:v>
                </c:pt>
                <c:pt idx="58">
                  <c:v>11.66</c:v>
                </c:pt>
                <c:pt idx="59">
                  <c:v>11.86</c:v>
                </c:pt>
                <c:pt idx="60">
                  <c:v>12.06</c:v>
                </c:pt>
                <c:pt idx="61">
                  <c:v>12.26</c:v>
                </c:pt>
                <c:pt idx="62">
                  <c:v>12.46</c:v>
                </c:pt>
                <c:pt idx="63">
                  <c:v>12.67</c:v>
                </c:pt>
                <c:pt idx="64">
                  <c:v>12.87</c:v>
                </c:pt>
                <c:pt idx="65">
                  <c:v>13.07</c:v>
                </c:pt>
                <c:pt idx="66">
                  <c:v>13.28</c:v>
                </c:pt>
                <c:pt idx="67">
                  <c:v>13.48</c:v>
                </c:pt>
                <c:pt idx="68">
                  <c:v>13.68</c:v>
                </c:pt>
                <c:pt idx="69">
                  <c:v>13.88</c:v>
                </c:pt>
                <c:pt idx="70">
                  <c:v>14.08</c:v>
                </c:pt>
                <c:pt idx="71">
                  <c:v>14.28</c:v>
                </c:pt>
                <c:pt idx="72">
                  <c:v>14.48</c:v>
                </c:pt>
                <c:pt idx="73">
                  <c:v>14.68</c:v>
                </c:pt>
                <c:pt idx="74">
                  <c:v>14.88</c:v>
                </c:pt>
                <c:pt idx="75">
                  <c:v>15.08</c:v>
                </c:pt>
                <c:pt idx="76">
                  <c:v>15.29</c:v>
                </c:pt>
                <c:pt idx="77">
                  <c:v>15.5</c:v>
                </c:pt>
                <c:pt idx="78">
                  <c:v>15.7</c:v>
                </c:pt>
                <c:pt idx="79">
                  <c:v>15.91</c:v>
                </c:pt>
                <c:pt idx="80">
                  <c:v>16.100000000000001</c:v>
                </c:pt>
                <c:pt idx="81">
                  <c:v>16.3</c:v>
                </c:pt>
                <c:pt idx="82">
                  <c:v>16.510000000000002</c:v>
                </c:pt>
                <c:pt idx="83">
                  <c:v>16.71</c:v>
                </c:pt>
                <c:pt idx="84">
                  <c:v>16.91</c:v>
                </c:pt>
                <c:pt idx="85">
                  <c:v>17.11</c:v>
                </c:pt>
                <c:pt idx="86">
                  <c:v>17.309999999999999</c:v>
                </c:pt>
                <c:pt idx="87">
                  <c:v>17.510000000000002</c:v>
                </c:pt>
                <c:pt idx="88">
                  <c:v>17.71</c:v>
                </c:pt>
                <c:pt idx="89">
                  <c:v>17.91</c:v>
                </c:pt>
                <c:pt idx="90">
                  <c:v>18.12</c:v>
                </c:pt>
                <c:pt idx="91">
                  <c:v>18.32</c:v>
                </c:pt>
                <c:pt idx="92">
                  <c:v>18.52</c:v>
                </c:pt>
                <c:pt idx="93">
                  <c:v>18.72</c:v>
                </c:pt>
                <c:pt idx="94">
                  <c:v>18.920000000000002</c:v>
                </c:pt>
                <c:pt idx="95">
                  <c:v>19.12</c:v>
                </c:pt>
                <c:pt idx="96">
                  <c:v>19.32</c:v>
                </c:pt>
                <c:pt idx="97">
                  <c:v>19.52</c:v>
                </c:pt>
                <c:pt idx="98">
                  <c:v>19.72</c:v>
                </c:pt>
                <c:pt idx="99">
                  <c:v>19.920000000000002</c:v>
                </c:pt>
                <c:pt idx="100">
                  <c:v>20.12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BF-482A-BFB8-0EC928A04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91823"/>
        <c:axId val="1436728079"/>
      </c:scatterChart>
      <c:valAx>
        <c:axId val="14320918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800" b="1" i="0" baseline="0">
                    <a:effectLst/>
                  </a:rPr>
                  <a:t>Desired Torque (Nm)</a:t>
                </a:r>
                <a:endParaRPr lang="en-FI">
                  <a:effectLst/>
                </a:endParaRPr>
              </a:p>
            </c:rich>
          </c:tx>
          <c:layout>
            <c:manualLayout>
              <c:xMode val="edge"/>
              <c:yMode val="edge"/>
              <c:x val="0.37260888365965744"/>
              <c:y val="0.9026611257091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6728079"/>
        <c:crosses val="autoZero"/>
        <c:crossBetween val="midCat"/>
      </c:valAx>
      <c:valAx>
        <c:axId val="143672807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800" b="1" i="0" baseline="0">
                    <a:effectLst/>
                  </a:rPr>
                  <a:t>Real Current (mA)</a:t>
                </a:r>
                <a:endParaRPr lang="en-FI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209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Desired</a:t>
            </a:r>
            <a:r>
              <a:rPr lang="en-US" b="1" baseline="0"/>
              <a:t> </a:t>
            </a:r>
            <a:r>
              <a:rPr lang="en-US" b="1"/>
              <a:t>Speed and Real Current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rpm_device6!$B$1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782531074697707E-2"/>
                  <c:y val="3.0167800658160244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="1"/>
                      <a:t>y = 0,2001x - 0,2164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FI"/>
                </a:p>
              </c:txPr>
            </c:trendlineLbl>
          </c:trendline>
          <c:cat>
            <c:numRef>
              <c:f>rpm_prototype!$A$2:$A$102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cat>
          <c:val>
            <c:numRef>
              <c:f>rpm_device6!$B$2:$B$102</c:f>
              <c:numCache>
                <c:formatCode>0.00</c:formatCode>
                <c:ptCount val="101"/>
                <c:pt idx="0">
                  <c:v>0.01</c:v>
                </c:pt>
                <c:pt idx="1">
                  <c:v>0.21</c:v>
                </c:pt>
                <c:pt idx="2">
                  <c:v>0.41</c:v>
                </c:pt>
                <c:pt idx="3">
                  <c:v>0.61</c:v>
                </c:pt>
                <c:pt idx="4">
                  <c:v>0.82</c:v>
                </c:pt>
                <c:pt idx="5">
                  <c:v>1.02</c:v>
                </c:pt>
                <c:pt idx="6">
                  <c:v>1.23</c:v>
                </c:pt>
                <c:pt idx="7">
                  <c:v>1.44</c:v>
                </c:pt>
                <c:pt idx="8">
                  <c:v>1.64</c:v>
                </c:pt>
                <c:pt idx="9">
                  <c:v>1.84</c:v>
                </c:pt>
                <c:pt idx="10">
                  <c:v>2.0499999999999998</c:v>
                </c:pt>
                <c:pt idx="11">
                  <c:v>2.2599999999999998</c:v>
                </c:pt>
                <c:pt idx="12">
                  <c:v>2.4700000000000002</c:v>
                </c:pt>
                <c:pt idx="13">
                  <c:v>2.67</c:v>
                </c:pt>
                <c:pt idx="14">
                  <c:v>2.88</c:v>
                </c:pt>
                <c:pt idx="15">
                  <c:v>3.08</c:v>
                </c:pt>
                <c:pt idx="16">
                  <c:v>3.28</c:v>
                </c:pt>
                <c:pt idx="17">
                  <c:v>3.49</c:v>
                </c:pt>
                <c:pt idx="18">
                  <c:v>3.69</c:v>
                </c:pt>
                <c:pt idx="19">
                  <c:v>3.9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4.51</c:v>
                </c:pt>
                <c:pt idx="23">
                  <c:v>4.71</c:v>
                </c:pt>
                <c:pt idx="24">
                  <c:v>4.92</c:v>
                </c:pt>
                <c:pt idx="25">
                  <c:v>5.12</c:v>
                </c:pt>
                <c:pt idx="26">
                  <c:v>5.33</c:v>
                </c:pt>
                <c:pt idx="27">
                  <c:v>5.54</c:v>
                </c:pt>
                <c:pt idx="28">
                  <c:v>5.73</c:v>
                </c:pt>
                <c:pt idx="29">
                  <c:v>5.94</c:v>
                </c:pt>
                <c:pt idx="30">
                  <c:v>6.15</c:v>
                </c:pt>
                <c:pt idx="31">
                  <c:v>6.35</c:v>
                </c:pt>
                <c:pt idx="32">
                  <c:v>6.55</c:v>
                </c:pt>
                <c:pt idx="33">
                  <c:v>6.76</c:v>
                </c:pt>
                <c:pt idx="34">
                  <c:v>6.96</c:v>
                </c:pt>
                <c:pt idx="35">
                  <c:v>7.16</c:v>
                </c:pt>
                <c:pt idx="36">
                  <c:v>7.36</c:v>
                </c:pt>
                <c:pt idx="37">
                  <c:v>7.57</c:v>
                </c:pt>
                <c:pt idx="38">
                  <c:v>7.78</c:v>
                </c:pt>
                <c:pt idx="39">
                  <c:v>7.99</c:v>
                </c:pt>
                <c:pt idx="40">
                  <c:v>8.19</c:v>
                </c:pt>
                <c:pt idx="41">
                  <c:v>8.39</c:v>
                </c:pt>
                <c:pt idx="42">
                  <c:v>8.59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9.41</c:v>
                </c:pt>
                <c:pt idx="47">
                  <c:v>9.61</c:v>
                </c:pt>
                <c:pt idx="48">
                  <c:v>9.82</c:v>
                </c:pt>
                <c:pt idx="49">
                  <c:v>10.02</c:v>
                </c:pt>
                <c:pt idx="50">
                  <c:v>10.23</c:v>
                </c:pt>
                <c:pt idx="51">
                  <c:v>10.44</c:v>
                </c:pt>
                <c:pt idx="52">
                  <c:v>10.64</c:v>
                </c:pt>
                <c:pt idx="53">
                  <c:v>10.85</c:v>
                </c:pt>
                <c:pt idx="54">
                  <c:v>11.05</c:v>
                </c:pt>
                <c:pt idx="55">
                  <c:v>11.25</c:v>
                </c:pt>
                <c:pt idx="56">
                  <c:v>11.46</c:v>
                </c:pt>
                <c:pt idx="57">
                  <c:v>11.66</c:v>
                </c:pt>
                <c:pt idx="58">
                  <c:v>11.87</c:v>
                </c:pt>
                <c:pt idx="59">
                  <c:v>12.07</c:v>
                </c:pt>
                <c:pt idx="60">
                  <c:v>12.28</c:v>
                </c:pt>
                <c:pt idx="61">
                  <c:v>12.49</c:v>
                </c:pt>
                <c:pt idx="62">
                  <c:v>12.69</c:v>
                </c:pt>
                <c:pt idx="63">
                  <c:v>12.9</c:v>
                </c:pt>
                <c:pt idx="64">
                  <c:v>13.11</c:v>
                </c:pt>
                <c:pt idx="65">
                  <c:v>13.31</c:v>
                </c:pt>
                <c:pt idx="66">
                  <c:v>13.52</c:v>
                </c:pt>
                <c:pt idx="67">
                  <c:v>13.73</c:v>
                </c:pt>
                <c:pt idx="68">
                  <c:v>13.94</c:v>
                </c:pt>
                <c:pt idx="69">
                  <c:v>14.14</c:v>
                </c:pt>
                <c:pt idx="70">
                  <c:v>14.35</c:v>
                </c:pt>
                <c:pt idx="71">
                  <c:v>14.56</c:v>
                </c:pt>
                <c:pt idx="72">
                  <c:v>14.76</c:v>
                </c:pt>
                <c:pt idx="73">
                  <c:v>14.96</c:v>
                </c:pt>
                <c:pt idx="74">
                  <c:v>15.17</c:v>
                </c:pt>
                <c:pt idx="75">
                  <c:v>15.38</c:v>
                </c:pt>
                <c:pt idx="76">
                  <c:v>15.58</c:v>
                </c:pt>
                <c:pt idx="77">
                  <c:v>15.79</c:v>
                </c:pt>
                <c:pt idx="78">
                  <c:v>16</c:v>
                </c:pt>
                <c:pt idx="79">
                  <c:v>16.2</c:v>
                </c:pt>
                <c:pt idx="80">
                  <c:v>16.41</c:v>
                </c:pt>
                <c:pt idx="81">
                  <c:v>16.62</c:v>
                </c:pt>
                <c:pt idx="82">
                  <c:v>16.82</c:v>
                </c:pt>
                <c:pt idx="83">
                  <c:v>17.03</c:v>
                </c:pt>
                <c:pt idx="84">
                  <c:v>17.23</c:v>
                </c:pt>
                <c:pt idx="85">
                  <c:v>17.43</c:v>
                </c:pt>
                <c:pt idx="86">
                  <c:v>17.64</c:v>
                </c:pt>
                <c:pt idx="87">
                  <c:v>17.850000000000001</c:v>
                </c:pt>
                <c:pt idx="88">
                  <c:v>18.059999999999999</c:v>
                </c:pt>
                <c:pt idx="89">
                  <c:v>18.260000000000002</c:v>
                </c:pt>
                <c:pt idx="90">
                  <c:v>18.47</c:v>
                </c:pt>
                <c:pt idx="91">
                  <c:v>18.68</c:v>
                </c:pt>
                <c:pt idx="92">
                  <c:v>18.88</c:v>
                </c:pt>
                <c:pt idx="93">
                  <c:v>19.09</c:v>
                </c:pt>
                <c:pt idx="94">
                  <c:v>19.3</c:v>
                </c:pt>
                <c:pt idx="95">
                  <c:v>19.5</c:v>
                </c:pt>
                <c:pt idx="96">
                  <c:v>19.71</c:v>
                </c:pt>
                <c:pt idx="97">
                  <c:v>19.91</c:v>
                </c:pt>
                <c:pt idx="98">
                  <c:v>20.11</c:v>
                </c:pt>
                <c:pt idx="99">
                  <c:v>20.32</c:v>
                </c:pt>
                <c:pt idx="100">
                  <c:v>20.53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4-4C3C-B10C-2854E5592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173520"/>
        <c:axId val="1238171120"/>
      </c:lineChart>
      <c:catAx>
        <c:axId val="123817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b="1"/>
                  <a:t>Desired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8171120"/>
        <c:crosses val="autoZero"/>
        <c:auto val="1"/>
        <c:lblAlgn val="ctr"/>
        <c:lblOffset val="100"/>
        <c:noMultiLvlLbl val="0"/>
      </c:catAx>
      <c:valAx>
        <c:axId val="123817112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b="1"/>
                  <a:t>Real 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8173520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Desired</a:t>
            </a:r>
            <a:r>
              <a:rPr lang="sv-SE" baseline="0"/>
              <a:t> Speeds and Device's Real Current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2197619256322006"/>
          <c:y val="0.15221721292479617"/>
          <c:w val="0.84433844337249619"/>
          <c:h val="0.54461815746406572"/>
        </c:manualLayout>
      </c:layout>
      <c:lineChart>
        <c:grouping val="standard"/>
        <c:varyColors val="0"/>
        <c:ser>
          <c:idx val="0"/>
          <c:order val="0"/>
          <c:tx>
            <c:strRef>
              <c:f>'Total rpm'!$B$1</c:f>
              <c:strCache>
                <c:ptCount val="1"/>
                <c:pt idx="0">
                  <c:v>Prototype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rpm'!$A$3:$A$103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cat>
          <c:val>
            <c:numRef>
              <c:f>'Total rpm'!$B$3:$B$103</c:f>
              <c:numCache>
                <c:formatCode>0.00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0.39</c:v>
                </c:pt>
                <c:pt idx="3">
                  <c:v>0.6</c:v>
                </c:pt>
                <c:pt idx="4">
                  <c:v>0.79</c:v>
                </c:pt>
                <c:pt idx="5">
                  <c:v>0.98</c:v>
                </c:pt>
                <c:pt idx="6">
                  <c:v>1.2</c:v>
                </c:pt>
                <c:pt idx="7">
                  <c:v>1.39</c:v>
                </c:pt>
                <c:pt idx="8">
                  <c:v>1.58</c:v>
                </c:pt>
                <c:pt idx="9">
                  <c:v>1.79</c:v>
                </c:pt>
                <c:pt idx="10">
                  <c:v>1.98</c:v>
                </c:pt>
                <c:pt idx="11">
                  <c:v>2.17</c:v>
                </c:pt>
                <c:pt idx="12">
                  <c:v>2.39</c:v>
                </c:pt>
                <c:pt idx="13">
                  <c:v>2.59</c:v>
                </c:pt>
                <c:pt idx="14">
                  <c:v>2.78</c:v>
                </c:pt>
                <c:pt idx="15">
                  <c:v>2.99</c:v>
                </c:pt>
                <c:pt idx="16">
                  <c:v>3.2</c:v>
                </c:pt>
                <c:pt idx="17">
                  <c:v>3.39</c:v>
                </c:pt>
                <c:pt idx="18">
                  <c:v>3.58</c:v>
                </c:pt>
                <c:pt idx="19">
                  <c:v>3.79</c:v>
                </c:pt>
                <c:pt idx="20">
                  <c:v>3.98</c:v>
                </c:pt>
                <c:pt idx="21">
                  <c:v>4.18</c:v>
                </c:pt>
                <c:pt idx="22">
                  <c:v>4.3899999999999997</c:v>
                </c:pt>
                <c:pt idx="23">
                  <c:v>4.58</c:v>
                </c:pt>
                <c:pt idx="24">
                  <c:v>4.78</c:v>
                </c:pt>
                <c:pt idx="25">
                  <c:v>4.99</c:v>
                </c:pt>
                <c:pt idx="26">
                  <c:v>5.18</c:v>
                </c:pt>
                <c:pt idx="27">
                  <c:v>5.38</c:v>
                </c:pt>
                <c:pt idx="28">
                  <c:v>5.59</c:v>
                </c:pt>
                <c:pt idx="29">
                  <c:v>5.79</c:v>
                </c:pt>
                <c:pt idx="30">
                  <c:v>5.97</c:v>
                </c:pt>
                <c:pt idx="31">
                  <c:v>6.18</c:v>
                </c:pt>
                <c:pt idx="32">
                  <c:v>6.38</c:v>
                </c:pt>
                <c:pt idx="33">
                  <c:v>6.58</c:v>
                </c:pt>
                <c:pt idx="34">
                  <c:v>6.79</c:v>
                </c:pt>
                <c:pt idx="35">
                  <c:v>6.99</c:v>
                </c:pt>
                <c:pt idx="36">
                  <c:v>7.18</c:v>
                </c:pt>
                <c:pt idx="37">
                  <c:v>7.38</c:v>
                </c:pt>
                <c:pt idx="38">
                  <c:v>7.59</c:v>
                </c:pt>
                <c:pt idx="39">
                  <c:v>7.79</c:v>
                </c:pt>
                <c:pt idx="40">
                  <c:v>7.99</c:v>
                </c:pt>
                <c:pt idx="41">
                  <c:v>8.1999999999999993</c:v>
                </c:pt>
                <c:pt idx="42">
                  <c:v>8.3800000000000008</c:v>
                </c:pt>
                <c:pt idx="43">
                  <c:v>8.58</c:v>
                </c:pt>
                <c:pt idx="44">
                  <c:v>8.8000000000000007</c:v>
                </c:pt>
                <c:pt idx="45">
                  <c:v>8.99</c:v>
                </c:pt>
                <c:pt idx="46">
                  <c:v>9.18</c:v>
                </c:pt>
                <c:pt idx="47">
                  <c:v>9.39</c:v>
                </c:pt>
                <c:pt idx="48">
                  <c:v>9.58</c:v>
                </c:pt>
                <c:pt idx="49">
                  <c:v>9.7799999999999994</c:v>
                </c:pt>
                <c:pt idx="50">
                  <c:v>9.99</c:v>
                </c:pt>
                <c:pt idx="51">
                  <c:v>10.19</c:v>
                </c:pt>
                <c:pt idx="52">
                  <c:v>10.38</c:v>
                </c:pt>
                <c:pt idx="53">
                  <c:v>10.59</c:v>
                </c:pt>
                <c:pt idx="54">
                  <c:v>10.79</c:v>
                </c:pt>
                <c:pt idx="55">
                  <c:v>10.98</c:v>
                </c:pt>
                <c:pt idx="56">
                  <c:v>11.19</c:v>
                </c:pt>
                <c:pt idx="57">
                  <c:v>11.39</c:v>
                </c:pt>
                <c:pt idx="58">
                  <c:v>11.58</c:v>
                </c:pt>
                <c:pt idx="59">
                  <c:v>11.78</c:v>
                </c:pt>
                <c:pt idx="60">
                  <c:v>11.99</c:v>
                </c:pt>
                <c:pt idx="61">
                  <c:v>12.18</c:v>
                </c:pt>
                <c:pt idx="62">
                  <c:v>12.38</c:v>
                </c:pt>
                <c:pt idx="63">
                  <c:v>12.6</c:v>
                </c:pt>
                <c:pt idx="64">
                  <c:v>12.78</c:v>
                </c:pt>
                <c:pt idx="65">
                  <c:v>12.98</c:v>
                </c:pt>
                <c:pt idx="66">
                  <c:v>13.19</c:v>
                </c:pt>
                <c:pt idx="67">
                  <c:v>13.38</c:v>
                </c:pt>
                <c:pt idx="68">
                  <c:v>13.57</c:v>
                </c:pt>
                <c:pt idx="69">
                  <c:v>13.78</c:v>
                </c:pt>
                <c:pt idx="70">
                  <c:v>13.98</c:v>
                </c:pt>
                <c:pt idx="71">
                  <c:v>14.17</c:v>
                </c:pt>
                <c:pt idx="72">
                  <c:v>14.38</c:v>
                </c:pt>
                <c:pt idx="73">
                  <c:v>14.58</c:v>
                </c:pt>
                <c:pt idx="74">
                  <c:v>14.77</c:v>
                </c:pt>
                <c:pt idx="75">
                  <c:v>14.98</c:v>
                </c:pt>
                <c:pt idx="76">
                  <c:v>15.19</c:v>
                </c:pt>
                <c:pt idx="77">
                  <c:v>15.38</c:v>
                </c:pt>
                <c:pt idx="78">
                  <c:v>15.59</c:v>
                </c:pt>
                <c:pt idx="79">
                  <c:v>15.79</c:v>
                </c:pt>
                <c:pt idx="80">
                  <c:v>15.98</c:v>
                </c:pt>
                <c:pt idx="81">
                  <c:v>16.190000000000001</c:v>
                </c:pt>
                <c:pt idx="82">
                  <c:v>16.399999999999999</c:v>
                </c:pt>
                <c:pt idx="83">
                  <c:v>16.59</c:v>
                </c:pt>
                <c:pt idx="84">
                  <c:v>16.79</c:v>
                </c:pt>
                <c:pt idx="85">
                  <c:v>17</c:v>
                </c:pt>
                <c:pt idx="86">
                  <c:v>17.2</c:v>
                </c:pt>
                <c:pt idx="87">
                  <c:v>17.39</c:v>
                </c:pt>
                <c:pt idx="88">
                  <c:v>17.61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19.010000000000002</c:v>
                </c:pt>
                <c:pt idx="96">
                  <c:v>19.190000000000001</c:v>
                </c:pt>
                <c:pt idx="97">
                  <c:v>19.399999999999999</c:v>
                </c:pt>
                <c:pt idx="98">
                  <c:v>19.61</c:v>
                </c:pt>
                <c:pt idx="99">
                  <c:v>19.79</c:v>
                </c:pt>
                <c:pt idx="10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7-49A1-9EAF-607D55FF55CF}"/>
            </c:ext>
          </c:extLst>
        </c:ser>
        <c:ser>
          <c:idx val="1"/>
          <c:order val="1"/>
          <c:tx>
            <c:strRef>
              <c:f>'Total rpm'!$C$1</c:f>
              <c:strCache>
                <c:ptCount val="1"/>
                <c:pt idx="0">
                  <c:v>Device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rpm'!$A$3:$A$103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cat>
          <c:val>
            <c:numRef>
              <c:f>'Total rpm'!$C$3:$C$103</c:f>
              <c:numCache>
                <c:formatCode>0.00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0.61</c:v>
                </c:pt>
                <c:pt idx="4">
                  <c:v>0.81</c:v>
                </c:pt>
                <c:pt idx="5">
                  <c:v>1.01</c:v>
                </c:pt>
                <c:pt idx="6">
                  <c:v>1.22</c:v>
                </c:pt>
                <c:pt idx="7">
                  <c:v>1.42</c:v>
                </c:pt>
                <c:pt idx="8">
                  <c:v>1.62</c:v>
                </c:pt>
                <c:pt idx="9">
                  <c:v>1.83</c:v>
                </c:pt>
                <c:pt idx="10">
                  <c:v>2.0299999999999998</c:v>
                </c:pt>
                <c:pt idx="11">
                  <c:v>2.23</c:v>
                </c:pt>
                <c:pt idx="12">
                  <c:v>2.44</c:v>
                </c:pt>
                <c:pt idx="13">
                  <c:v>2.65</c:v>
                </c:pt>
                <c:pt idx="14">
                  <c:v>2.85</c:v>
                </c:pt>
                <c:pt idx="15">
                  <c:v>3.05</c:v>
                </c:pt>
                <c:pt idx="16">
                  <c:v>3.26</c:v>
                </c:pt>
                <c:pt idx="17">
                  <c:v>3.46</c:v>
                </c:pt>
                <c:pt idx="18">
                  <c:v>3.67</c:v>
                </c:pt>
                <c:pt idx="19">
                  <c:v>3.88</c:v>
                </c:pt>
                <c:pt idx="20">
                  <c:v>4.08</c:v>
                </c:pt>
                <c:pt idx="21">
                  <c:v>4.28</c:v>
                </c:pt>
                <c:pt idx="22">
                  <c:v>4.4800000000000004</c:v>
                </c:pt>
                <c:pt idx="23">
                  <c:v>4.68</c:v>
                </c:pt>
                <c:pt idx="24">
                  <c:v>4.8899999999999997</c:v>
                </c:pt>
                <c:pt idx="25">
                  <c:v>5.09</c:v>
                </c:pt>
                <c:pt idx="26">
                  <c:v>5.3</c:v>
                </c:pt>
                <c:pt idx="27">
                  <c:v>5.5</c:v>
                </c:pt>
                <c:pt idx="28">
                  <c:v>5.71</c:v>
                </c:pt>
                <c:pt idx="29">
                  <c:v>5.91</c:v>
                </c:pt>
                <c:pt idx="30">
                  <c:v>6.11</c:v>
                </c:pt>
                <c:pt idx="31">
                  <c:v>6.32</c:v>
                </c:pt>
                <c:pt idx="32">
                  <c:v>6.52</c:v>
                </c:pt>
                <c:pt idx="33">
                  <c:v>6.72</c:v>
                </c:pt>
                <c:pt idx="34">
                  <c:v>6.92</c:v>
                </c:pt>
                <c:pt idx="35">
                  <c:v>7.12</c:v>
                </c:pt>
                <c:pt idx="36">
                  <c:v>7.32</c:v>
                </c:pt>
                <c:pt idx="37">
                  <c:v>7.53</c:v>
                </c:pt>
                <c:pt idx="38">
                  <c:v>7.74</c:v>
                </c:pt>
                <c:pt idx="39">
                  <c:v>7.94</c:v>
                </c:pt>
                <c:pt idx="40">
                  <c:v>8.15</c:v>
                </c:pt>
                <c:pt idx="41">
                  <c:v>8.36</c:v>
                </c:pt>
                <c:pt idx="42">
                  <c:v>8.5500000000000007</c:v>
                </c:pt>
                <c:pt idx="43">
                  <c:v>8.76</c:v>
                </c:pt>
                <c:pt idx="44">
                  <c:v>8.9700000000000006</c:v>
                </c:pt>
                <c:pt idx="45">
                  <c:v>9.17</c:v>
                </c:pt>
                <c:pt idx="46">
                  <c:v>9.3800000000000008</c:v>
                </c:pt>
                <c:pt idx="47">
                  <c:v>9.58</c:v>
                </c:pt>
                <c:pt idx="48">
                  <c:v>9.7899999999999991</c:v>
                </c:pt>
                <c:pt idx="49">
                  <c:v>9.99</c:v>
                </c:pt>
                <c:pt idx="50">
                  <c:v>10.199999999999999</c:v>
                </c:pt>
                <c:pt idx="51">
                  <c:v>10.41</c:v>
                </c:pt>
                <c:pt idx="52">
                  <c:v>10.61</c:v>
                </c:pt>
                <c:pt idx="53">
                  <c:v>10.82</c:v>
                </c:pt>
                <c:pt idx="54">
                  <c:v>11.02</c:v>
                </c:pt>
                <c:pt idx="55">
                  <c:v>11.22</c:v>
                </c:pt>
                <c:pt idx="56">
                  <c:v>11.43</c:v>
                </c:pt>
                <c:pt idx="57">
                  <c:v>11.63</c:v>
                </c:pt>
                <c:pt idx="58">
                  <c:v>11.84</c:v>
                </c:pt>
                <c:pt idx="59">
                  <c:v>12.04</c:v>
                </c:pt>
                <c:pt idx="60">
                  <c:v>12.24</c:v>
                </c:pt>
                <c:pt idx="61">
                  <c:v>12.45</c:v>
                </c:pt>
                <c:pt idx="62">
                  <c:v>12.65</c:v>
                </c:pt>
                <c:pt idx="63">
                  <c:v>12.86</c:v>
                </c:pt>
                <c:pt idx="64">
                  <c:v>13.07</c:v>
                </c:pt>
                <c:pt idx="65">
                  <c:v>13.27</c:v>
                </c:pt>
                <c:pt idx="66">
                  <c:v>13.48</c:v>
                </c:pt>
                <c:pt idx="67">
                  <c:v>13.68</c:v>
                </c:pt>
                <c:pt idx="68">
                  <c:v>13.89</c:v>
                </c:pt>
                <c:pt idx="69">
                  <c:v>14.09</c:v>
                </c:pt>
                <c:pt idx="70">
                  <c:v>14.3</c:v>
                </c:pt>
                <c:pt idx="71">
                  <c:v>14.5</c:v>
                </c:pt>
                <c:pt idx="72">
                  <c:v>14.7</c:v>
                </c:pt>
                <c:pt idx="73">
                  <c:v>14.91</c:v>
                </c:pt>
                <c:pt idx="74">
                  <c:v>15.11</c:v>
                </c:pt>
                <c:pt idx="75">
                  <c:v>15.33</c:v>
                </c:pt>
                <c:pt idx="76">
                  <c:v>15.54</c:v>
                </c:pt>
                <c:pt idx="77">
                  <c:v>15.73</c:v>
                </c:pt>
                <c:pt idx="78">
                  <c:v>15.94</c:v>
                </c:pt>
                <c:pt idx="79">
                  <c:v>16.14</c:v>
                </c:pt>
                <c:pt idx="80">
                  <c:v>16.350000000000001</c:v>
                </c:pt>
                <c:pt idx="81">
                  <c:v>16.55</c:v>
                </c:pt>
                <c:pt idx="82">
                  <c:v>16.760000000000002</c:v>
                </c:pt>
                <c:pt idx="83">
                  <c:v>16.96</c:v>
                </c:pt>
                <c:pt idx="84">
                  <c:v>17.16</c:v>
                </c:pt>
                <c:pt idx="85">
                  <c:v>17.38</c:v>
                </c:pt>
                <c:pt idx="86">
                  <c:v>17.57</c:v>
                </c:pt>
                <c:pt idx="87">
                  <c:v>17.78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18.809999999999999</c:v>
                </c:pt>
                <c:pt idx="93">
                  <c:v>19.010000000000002</c:v>
                </c:pt>
                <c:pt idx="94">
                  <c:v>19.22</c:v>
                </c:pt>
                <c:pt idx="95">
                  <c:v>19.420000000000002</c:v>
                </c:pt>
                <c:pt idx="96">
                  <c:v>19.62</c:v>
                </c:pt>
                <c:pt idx="97">
                  <c:v>19.829999999999998</c:v>
                </c:pt>
                <c:pt idx="98">
                  <c:v>20.03</c:v>
                </c:pt>
                <c:pt idx="99">
                  <c:v>20.23</c:v>
                </c:pt>
                <c:pt idx="100">
                  <c:v>20.440000000000001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7-49A1-9EAF-607D55FF55CF}"/>
            </c:ext>
          </c:extLst>
        </c:ser>
        <c:ser>
          <c:idx val="2"/>
          <c:order val="2"/>
          <c:tx>
            <c:strRef>
              <c:f>'Total rpm'!$D$1</c:f>
              <c:strCache>
                <c:ptCount val="1"/>
                <c:pt idx="0">
                  <c:v>Device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rpm'!$A$3:$A$103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cat>
          <c:val>
            <c:numRef>
              <c:f>'Total rpm'!$D$3:$D$103</c:f>
              <c:numCache>
                <c:formatCode>0.00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0.42</c:v>
                </c:pt>
                <c:pt idx="3">
                  <c:v>0.61</c:v>
                </c:pt>
                <c:pt idx="4">
                  <c:v>0.82</c:v>
                </c:pt>
                <c:pt idx="5">
                  <c:v>1.02</c:v>
                </c:pt>
                <c:pt idx="6">
                  <c:v>1.22</c:v>
                </c:pt>
                <c:pt idx="7">
                  <c:v>1.43</c:v>
                </c:pt>
                <c:pt idx="8">
                  <c:v>1.63</c:v>
                </c:pt>
                <c:pt idx="9">
                  <c:v>1.83</c:v>
                </c:pt>
                <c:pt idx="10">
                  <c:v>2.0299999999999998</c:v>
                </c:pt>
                <c:pt idx="11">
                  <c:v>2.2400000000000002</c:v>
                </c:pt>
                <c:pt idx="12">
                  <c:v>2.4500000000000002</c:v>
                </c:pt>
                <c:pt idx="13">
                  <c:v>2.66</c:v>
                </c:pt>
                <c:pt idx="14">
                  <c:v>2.86</c:v>
                </c:pt>
                <c:pt idx="15">
                  <c:v>3.06</c:v>
                </c:pt>
                <c:pt idx="16">
                  <c:v>3.27</c:v>
                </c:pt>
                <c:pt idx="17">
                  <c:v>3.48</c:v>
                </c:pt>
                <c:pt idx="18">
                  <c:v>3.68</c:v>
                </c:pt>
                <c:pt idx="19">
                  <c:v>3.88</c:v>
                </c:pt>
                <c:pt idx="20">
                  <c:v>4.08</c:v>
                </c:pt>
                <c:pt idx="21">
                  <c:v>4.29</c:v>
                </c:pt>
                <c:pt idx="22">
                  <c:v>4.49</c:v>
                </c:pt>
                <c:pt idx="23">
                  <c:v>4.7</c:v>
                </c:pt>
                <c:pt idx="24">
                  <c:v>4.91</c:v>
                </c:pt>
                <c:pt idx="25">
                  <c:v>5.12</c:v>
                </c:pt>
                <c:pt idx="26">
                  <c:v>5.32</c:v>
                </c:pt>
                <c:pt idx="27">
                  <c:v>5.53</c:v>
                </c:pt>
                <c:pt idx="28">
                  <c:v>5.73</c:v>
                </c:pt>
                <c:pt idx="29">
                  <c:v>5.93</c:v>
                </c:pt>
                <c:pt idx="30">
                  <c:v>6.14</c:v>
                </c:pt>
                <c:pt idx="31">
                  <c:v>6.34</c:v>
                </c:pt>
                <c:pt idx="32">
                  <c:v>6.55</c:v>
                </c:pt>
                <c:pt idx="33">
                  <c:v>6.75</c:v>
                </c:pt>
                <c:pt idx="34">
                  <c:v>6.96</c:v>
                </c:pt>
                <c:pt idx="35">
                  <c:v>7.16</c:v>
                </c:pt>
                <c:pt idx="36">
                  <c:v>7.37</c:v>
                </c:pt>
                <c:pt idx="37">
                  <c:v>7.58</c:v>
                </c:pt>
                <c:pt idx="38">
                  <c:v>7.79</c:v>
                </c:pt>
                <c:pt idx="39">
                  <c:v>7.99</c:v>
                </c:pt>
                <c:pt idx="40">
                  <c:v>8.19</c:v>
                </c:pt>
                <c:pt idx="41">
                  <c:v>8.4</c:v>
                </c:pt>
                <c:pt idx="42">
                  <c:v>8.6</c:v>
                </c:pt>
                <c:pt idx="43">
                  <c:v>8.81</c:v>
                </c:pt>
                <c:pt idx="44">
                  <c:v>9.01</c:v>
                </c:pt>
                <c:pt idx="45">
                  <c:v>9.2200000000000006</c:v>
                </c:pt>
                <c:pt idx="46">
                  <c:v>9.43</c:v>
                </c:pt>
                <c:pt idx="47">
                  <c:v>9.6199999999999992</c:v>
                </c:pt>
                <c:pt idx="48">
                  <c:v>9.82</c:v>
                </c:pt>
                <c:pt idx="49">
                  <c:v>10.029999999999999</c:v>
                </c:pt>
                <c:pt idx="50">
                  <c:v>10.23</c:v>
                </c:pt>
                <c:pt idx="51">
                  <c:v>10.44</c:v>
                </c:pt>
                <c:pt idx="52">
                  <c:v>10.64</c:v>
                </c:pt>
                <c:pt idx="53">
                  <c:v>10.85</c:v>
                </c:pt>
                <c:pt idx="54">
                  <c:v>11.05</c:v>
                </c:pt>
                <c:pt idx="55">
                  <c:v>11.26</c:v>
                </c:pt>
                <c:pt idx="56">
                  <c:v>11.46</c:v>
                </c:pt>
                <c:pt idx="57">
                  <c:v>11.66</c:v>
                </c:pt>
                <c:pt idx="58">
                  <c:v>11.87</c:v>
                </c:pt>
                <c:pt idx="59">
                  <c:v>12.07</c:v>
                </c:pt>
                <c:pt idx="60">
                  <c:v>12.28</c:v>
                </c:pt>
                <c:pt idx="61">
                  <c:v>12.49</c:v>
                </c:pt>
                <c:pt idx="62">
                  <c:v>12.69</c:v>
                </c:pt>
                <c:pt idx="63">
                  <c:v>12.9</c:v>
                </c:pt>
                <c:pt idx="64">
                  <c:v>13.09</c:v>
                </c:pt>
                <c:pt idx="65">
                  <c:v>13.3</c:v>
                </c:pt>
                <c:pt idx="66">
                  <c:v>13.5</c:v>
                </c:pt>
                <c:pt idx="67">
                  <c:v>13.7</c:v>
                </c:pt>
                <c:pt idx="68">
                  <c:v>13.91</c:v>
                </c:pt>
                <c:pt idx="69">
                  <c:v>14.11</c:v>
                </c:pt>
                <c:pt idx="70">
                  <c:v>14.32</c:v>
                </c:pt>
                <c:pt idx="71">
                  <c:v>14.52</c:v>
                </c:pt>
                <c:pt idx="72">
                  <c:v>14.72</c:v>
                </c:pt>
                <c:pt idx="73">
                  <c:v>14.93</c:v>
                </c:pt>
                <c:pt idx="74">
                  <c:v>15.13</c:v>
                </c:pt>
                <c:pt idx="75">
                  <c:v>15.34</c:v>
                </c:pt>
                <c:pt idx="76">
                  <c:v>15.55</c:v>
                </c:pt>
                <c:pt idx="77">
                  <c:v>15.75</c:v>
                </c:pt>
                <c:pt idx="78">
                  <c:v>15.96</c:v>
                </c:pt>
                <c:pt idx="79">
                  <c:v>16.16</c:v>
                </c:pt>
                <c:pt idx="80">
                  <c:v>16.37</c:v>
                </c:pt>
                <c:pt idx="81">
                  <c:v>16.57</c:v>
                </c:pt>
                <c:pt idx="82">
                  <c:v>16.77</c:v>
                </c:pt>
                <c:pt idx="83">
                  <c:v>16.98</c:v>
                </c:pt>
                <c:pt idx="84">
                  <c:v>17.18</c:v>
                </c:pt>
                <c:pt idx="85">
                  <c:v>17.39</c:v>
                </c:pt>
                <c:pt idx="86">
                  <c:v>17.59</c:v>
                </c:pt>
                <c:pt idx="87">
                  <c:v>17.8</c:v>
                </c:pt>
                <c:pt idx="88">
                  <c:v>18.010000000000002</c:v>
                </c:pt>
                <c:pt idx="89">
                  <c:v>18.21</c:v>
                </c:pt>
                <c:pt idx="90">
                  <c:v>18.420000000000002</c:v>
                </c:pt>
                <c:pt idx="91">
                  <c:v>18.61</c:v>
                </c:pt>
                <c:pt idx="92">
                  <c:v>18.82</c:v>
                </c:pt>
                <c:pt idx="93">
                  <c:v>19.03</c:v>
                </c:pt>
                <c:pt idx="94">
                  <c:v>19.23</c:v>
                </c:pt>
                <c:pt idx="95">
                  <c:v>19.43</c:v>
                </c:pt>
                <c:pt idx="96">
                  <c:v>19.63</c:v>
                </c:pt>
                <c:pt idx="97">
                  <c:v>19.84</c:v>
                </c:pt>
                <c:pt idx="98">
                  <c:v>20.05</c:v>
                </c:pt>
                <c:pt idx="99">
                  <c:v>20.25</c:v>
                </c:pt>
                <c:pt idx="100">
                  <c:v>20.46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7-49A1-9EAF-607D55FF55CF}"/>
            </c:ext>
          </c:extLst>
        </c:ser>
        <c:ser>
          <c:idx val="3"/>
          <c:order val="3"/>
          <c:tx>
            <c:strRef>
              <c:f>'Total rpm'!$E$1</c:f>
              <c:strCache>
                <c:ptCount val="1"/>
                <c:pt idx="0">
                  <c:v>Device 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rpm'!$A$3:$A$103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cat>
          <c:val>
            <c:numRef>
              <c:f>'Total rpm'!$E$3:$E$103</c:f>
              <c:numCache>
                <c:formatCode>0.00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0.81</c:v>
                </c:pt>
                <c:pt idx="5">
                  <c:v>1.01</c:v>
                </c:pt>
                <c:pt idx="6">
                  <c:v>1.21</c:v>
                </c:pt>
                <c:pt idx="7">
                  <c:v>1.41</c:v>
                </c:pt>
                <c:pt idx="8">
                  <c:v>1.61</c:v>
                </c:pt>
                <c:pt idx="9">
                  <c:v>1.82</c:v>
                </c:pt>
                <c:pt idx="10">
                  <c:v>2.02</c:v>
                </c:pt>
                <c:pt idx="11">
                  <c:v>2.23</c:v>
                </c:pt>
                <c:pt idx="12">
                  <c:v>2.44</c:v>
                </c:pt>
                <c:pt idx="13">
                  <c:v>2.64</c:v>
                </c:pt>
                <c:pt idx="14">
                  <c:v>2.85</c:v>
                </c:pt>
                <c:pt idx="15">
                  <c:v>3.05</c:v>
                </c:pt>
                <c:pt idx="16">
                  <c:v>3.26</c:v>
                </c:pt>
                <c:pt idx="17">
                  <c:v>3.46</c:v>
                </c:pt>
                <c:pt idx="18">
                  <c:v>3.66</c:v>
                </c:pt>
                <c:pt idx="19">
                  <c:v>3.87</c:v>
                </c:pt>
                <c:pt idx="20">
                  <c:v>4.07</c:v>
                </c:pt>
                <c:pt idx="21">
                  <c:v>4.2699999999999996</c:v>
                </c:pt>
                <c:pt idx="22">
                  <c:v>4.47</c:v>
                </c:pt>
                <c:pt idx="23">
                  <c:v>4.67</c:v>
                </c:pt>
                <c:pt idx="24">
                  <c:v>4.88</c:v>
                </c:pt>
                <c:pt idx="25">
                  <c:v>5.09</c:v>
                </c:pt>
                <c:pt idx="26">
                  <c:v>5.29</c:v>
                </c:pt>
                <c:pt idx="27">
                  <c:v>5.5</c:v>
                </c:pt>
                <c:pt idx="28">
                  <c:v>5.71</c:v>
                </c:pt>
                <c:pt idx="29">
                  <c:v>5.91</c:v>
                </c:pt>
                <c:pt idx="30">
                  <c:v>6.11</c:v>
                </c:pt>
                <c:pt idx="31">
                  <c:v>6.32</c:v>
                </c:pt>
                <c:pt idx="32">
                  <c:v>6.52</c:v>
                </c:pt>
                <c:pt idx="33">
                  <c:v>6.72</c:v>
                </c:pt>
                <c:pt idx="34">
                  <c:v>6.93</c:v>
                </c:pt>
                <c:pt idx="35">
                  <c:v>7.13</c:v>
                </c:pt>
                <c:pt idx="36">
                  <c:v>7.34</c:v>
                </c:pt>
                <c:pt idx="37">
                  <c:v>7.54</c:v>
                </c:pt>
                <c:pt idx="38">
                  <c:v>7.74</c:v>
                </c:pt>
                <c:pt idx="39">
                  <c:v>7.95</c:v>
                </c:pt>
                <c:pt idx="40">
                  <c:v>8.15</c:v>
                </c:pt>
                <c:pt idx="41">
                  <c:v>8.35</c:v>
                </c:pt>
                <c:pt idx="42">
                  <c:v>8.5500000000000007</c:v>
                </c:pt>
                <c:pt idx="43">
                  <c:v>8.76</c:v>
                </c:pt>
                <c:pt idx="44">
                  <c:v>8.9600000000000009</c:v>
                </c:pt>
                <c:pt idx="45">
                  <c:v>9.16</c:v>
                </c:pt>
                <c:pt idx="46">
                  <c:v>9.3699999999999992</c:v>
                </c:pt>
                <c:pt idx="47">
                  <c:v>9.57</c:v>
                </c:pt>
                <c:pt idx="48">
                  <c:v>9.7799999999999994</c:v>
                </c:pt>
                <c:pt idx="49">
                  <c:v>9.99</c:v>
                </c:pt>
                <c:pt idx="50">
                  <c:v>10.19</c:v>
                </c:pt>
                <c:pt idx="51">
                  <c:v>10.4</c:v>
                </c:pt>
                <c:pt idx="52">
                  <c:v>10.6</c:v>
                </c:pt>
                <c:pt idx="53">
                  <c:v>10.81</c:v>
                </c:pt>
                <c:pt idx="54">
                  <c:v>11.01</c:v>
                </c:pt>
                <c:pt idx="55">
                  <c:v>11.21</c:v>
                </c:pt>
                <c:pt idx="56">
                  <c:v>11.42</c:v>
                </c:pt>
                <c:pt idx="57">
                  <c:v>11.62</c:v>
                </c:pt>
                <c:pt idx="58">
                  <c:v>11.82</c:v>
                </c:pt>
                <c:pt idx="59">
                  <c:v>12.02</c:v>
                </c:pt>
                <c:pt idx="60">
                  <c:v>12.23</c:v>
                </c:pt>
                <c:pt idx="61">
                  <c:v>12.43</c:v>
                </c:pt>
                <c:pt idx="62">
                  <c:v>12.64</c:v>
                </c:pt>
                <c:pt idx="63">
                  <c:v>12.85</c:v>
                </c:pt>
                <c:pt idx="64">
                  <c:v>13.05</c:v>
                </c:pt>
                <c:pt idx="65">
                  <c:v>13.25</c:v>
                </c:pt>
                <c:pt idx="66">
                  <c:v>13.46</c:v>
                </c:pt>
                <c:pt idx="67">
                  <c:v>13.66</c:v>
                </c:pt>
                <c:pt idx="68">
                  <c:v>13.86</c:v>
                </c:pt>
                <c:pt idx="69">
                  <c:v>14.06</c:v>
                </c:pt>
                <c:pt idx="70">
                  <c:v>14.26</c:v>
                </c:pt>
                <c:pt idx="71">
                  <c:v>14.46</c:v>
                </c:pt>
                <c:pt idx="72">
                  <c:v>14.66</c:v>
                </c:pt>
                <c:pt idx="73">
                  <c:v>14.87</c:v>
                </c:pt>
                <c:pt idx="74">
                  <c:v>15.07</c:v>
                </c:pt>
                <c:pt idx="75">
                  <c:v>15.28</c:v>
                </c:pt>
                <c:pt idx="76">
                  <c:v>15.49</c:v>
                </c:pt>
                <c:pt idx="77">
                  <c:v>15.69</c:v>
                </c:pt>
                <c:pt idx="78">
                  <c:v>15.89</c:v>
                </c:pt>
                <c:pt idx="79">
                  <c:v>16.09</c:v>
                </c:pt>
                <c:pt idx="80">
                  <c:v>16.3</c:v>
                </c:pt>
                <c:pt idx="81">
                  <c:v>16.510000000000002</c:v>
                </c:pt>
                <c:pt idx="82">
                  <c:v>16.71</c:v>
                </c:pt>
                <c:pt idx="83">
                  <c:v>16.920000000000002</c:v>
                </c:pt>
                <c:pt idx="84">
                  <c:v>17.11</c:v>
                </c:pt>
                <c:pt idx="85">
                  <c:v>17.32</c:v>
                </c:pt>
                <c:pt idx="86">
                  <c:v>17.52</c:v>
                </c:pt>
                <c:pt idx="87">
                  <c:v>17.73</c:v>
                </c:pt>
                <c:pt idx="88">
                  <c:v>17.95</c:v>
                </c:pt>
                <c:pt idx="89">
                  <c:v>18.149999999999999</c:v>
                </c:pt>
                <c:pt idx="90">
                  <c:v>18.36</c:v>
                </c:pt>
                <c:pt idx="91">
                  <c:v>18.559999999999999</c:v>
                </c:pt>
                <c:pt idx="92">
                  <c:v>18.760000000000002</c:v>
                </c:pt>
                <c:pt idx="93">
                  <c:v>18.96</c:v>
                </c:pt>
                <c:pt idx="94">
                  <c:v>19.170000000000002</c:v>
                </c:pt>
                <c:pt idx="95">
                  <c:v>19.37</c:v>
                </c:pt>
                <c:pt idx="96">
                  <c:v>19.57</c:v>
                </c:pt>
                <c:pt idx="97">
                  <c:v>19.78</c:v>
                </c:pt>
                <c:pt idx="98">
                  <c:v>19.989999999999998</c:v>
                </c:pt>
                <c:pt idx="99">
                  <c:v>20.18</c:v>
                </c:pt>
                <c:pt idx="100">
                  <c:v>20.39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F7-49A1-9EAF-607D55FF55CF}"/>
            </c:ext>
          </c:extLst>
        </c:ser>
        <c:ser>
          <c:idx val="4"/>
          <c:order val="4"/>
          <c:tx>
            <c:strRef>
              <c:f>'Total rpm'!$F$1</c:f>
              <c:strCache>
                <c:ptCount val="1"/>
                <c:pt idx="0">
                  <c:v>Device 4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rpm'!$A$3:$A$103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cat>
          <c:val>
            <c:numRef>
              <c:f>'Total rpm'!$F$3:$F$103</c:f>
              <c:numCache>
                <c:formatCode>0.00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0.4</c:v>
                </c:pt>
                <c:pt idx="3">
                  <c:v>0.61</c:v>
                </c:pt>
                <c:pt idx="4">
                  <c:v>0.82</c:v>
                </c:pt>
                <c:pt idx="5">
                  <c:v>1.02</c:v>
                </c:pt>
                <c:pt idx="6">
                  <c:v>1.23</c:v>
                </c:pt>
                <c:pt idx="7">
                  <c:v>1.44</c:v>
                </c:pt>
                <c:pt idx="8">
                  <c:v>1.64</c:v>
                </c:pt>
                <c:pt idx="9">
                  <c:v>1.84</c:v>
                </c:pt>
                <c:pt idx="10">
                  <c:v>2.04</c:v>
                </c:pt>
                <c:pt idx="11">
                  <c:v>2.25</c:v>
                </c:pt>
                <c:pt idx="12">
                  <c:v>2.46</c:v>
                </c:pt>
                <c:pt idx="13">
                  <c:v>2.66</c:v>
                </c:pt>
                <c:pt idx="14">
                  <c:v>2.86</c:v>
                </c:pt>
                <c:pt idx="15">
                  <c:v>3.06</c:v>
                </c:pt>
                <c:pt idx="16">
                  <c:v>3.27</c:v>
                </c:pt>
                <c:pt idx="17">
                  <c:v>3.47</c:v>
                </c:pt>
                <c:pt idx="18">
                  <c:v>3.67</c:v>
                </c:pt>
                <c:pt idx="19">
                  <c:v>3.88</c:v>
                </c:pt>
                <c:pt idx="20">
                  <c:v>4.08</c:v>
                </c:pt>
                <c:pt idx="21">
                  <c:v>4.29</c:v>
                </c:pt>
                <c:pt idx="22">
                  <c:v>4.5</c:v>
                </c:pt>
                <c:pt idx="23">
                  <c:v>4.7</c:v>
                </c:pt>
                <c:pt idx="24">
                  <c:v>4.91</c:v>
                </c:pt>
                <c:pt idx="25">
                  <c:v>5.12</c:v>
                </c:pt>
                <c:pt idx="26">
                  <c:v>5.32</c:v>
                </c:pt>
                <c:pt idx="27">
                  <c:v>5.53</c:v>
                </c:pt>
                <c:pt idx="28">
                  <c:v>5.73</c:v>
                </c:pt>
                <c:pt idx="29">
                  <c:v>5.94</c:v>
                </c:pt>
                <c:pt idx="30">
                  <c:v>6.14</c:v>
                </c:pt>
                <c:pt idx="31">
                  <c:v>6.35</c:v>
                </c:pt>
                <c:pt idx="32">
                  <c:v>6.55</c:v>
                </c:pt>
                <c:pt idx="33">
                  <c:v>6.75</c:v>
                </c:pt>
                <c:pt idx="34">
                  <c:v>6.96</c:v>
                </c:pt>
                <c:pt idx="35">
                  <c:v>7.16</c:v>
                </c:pt>
                <c:pt idx="36">
                  <c:v>7.37</c:v>
                </c:pt>
                <c:pt idx="37">
                  <c:v>7.58</c:v>
                </c:pt>
                <c:pt idx="38">
                  <c:v>7.79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8.41</c:v>
                </c:pt>
                <c:pt idx="42">
                  <c:v>8.6</c:v>
                </c:pt>
                <c:pt idx="43">
                  <c:v>8.81</c:v>
                </c:pt>
                <c:pt idx="44">
                  <c:v>9.01</c:v>
                </c:pt>
                <c:pt idx="45">
                  <c:v>9.2100000000000009</c:v>
                </c:pt>
                <c:pt idx="46">
                  <c:v>9.42</c:v>
                </c:pt>
                <c:pt idx="47">
                  <c:v>9.6199999999999992</c:v>
                </c:pt>
                <c:pt idx="48">
                  <c:v>9.83</c:v>
                </c:pt>
                <c:pt idx="49">
                  <c:v>10.029999999999999</c:v>
                </c:pt>
                <c:pt idx="50">
                  <c:v>10.24</c:v>
                </c:pt>
                <c:pt idx="51">
                  <c:v>10.45</c:v>
                </c:pt>
                <c:pt idx="52">
                  <c:v>10.65</c:v>
                </c:pt>
                <c:pt idx="53">
                  <c:v>10.86</c:v>
                </c:pt>
                <c:pt idx="54">
                  <c:v>11.07</c:v>
                </c:pt>
                <c:pt idx="55">
                  <c:v>11.28</c:v>
                </c:pt>
                <c:pt idx="56">
                  <c:v>11.48</c:v>
                </c:pt>
                <c:pt idx="57">
                  <c:v>11.69</c:v>
                </c:pt>
                <c:pt idx="58">
                  <c:v>11.89</c:v>
                </c:pt>
                <c:pt idx="59">
                  <c:v>12.09</c:v>
                </c:pt>
                <c:pt idx="60">
                  <c:v>12.3</c:v>
                </c:pt>
                <c:pt idx="61">
                  <c:v>12.5</c:v>
                </c:pt>
                <c:pt idx="62">
                  <c:v>12.71</c:v>
                </c:pt>
                <c:pt idx="63">
                  <c:v>12.93</c:v>
                </c:pt>
                <c:pt idx="64">
                  <c:v>13.13</c:v>
                </c:pt>
                <c:pt idx="65">
                  <c:v>13.33</c:v>
                </c:pt>
                <c:pt idx="66">
                  <c:v>13.54</c:v>
                </c:pt>
                <c:pt idx="67">
                  <c:v>13.75</c:v>
                </c:pt>
                <c:pt idx="68">
                  <c:v>13.95</c:v>
                </c:pt>
                <c:pt idx="69">
                  <c:v>14.16</c:v>
                </c:pt>
                <c:pt idx="70">
                  <c:v>14.37</c:v>
                </c:pt>
                <c:pt idx="71">
                  <c:v>14.57</c:v>
                </c:pt>
                <c:pt idx="72">
                  <c:v>14.78</c:v>
                </c:pt>
                <c:pt idx="73">
                  <c:v>14.99</c:v>
                </c:pt>
                <c:pt idx="74">
                  <c:v>15.19</c:v>
                </c:pt>
                <c:pt idx="75">
                  <c:v>15.4</c:v>
                </c:pt>
                <c:pt idx="76">
                  <c:v>15.61</c:v>
                </c:pt>
                <c:pt idx="77">
                  <c:v>15.81</c:v>
                </c:pt>
                <c:pt idx="78">
                  <c:v>16.02</c:v>
                </c:pt>
                <c:pt idx="79">
                  <c:v>16.22</c:v>
                </c:pt>
                <c:pt idx="80">
                  <c:v>16.43</c:v>
                </c:pt>
                <c:pt idx="81">
                  <c:v>16.64</c:v>
                </c:pt>
                <c:pt idx="82">
                  <c:v>16.84</c:v>
                </c:pt>
                <c:pt idx="83">
                  <c:v>17.05</c:v>
                </c:pt>
                <c:pt idx="84">
                  <c:v>17.260000000000002</c:v>
                </c:pt>
                <c:pt idx="85">
                  <c:v>17.47</c:v>
                </c:pt>
                <c:pt idx="86">
                  <c:v>17.670000000000002</c:v>
                </c:pt>
                <c:pt idx="87">
                  <c:v>17.87</c:v>
                </c:pt>
                <c:pt idx="88">
                  <c:v>18.079999999999998</c:v>
                </c:pt>
                <c:pt idx="89">
                  <c:v>18.28</c:v>
                </c:pt>
                <c:pt idx="90">
                  <c:v>18.48</c:v>
                </c:pt>
                <c:pt idx="91">
                  <c:v>18.68</c:v>
                </c:pt>
                <c:pt idx="92">
                  <c:v>18.89</c:v>
                </c:pt>
                <c:pt idx="93">
                  <c:v>19.09</c:v>
                </c:pt>
                <c:pt idx="94">
                  <c:v>19.29</c:v>
                </c:pt>
                <c:pt idx="95">
                  <c:v>19.5</c:v>
                </c:pt>
                <c:pt idx="96">
                  <c:v>19.7</c:v>
                </c:pt>
                <c:pt idx="97">
                  <c:v>19.899999999999999</c:v>
                </c:pt>
                <c:pt idx="98">
                  <c:v>20.11</c:v>
                </c:pt>
                <c:pt idx="99">
                  <c:v>20.309999999999999</c:v>
                </c:pt>
                <c:pt idx="100">
                  <c:v>20.51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8-4906-A205-202BAD389D18}"/>
            </c:ext>
          </c:extLst>
        </c:ser>
        <c:ser>
          <c:idx val="5"/>
          <c:order val="5"/>
          <c:tx>
            <c:strRef>
              <c:f>'Total rpm'!$G$1</c:f>
              <c:strCache>
                <c:ptCount val="1"/>
                <c:pt idx="0">
                  <c:v>Device 5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rpm'!$A$3:$A$103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cat>
          <c:val>
            <c:numRef>
              <c:f>'Total rpm'!$G$3:$G$103</c:f>
              <c:numCache>
                <c:formatCode>0.00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0.61</c:v>
                </c:pt>
                <c:pt idx="4">
                  <c:v>0.81</c:v>
                </c:pt>
                <c:pt idx="5">
                  <c:v>1.01</c:v>
                </c:pt>
                <c:pt idx="6">
                  <c:v>1.22</c:v>
                </c:pt>
                <c:pt idx="7">
                  <c:v>1.42</c:v>
                </c:pt>
                <c:pt idx="8">
                  <c:v>1.62</c:v>
                </c:pt>
                <c:pt idx="9">
                  <c:v>1.83</c:v>
                </c:pt>
                <c:pt idx="10">
                  <c:v>2.0299999999999998</c:v>
                </c:pt>
                <c:pt idx="11">
                  <c:v>2.23</c:v>
                </c:pt>
                <c:pt idx="12">
                  <c:v>2.4500000000000002</c:v>
                </c:pt>
                <c:pt idx="13">
                  <c:v>2.66</c:v>
                </c:pt>
                <c:pt idx="14">
                  <c:v>2.86</c:v>
                </c:pt>
                <c:pt idx="15">
                  <c:v>3.06</c:v>
                </c:pt>
                <c:pt idx="16">
                  <c:v>3.26</c:v>
                </c:pt>
                <c:pt idx="17">
                  <c:v>3.46</c:v>
                </c:pt>
                <c:pt idx="18">
                  <c:v>3.67</c:v>
                </c:pt>
                <c:pt idx="19">
                  <c:v>3.87</c:v>
                </c:pt>
                <c:pt idx="20">
                  <c:v>4.08</c:v>
                </c:pt>
                <c:pt idx="21">
                  <c:v>4.28</c:v>
                </c:pt>
                <c:pt idx="22">
                  <c:v>4.49</c:v>
                </c:pt>
                <c:pt idx="23">
                  <c:v>4.6900000000000004</c:v>
                </c:pt>
                <c:pt idx="24">
                  <c:v>4.8899999999999997</c:v>
                </c:pt>
                <c:pt idx="25">
                  <c:v>5.0999999999999996</c:v>
                </c:pt>
                <c:pt idx="26">
                  <c:v>5.31</c:v>
                </c:pt>
                <c:pt idx="27">
                  <c:v>5.52</c:v>
                </c:pt>
                <c:pt idx="28">
                  <c:v>5.72</c:v>
                </c:pt>
                <c:pt idx="29">
                  <c:v>5.92</c:v>
                </c:pt>
                <c:pt idx="30">
                  <c:v>6.12</c:v>
                </c:pt>
                <c:pt idx="31">
                  <c:v>6.33</c:v>
                </c:pt>
                <c:pt idx="32">
                  <c:v>6.53</c:v>
                </c:pt>
                <c:pt idx="33">
                  <c:v>6.73</c:v>
                </c:pt>
                <c:pt idx="34">
                  <c:v>6.94</c:v>
                </c:pt>
                <c:pt idx="35">
                  <c:v>7.15</c:v>
                </c:pt>
                <c:pt idx="36">
                  <c:v>7.35</c:v>
                </c:pt>
                <c:pt idx="37">
                  <c:v>7.55</c:v>
                </c:pt>
                <c:pt idx="38">
                  <c:v>7.76</c:v>
                </c:pt>
                <c:pt idx="39">
                  <c:v>7.96</c:v>
                </c:pt>
                <c:pt idx="40">
                  <c:v>8.16</c:v>
                </c:pt>
                <c:pt idx="41">
                  <c:v>8.3699999999999992</c:v>
                </c:pt>
                <c:pt idx="42">
                  <c:v>8.57</c:v>
                </c:pt>
                <c:pt idx="43">
                  <c:v>8.77</c:v>
                </c:pt>
                <c:pt idx="44">
                  <c:v>8.9700000000000006</c:v>
                </c:pt>
                <c:pt idx="45">
                  <c:v>9.18</c:v>
                </c:pt>
                <c:pt idx="46">
                  <c:v>9.3800000000000008</c:v>
                </c:pt>
                <c:pt idx="47">
                  <c:v>9.58</c:v>
                </c:pt>
                <c:pt idx="48">
                  <c:v>9.7899999999999991</c:v>
                </c:pt>
                <c:pt idx="49">
                  <c:v>9.99</c:v>
                </c:pt>
                <c:pt idx="50">
                  <c:v>10.199999999999999</c:v>
                </c:pt>
                <c:pt idx="51">
                  <c:v>10.41</c:v>
                </c:pt>
                <c:pt idx="52">
                  <c:v>10.61</c:v>
                </c:pt>
                <c:pt idx="53">
                  <c:v>10.81</c:v>
                </c:pt>
                <c:pt idx="54">
                  <c:v>11.02</c:v>
                </c:pt>
                <c:pt idx="55">
                  <c:v>11.22</c:v>
                </c:pt>
                <c:pt idx="56">
                  <c:v>11.43</c:v>
                </c:pt>
                <c:pt idx="57">
                  <c:v>11.63</c:v>
                </c:pt>
                <c:pt idx="58">
                  <c:v>11.83</c:v>
                </c:pt>
                <c:pt idx="59">
                  <c:v>12.03</c:v>
                </c:pt>
                <c:pt idx="60">
                  <c:v>12.24</c:v>
                </c:pt>
                <c:pt idx="61">
                  <c:v>12.44</c:v>
                </c:pt>
                <c:pt idx="62">
                  <c:v>12.64</c:v>
                </c:pt>
                <c:pt idx="63">
                  <c:v>12.85</c:v>
                </c:pt>
                <c:pt idx="64">
                  <c:v>13.05</c:v>
                </c:pt>
                <c:pt idx="65">
                  <c:v>13.26</c:v>
                </c:pt>
                <c:pt idx="66">
                  <c:v>13.46</c:v>
                </c:pt>
                <c:pt idx="67">
                  <c:v>13.66</c:v>
                </c:pt>
                <c:pt idx="68">
                  <c:v>13.87</c:v>
                </c:pt>
                <c:pt idx="69">
                  <c:v>14.07</c:v>
                </c:pt>
                <c:pt idx="70">
                  <c:v>14.28</c:v>
                </c:pt>
                <c:pt idx="71">
                  <c:v>14.49</c:v>
                </c:pt>
                <c:pt idx="72">
                  <c:v>14.69</c:v>
                </c:pt>
                <c:pt idx="73">
                  <c:v>14.89</c:v>
                </c:pt>
                <c:pt idx="74">
                  <c:v>15.09</c:v>
                </c:pt>
                <c:pt idx="75">
                  <c:v>15.3</c:v>
                </c:pt>
                <c:pt idx="76">
                  <c:v>15.52</c:v>
                </c:pt>
                <c:pt idx="77">
                  <c:v>15.72</c:v>
                </c:pt>
                <c:pt idx="78">
                  <c:v>15.93</c:v>
                </c:pt>
                <c:pt idx="79">
                  <c:v>16.13</c:v>
                </c:pt>
                <c:pt idx="80">
                  <c:v>16.34</c:v>
                </c:pt>
                <c:pt idx="81">
                  <c:v>16.54</c:v>
                </c:pt>
                <c:pt idx="82">
                  <c:v>16.75</c:v>
                </c:pt>
                <c:pt idx="83">
                  <c:v>16.95</c:v>
                </c:pt>
                <c:pt idx="84">
                  <c:v>17.149999999999999</c:v>
                </c:pt>
                <c:pt idx="85">
                  <c:v>17.36</c:v>
                </c:pt>
                <c:pt idx="86">
                  <c:v>17.559999999999999</c:v>
                </c:pt>
                <c:pt idx="87">
                  <c:v>17.77</c:v>
                </c:pt>
                <c:pt idx="88">
                  <c:v>17.97</c:v>
                </c:pt>
                <c:pt idx="89">
                  <c:v>18.18</c:v>
                </c:pt>
                <c:pt idx="90">
                  <c:v>18.38</c:v>
                </c:pt>
                <c:pt idx="91">
                  <c:v>18.59</c:v>
                </c:pt>
                <c:pt idx="92">
                  <c:v>18.79</c:v>
                </c:pt>
                <c:pt idx="93">
                  <c:v>19</c:v>
                </c:pt>
                <c:pt idx="94">
                  <c:v>19.2</c:v>
                </c:pt>
                <c:pt idx="95">
                  <c:v>19.41</c:v>
                </c:pt>
                <c:pt idx="96">
                  <c:v>19.61</c:v>
                </c:pt>
                <c:pt idx="97">
                  <c:v>19.82</c:v>
                </c:pt>
                <c:pt idx="98">
                  <c:v>20.03</c:v>
                </c:pt>
                <c:pt idx="99">
                  <c:v>20.23</c:v>
                </c:pt>
                <c:pt idx="100">
                  <c:v>20.440000000000001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8-4906-A205-202BAD389D18}"/>
            </c:ext>
          </c:extLst>
        </c:ser>
        <c:ser>
          <c:idx val="6"/>
          <c:order val="6"/>
          <c:tx>
            <c:strRef>
              <c:f>'Total rpm'!$H$1</c:f>
              <c:strCache>
                <c:ptCount val="1"/>
                <c:pt idx="0">
                  <c:v>Device 6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rpm'!$A$3:$A$103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cat>
          <c:val>
            <c:numRef>
              <c:f>'Total rpm'!$H$3:$H$103</c:f>
              <c:numCache>
                <c:formatCode>0.00</c:formatCode>
                <c:ptCount val="101"/>
                <c:pt idx="0">
                  <c:v>0.01</c:v>
                </c:pt>
                <c:pt idx="1">
                  <c:v>0.21</c:v>
                </c:pt>
                <c:pt idx="2">
                  <c:v>0.41</c:v>
                </c:pt>
                <c:pt idx="3">
                  <c:v>0.61</c:v>
                </c:pt>
                <c:pt idx="4">
                  <c:v>0.82</c:v>
                </c:pt>
                <c:pt idx="5">
                  <c:v>1.02</c:v>
                </c:pt>
                <c:pt idx="6">
                  <c:v>1.23</c:v>
                </c:pt>
                <c:pt idx="7">
                  <c:v>1.44</c:v>
                </c:pt>
                <c:pt idx="8">
                  <c:v>1.64</c:v>
                </c:pt>
                <c:pt idx="9">
                  <c:v>1.84</c:v>
                </c:pt>
                <c:pt idx="10">
                  <c:v>2.0499999999999998</c:v>
                </c:pt>
                <c:pt idx="11">
                  <c:v>2.2599999999999998</c:v>
                </c:pt>
                <c:pt idx="12">
                  <c:v>2.4700000000000002</c:v>
                </c:pt>
                <c:pt idx="13">
                  <c:v>2.67</c:v>
                </c:pt>
                <c:pt idx="14">
                  <c:v>2.88</c:v>
                </c:pt>
                <c:pt idx="15">
                  <c:v>3.08</c:v>
                </c:pt>
                <c:pt idx="16">
                  <c:v>3.28</c:v>
                </c:pt>
                <c:pt idx="17">
                  <c:v>3.49</c:v>
                </c:pt>
                <c:pt idx="18">
                  <c:v>3.69</c:v>
                </c:pt>
                <c:pt idx="19">
                  <c:v>3.9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4.51</c:v>
                </c:pt>
                <c:pt idx="23">
                  <c:v>4.71</c:v>
                </c:pt>
                <c:pt idx="24">
                  <c:v>4.92</c:v>
                </c:pt>
                <c:pt idx="25">
                  <c:v>5.12</c:v>
                </c:pt>
                <c:pt idx="26">
                  <c:v>5.33</c:v>
                </c:pt>
                <c:pt idx="27">
                  <c:v>5.54</c:v>
                </c:pt>
                <c:pt idx="28">
                  <c:v>5.73</c:v>
                </c:pt>
                <c:pt idx="29">
                  <c:v>5.94</c:v>
                </c:pt>
                <c:pt idx="30">
                  <c:v>6.15</c:v>
                </c:pt>
                <c:pt idx="31">
                  <c:v>6.35</c:v>
                </c:pt>
                <c:pt idx="32">
                  <c:v>6.55</c:v>
                </c:pt>
                <c:pt idx="33">
                  <c:v>6.76</c:v>
                </c:pt>
                <c:pt idx="34">
                  <c:v>6.96</c:v>
                </c:pt>
                <c:pt idx="35">
                  <c:v>7.16</c:v>
                </c:pt>
                <c:pt idx="36">
                  <c:v>7.36</c:v>
                </c:pt>
                <c:pt idx="37">
                  <c:v>7.57</c:v>
                </c:pt>
                <c:pt idx="38">
                  <c:v>7.78</c:v>
                </c:pt>
                <c:pt idx="39">
                  <c:v>7.99</c:v>
                </c:pt>
                <c:pt idx="40">
                  <c:v>8.19</c:v>
                </c:pt>
                <c:pt idx="41">
                  <c:v>8.39</c:v>
                </c:pt>
                <c:pt idx="42">
                  <c:v>8.59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9.41</c:v>
                </c:pt>
                <c:pt idx="47">
                  <c:v>9.61</c:v>
                </c:pt>
                <c:pt idx="48">
                  <c:v>9.82</c:v>
                </c:pt>
                <c:pt idx="49">
                  <c:v>10.02</c:v>
                </c:pt>
                <c:pt idx="50">
                  <c:v>10.23</c:v>
                </c:pt>
                <c:pt idx="51">
                  <c:v>10.44</c:v>
                </c:pt>
                <c:pt idx="52">
                  <c:v>10.64</c:v>
                </c:pt>
                <c:pt idx="53">
                  <c:v>10.85</c:v>
                </c:pt>
                <c:pt idx="54">
                  <c:v>11.05</c:v>
                </c:pt>
                <c:pt idx="55">
                  <c:v>11.25</c:v>
                </c:pt>
                <c:pt idx="56">
                  <c:v>11.46</c:v>
                </c:pt>
                <c:pt idx="57">
                  <c:v>11.66</c:v>
                </c:pt>
                <c:pt idx="58">
                  <c:v>11.87</c:v>
                </c:pt>
                <c:pt idx="59">
                  <c:v>12.07</c:v>
                </c:pt>
                <c:pt idx="60">
                  <c:v>12.28</c:v>
                </c:pt>
                <c:pt idx="61">
                  <c:v>12.49</c:v>
                </c:pt>
                <c:pt idx="62">
                  <c:v>12.69</c:v>
                </c:pt>
                <c:pt idx="63">
                  <c:v>12.9</c:v>
                </c:pt>
                <c:pt idx="64">
                  <c:v>13.11</c:v>
                </c:pt>
                <c:pt idx="65">
                  <c:v>13.31</c:v>
                </c:pt>
                <c:pt idx="66">
                  <c:v>13.52</c:v>
                </c:pt>
                <c:pt idx="67">
                  <c:v>13.73</c:v>
                </c:pt>
                <c:pt idx="68">
                  <c:v>13.94</c:v>
                </c:pt>
                <c:pt idx="69">
                  <c:v>14.14</c:v>
                </c:pt>
                <c:pt idx="70">
                  <c:v>14.35</c:v>
                </c:pt>
                <c:pt idx="71">
                  <c:v>14.56</c:v>
                </c:pt>
                <c:pt idx="72">
                  <c:v>14.76</c:v>
                </c:pt>
                <c:pt idx="73">
                  <c:v>14.96</c:v>
                </c:pt>
                <c:pt idx="74">
                  <c:v>15.17</c:v>
                </c:pt>
                <c:pt idx="75">
                  <c:v>15.38</c:v>
                </c:pt>
                <c:pt idx="76">
                  <c:v>15.58</c:v>
                </c:pt>
                <c:pt idx="77">
                  <c:v>15.79</c:v>
                </c:pt>
                <c:pt idx="78">
                  <c:v>16</c:v>
                </c:pt>
                <c:pt idx="79">
                  <c:v>16.2</c:v>
                </c:pt>
                <c:pt idx="80">
                  <c:v>16.41</c:v>
                </c:pt>
                <c:pt idx="81">
                  <c:v>16.62</c:v>
                </c:pt>
                <c:pt idx="82">
                  <c:v>16.82</c:v>
                </c:pt>
                <c:pt idx="83">
                  <c:v>17.03</c:v>
                </c:pt>
                <c:pt idx="84">
                  <c:v>17.23</c:v>
                </c:pt>
                <c:pt idx="85">
                  <c:v>17.43</c:v>
                </c:pt>
                <c:pt idx="86">
                  <c:v>17.64</c:v>
                </c:pt>
                <c:pt idx="87">
                  <c:v>17.850000000000001</c:v>
                </c:pt>
                <c:pt idx="88">
                  <c:v>18.059999999999999</c:v>
                </c:pt>
                <c:pt idx="89">
                  <c:v>18.260000000000002</c:v>
                </c:pt>
                <c:pt idx="90">
                  <c:v>18.47</c:v>
                </c:pt>
                <c:pt idx="91">
                  <c:v>18.68</c:v>
                </c:pt>
                <c:pt idx="92">
                  <c:v>18.88</c:v>
                </c:pt>
                <c:pt idx="93">
                  <c:v>19.09</c:v>
                </c:pt>
                <c:pt idx="94">
                  <c:v>19.3</c:v>
                </c:pt>
                <c:pt idx="95">
                  <c:v>19.5</c:v>
                </c:pt>
                <c:pt idx="96">
                  <c:v>19.71</c:v>
                </c:pt>
                <c:pt idx="97">
                  <c:v>19.91</c:v>
                </c:pt>
                <c:pt idx="98">
                  <c:v>20.11</c:v>
                </c:pt>
                <c:pt idx="99">
                  <c:v>20.32</c:v>
                </c:pt>
                <c:pt idx="100">
                  <c:v>20.53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8-4906-A205-202BAD389D18}"/>
            </c:ext>
          </c:extLst>
        </c:ser>
        <c:ser>
          <c:idx val="7"/>
          <c:order val="7"/>
          <c:tx>
            <c:strRef>
              <c:f>'Total rpm'!$I$1</c:f>
              <c:strCache>
                <c:ptCount val="1"/>
                <c:pt idx="0">
                  <c:v>Device 7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rpm'!$A$3:$A$103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cat>
          <c:val>
            <c:numRef>
              <c:f>'Total rpm'!$I$3:$I$103</c:f>
              <c:numCache>
                <c:formatCode>0.00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0.42</c:v>
                </c:pt>
                <c:pt idx="3">
                  <c:v>0.62</c:v>
                </c:pt>
                <c:pt idx="4">
                  <c:v>0.83</c:v>
                </c:pt>
                <c:pt idx="5">
                  <c:v>1.03</c:v>
                </c:pt>
                <c:pt idx="6">
                  <c:v>1.23</c:v>
                </c:pt>
                <c:pt idx="7">
                  <c:v>1.44</c:v>
                </c:pt>
                <c:pt idx="8">
                  <c:v>1.64</c:v>
                </c:pt>
                <c:pt idx="9">
                  <c:v>1.85</c:v>
                </c:pt>
                <c:pt idx="10">
                  <c:v>2.0499999999999998</c:v>
                </c:pt>
                <c:pt idx="11">
                  <c:v>2.2599999999999998</c:v>
                </c:pt>
                <c:pt idx="12">
                  <c:v>2.4700000000000002</c:v>
                </c:pt>
                <c:pt idx="13">
                  <c:v>2.68</c:v>
                </c:pt>
                <c:pt idx="14">
                  <c:v>2.89</c:v>
                </c:pt>
                <c:pt idx="15">
                  <c:v>3.09</c:v>
                </c:pt>
                <c:pt idx="16">
                  <c:v>3.3</c:v>
                </c:pt>
                <c:pt idx="17">
                  <c:v>3.5</c:v>
                </c:pt>
                <c:pt idx="18">
                  <c:v>3.7</c:v>
                </c:pt>
                <c:pt idx="19">
                  <c:v>3.91</c:v>
                </c:pt>
                <c:pt idx="20">
                  <c:v>4.1100000000000003</c:v>
                </c:pt>
                <c:pt idx="21">
                  <c:v>4.32</c:v>
                </c:pt>
                <c:pt idx="22">
                  <c:v>4.53</c:v>
                </c:pt>
                <c:pt idx="23">
                  <c:v>4.72</c:v>
                </c:pt>
                <c:pt idx="24">
                  <c:v>4.93</c:v>
                </c:pt>
                <c:pt idx="25">
                  <c:v>5.14</c:v>
                </c:pt>
                <c:pt idx="26">
                  <c:v>5.35</c:v>
                </c:pt>
                <c:pt idx="27">
                  <c:v>5.56</c:v>
                </c:pt>
                <c:pt idx="28">
                  <c:v>5.76</c:v>
                </c:pt>
                <c:pt idx="29">
                  <c:v>5.97</c:v>
                </c:pt>
                <c:pt idx="30">
                  <c:v>6.17</c:v>
                </c:pt>
                <c:pt idx="31">
                  <c:v>6.38</c:v>
                </c:pt>
                <c:pt idx="32">
                  <c:v>6.58</c:v>
                </c:pt>
                <c:pt idx="33">
                  <c:v>6.79</c:v>
                </c:pt>
                <c:pt idx="34">
                  <c:v>6.99</c:v>
                </c:pt>
                <c:pt idx="35">
                  <c:v>7.2</c:v>
                </c:pt>
                <c:pt idx="36">
                  <c:v>7.4</c:v>
                </c:pt>
                <c:pt idx="37">
                  <c:v>7.61</c:v>
                </c:pt>
                <c:pt idx="38">
                  <c:v>7.82</c:v>
                </c:pt>
                <c:pt idx="39">
                  <c:v>8.0299999999999994</c:v>
                </c:pt>
                <c:pt idx="40">
                  <c:v>8.23</c:v>
                </c:pt>
                <c:pt idx="41">
                  <c:v>8.44</c:v>
                </c:pt>
                <c:pt idx="42">
                  <c:v>8.64</c:v>
                </c:pt>
                <c:pt idx="43">
                  <c:v>8.85</c:v>
                </c:pt>
                <c:pt idx="44">
                  <c:v>9.06</c:v>
                </c:pt>
                <c:pt idx="45">
                  <c:v>9.26</c:v>
                </c:pt>
                <c:pt idx="46">
                  <c:v>9.4700000000000006</c:v>
                </c:pt>
                <c:pt idx="47">
                  <c:v>9.68</c:v>
                </c:pt>
                <c:pt idx="48">
                  <c:v>9.89</c:v>
                </c:pt>
                <c:pt idx="49">
                  <c:v>10.09</c:v>
                </c:pt>
                <c:pt idx="50">
                  <c:v>10.3</c:v>
                </c:pt>
                <c:pt idx="51">
                  <c:v>10.51</c:v>
                </c:pt>
                <c:pt idx="52">
                  <c:v>10.72</c:v>
                </c:pt>
                <c:pt idx="53">
                  <c:v>10.93</c:v>
                </c:pt>
                <c:pt idx="54">
                  <c:v>11.14</c:v>
                </c:pt>
                <c:pt idx="55">
                  <c:v>11.33</c:v>
                </c:pt>
                <c:pt idx="56">
                  <c:v>11.54</c:v>
                </c:pt>
                <c:pt idx="57">
                  <c:v>11.74</c:v>
                </c:pt>
                <c:pt idx="58">
                  <c:v>11.95</c:v>
                </c:pt>
                <c:pt idx="59">
                  <c:v>12.15</c:v>
                </c:pt>
                <c:pt idx="60">
                  <c:v>12.36</c:v>
                </c:pt>
                <c:pt idx="61">
                  <c:v>12.57</c:v>
                </c:pt>
                <c:pt idx="62">
                  <c:v>12.77</c:v>
                </c:pt>
                <c:pt idx="63">
                  <c:v>12.98</c:v>
                </c:pt>
                <c:pt idx="64">
                  <c:v>13.19</c:v>
                </c:pt>
                <c:pt idx="65">
                  <c:v>13.39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14.21</c:v>
                </c:pt>
                <c:pt idx="70">
                  <c:v>14.41</c:v>
                </c:pt>
                <c:pt idx="71">
                  <c:v>14.62</c:v>
                </c:pt>
                <c:pt idx="72">
                  <c:v>14.82</c:v>
                </c:pt>
                <c:pt idx="73">
                  <c:v>15.03</c:v>
                </c:pt>
                <c:pt idx="74">
                  <c:v>15.23</c:v>
                </c:pt>
                <c:pt idx="75">
                  <c:v>15.44</c:v>
                </c:pt>
                <c:pt idx="76">
                  <c:v>15.66</c:v>
                </c:pt>
                <c:pt idx="77">
                  <c:v>15.86</c:v>
                </c:pt>
                <c:pt idx="78">
                  <c:v>16.07</c:v>
                </c:pt>
                <c:pt idx="79">
                  <c:v>16.27</c:v>
                </c:pt>
                <c:pt idx="80">
                  <c:v>16.48</c:v>
                </c:pt>
                <c:pt idx="81">
                  <c:v>16.690000000000001</c:v>
                </c:pt>
                <c:pt idx="82">
                  <c:v>16.89</c:v>
                </c:pt>
                <c:pt idx="83">
                  <c:v>17.09</c:v>
                </c:pt>
                <c:pt idx="84">
                  <c:v>17.3</c:v>
                </c:pt>
                <c:pt idx="85">
                  <c:v>17.510000000000002</c:v>
                </c:pt>
                <c:pt idx="86">
                  <c:v>17.71</c:v>
                </c:pt>
                <c:pt idx="87">
                  <c:v>17.91</c:v>
                </c:pt>
                <c:pt idx="88">
                  <c:v>18.12</c:v>
                </c:pt>
                <c:pt idx="89">
                  <c:v>18.329999999999998</c:v>
                </c:pt>
                <c:pt idx="90">
                  <c:v>18.53</c:v>
                </c:pt>
                <c:pt idx="91">
                  <c:v>18.73</c:v>
                </c:pt>
                <c:pt idx="92">
                  <c:v>18.940000000000001</c:v>
                </c:pt>
                <c:pt idx="93">
                  <c:v>19.149999999999999</c:v>
                </c:pt>
                <c:pt idx="94">
                  <c:v>19.350000000000001</c:v>
                </c:pt>
                <c:pt idx="95">
                  <c:v>19.559999999999999</c:v>
                </c:pt>
                <c:pt idx="96">
                  <c:v>19.760000000000002</c:v>
                </c:pt>
                <c:pt idx="97">
                  <c:v>19.97</c:v>
                </c:pt>
                <c:pt idx="98">
                  <c:v>20.18</c:v>
                </c:pt>
                <c:pt idx="99">
                  <c:v>20.39</c:v>
                </c:pt>
                <c:pt idx="100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8-4906-A205-202BAD389D18}"/>
            </c:ext>
          </c:extLst>
        </c:ser>
        <c:ser>
          <c:idx val="8"/>
          <c:order val="8"/>
          <c:tx>
            <c:strRef>
              <c:f>'Total rpm'!$J$1</c:f>
              <c:strCache>
                <c:ptCount val="1"/>
                <c:pt idx="0">
                  <c:v>Device 8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rpm'!$A$3:$A$103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cat>
          <c:val>
            <c:numRef>
              <c:f>'Total rpm'!$J$3:$J$103</c:f>
              <c:numCache>
                <c:formatCode>0.00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0.4</c:v>
                </c:pt>
                <c:pt idx="3">
                  <c:v>0.6</c:v>
                </c:pt>
                <c:pt idx="4">
                  <c:v>0.81</c:v>
                </c:pt>
                <c:pt idx="5">
                  <c:v>1.01</c:v>
                </c:pt>
                <c:pt idx="6">
                  <c:v>1.22</c:v>
                </c:pt>
                <c:pt idx="7">
                  <c:v>1.42</c:v>
                </c:pt>
                <c:pt idx="8">
                  <c:v>1.63</c:v>
                </c:pt>
                <c:pt idx="9">
                  <c:v>1.83</c:v>
                </c:pt>
                <c:pt idx="10">
                  <c:v>2.0299999999999998</c:v>
                </c:pt>
                <c:pt idx="11">
                  <c:v>2.2400000000000002</c:v>
                </c:pt>
                <c:pt idx="12">
                  <c:v>2.4500000000000002</c:v>
                </c:pt>
                <c:pt idx="13">
                  <c:v>2.65</c:v>
                </c:pt>
                <c:pt idx="14">
                  <c:v>2.85</c:v>
                </c:pt>
                <c:pt idx="15">
                  <c:v>3.06</c:v>
                </c:pt>
                <c:pt idx="16">
                  <c:v>3.26</c:v>
                </c:pt>
                <c:pt idx="17">
                  <c:v>3.47</c:v>
                </c:pt>
                <c:pt idx="18">
                  <c:v>3.67</c:v>
                </c:pt>
                <c:pt idx="19">
                  <c:v>3.88</c:v>
                </c:pt>
                <c:pt idx="20">
                  <c:v>4.08</c:v>
                </c:pt>
                <c:pt idx="21">
                  <c:v>4.28</c:v>
                </c:pt>
                <c:pt idx="22">
                  <c:v>4.4800000000000004</c:v>
                </c:pt>
                <c:pt idx="23">
                  <c:v>4.6900000000000004</c:v>
                </c:pt>
                <c:pt idx="24">
                  <c:v>4.9000000000000004</c:v>
                </c:pt>
                <c:pt idx="25">
                  <c:v>5.0999999999999996</c:v>
                </c:pt>
                <c:pt idx="26">
                  <c:v>5.31</c:v>
                </c:pt>
                <c:pt idx="27">
                  <c:v>5.51</c:v>
                </c:pt>
                <c:pt idx="28">
                  <c:v>5.71</c:v>
                </c:pt>
                <c:pt idx="29">
                  <c:v>5.92</c:v>
                </c:pt>
                <c:pt idx="30">
                  <c:v>6.13</c:v>
                </c:pt>
                <c:pt idx="31">
                  <c:v>6.33</c:v>
                </c:pt>
                <c:pt idx="32">
                  <c:v>6.53</c:v>
                </c:pt>
                <c:pt idx="33">
                  <c:v>6.74</c:v>
                </c:pt>
                <c:pt idx="34">
                  <c:v>6.94</c:v>
                </c:pt>
                <c:pt idx="35">
                  <c:v>7.14</c:v>
                </c:pt>
                <c:pt idx="36">
                  <c:v>7.34</c:v>
                </c:pt>
                <c:pt idx="37">
                  <c:v>7.54</c:v>
                </c:pt>
                <c:pt idx="38">
                  <c:v>7.75</c:v>
                </c:pt>
                <c:pt idx="39">
                  <c:v>7.95</c:v>
                </c:pt>
                <c:pt idx="40">
                  <c:v>8.16</c:v>
                </c:pt>
                <c:pt idx="41">
                  <c:v>8.36</c:v>
                </c:pt>
                <c:pt idx="42">
                  <c:v>8.57</c:v>
                </c:pt>
                <c:pt idx="43">
                  <c:v>8.77</c:v>
                </c:pt>
                <c:pt idx="44">
                  <c:v>8.98</c:v>
                </c:pt>
                <c:pt idx="45">
                  <c:v>9.18</c:v>
                </c:pt>
                <c:pt idx="46">
                  <c:v>9.3800000000000008</c:v>
                </c:pt>
                <c:pt idx="47">
                  <c:v>9.58</c:v>
                </c:pt>
                <c:pt idx="48">
                  <c:v>9.7899999999999991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10.41</c:v>
                </c:pt>
                <c:pt idx="52">
                  <c:v>10.61</c:v>
                </c:pt>
                <c:pt idx="53">
                  <c:v>10.82</c:v>
                </c:pt>
                <c:pt idx="54">
                  <c:v>11.02</c:v>
                </c:pt>
                <c:pt idx="55">
                  <c:v>11.23</c:v>
                </c:pt>
                <c:pt idx="56">
                  <c:v>11.43</c:v>
                </c:pt>
                <c:pt idx="57">
                  <c:v>11.63</c:v>
                </c:pt>
                <c:pt idx="58">
                  <c:v>11.83</c:v>
                </c:pt>
                <c:pt idx="59">
                  <c:v>12.03</c:v>
                </c:pt>
                <c:pt idx="60">
                  <c:v>12.24</c:v>
                </c:pt>
                <c:pt idx="61">
                  <c:v>12.45</c:v>
                </c:pt>
                <c:pt idx="62">
                  <c:v>12.65</c:v>
                </c:pt>
                <c:pt idx="63">
                  <c:v>12.86</c:v>
                </c:pt>
                <c:pt idx="64">
                  <c:v>13.06</c:v>
                </c:pt>
                <c:pt idx="65">
                  <c:v>13.27</c:v>
                </c:pt>
                <c:pt idx="66">
                  <c:v>13.47</c:v>
                </c:pt>
                <c:pt idx="67">
                  <c:v>13.67</c:v>
                </c:pt>
                <c:pt idx="68">
                  <c:v>13.88</c:v>
                </c:pt>
                <c:pt idx="69">
                  <c:v>14.08</c:v>
                </c:pt>
                <c:pt idx="70">
                  <c:v>14.29</c:v>
                </c:pt>
                <c:pt idx="71">
                  <c:v>14.49</c:v>
                </c:pt>
                <c:pt idx="72">
                  <c:v>14.69</c:v>
                </c:pt>
                <c:pt idx="73">
                  <c:v>14.9</c:v>
                </c:pt>
                <c:pt idx="74">
                  <c:v>15.1</c:v>
                </c:pt>
                <c:pt idx="75">
                  <c:v>15.31</c:v>
                </c:pt>
                <c:pt idx="76">
                  <c:v>15.52</c:v>
                </c:pt>
                <c:pt idx="77">
                  <c:v>15.72</c:v>
                </c:pt>
                <c:pt idx="78">
                  <c:v>15.92</c:v>
                </c:pt>
                <c:pt idx="79">
                  <c:v>16.12</c:v>
                </c:pt>
                <c:pt idx="80">
                  <c:v>16.32</c:v>
                </c:pt>
                <c:pt idx="81">
                  <c:v>16.53</c:v>
                </c:pt>
                <c:pt idx="82">
                  <c:v>16.73</c:v>
                </c:pt>
                <c:pt idx="83">
                  <c:v>16.940000000000001</c:v>
                </c:pt>
                <c:pt idx="84">
                  <c:v>17.14</c:v>
                </c:pt>
                <c:pt idx="85">
                  <c:v>17.350000000000001</c:v>
                </c:pt>
                <c:pt idx="86">
                  <c:v>17.55</c:v>
                </c:pt>
                <c:pt idx="87">
                  <c:v>17.760000000000002</c:v>
                </c:pt>
                <c:pt idx="88">
                  <c:v>17.97</c:v>
                </c:pt>
                <c:pt idx="89">
                  <c:v>18.18</c:v>
                </c:pt>
                <c:pt idx="90">
                  <c:v>18.38</c:v>
                </c:pt>
                <c:pt idx="91">
                  <c:v>18.59</c:v>
                </c:pt>
                <c:pt idx="92">
                  <c:v>18.79</c:v>
                </c:pt>
                <c:pt idx="93">
                  <c:v>19</c:v>
                </c:pt>
                <c:pt idx="94">
                  <c:v>19.190000000000001</c:v>
                </c:pt>
                <c:pt idx="95">
                  <c:v>19.399999999999999</c:v>
                </c:pt>
                <c:pt idx="96">
                  <c:v>19.61</c:v>
                </c:pt>
                <c:pt idx="97">
                  <c:v>19.809999999999999</c:v>
                </c:pt>
                <c:pt idx="98">
                  <c:v>20.010000000000002</c:v>
                </c:pt>
                <c:pt idx="99">
                  <c:v>20.21</c:v>
                </c:pt>
                <c:pt idx="100">
                  <c:v>20.420000000000002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8-4906-A205-202BAD389D18}"/>
            </c:ext>
          </c:extLst>
        </c:ser>
        <c:ser>
          <c:idx val="9"/>
          <c:order val="9"/>
          <c:tx>
            <c:strRef>
              <c:f>'Total rpm'!$K$1</c:f>
              <c:strCache>
                <c:ptCount val="1"/>
                <c:pt idx="0">
                  <c:v>Device 9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rpm'!$A$3:$A$103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cat>
          <c:val>
            <c:numRef>
              <c:f>'Total rpm'!$K$3:$K$103</c:f>
              <c:numCache>
                <c:formatCode>0.00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0.42</c:v>
                </c:pt>
                <c:pt idx="3">
                  <c:v>0.62</c:v>
                </c:pt>
                <c:pt idx="4">
                  <c:v>0.83</c:v>
                </c:pt>
                <c:pt idx="5">
                  <c:v>1.03</c:v>
                </c:pt>
                <c:pt idx="6">
                  <c:v>1.23</c:v>
                </c:pt>
                <c:pt idx="7">
                  <c:v>1.43</c:v>
                </c:pt>
                <c:pt idx="8">
                  <c:v>1.64</c:v>
                </c:pt>
                <c:pt idx="9">
                  <c:v>1.84</c:v>
                </c:pt>
                <c:pt idx="10">
                  <c:v>2.04</c:v>
                </c:pt>
                <c:pt idx="11">
                  <c:v>2.2400000000000002</c:v>
                </c:pt>
                <c:pt idx="12">
                  <c:v>2.4500000000000002</c:v>
                </c:pt>
                <c:pt idx="13">
                  <c:v>2.66</c:v>
                </c:pt>
                <c:pt idx="14">
                  <c:v>2.86</c:v>
                </c:pt>
                <c:pt idx="15">
                  <c:v>3.06</c:v>
                </c:pt>
                <c:pt idx="16">
                  <c:v>3.27</c:v>
                </c:pt>
                <c:pt idx="17">
                  <c:v>3.48</c:v>
                </c:pt>
                <c:pt idx="18">
                  <c:v>3.68</c:v>
                </c:pt>
                <c:pt idx="19">
                  <c:v>3.88</c:v>
                </c:pt>
                <c:pt idx="20">
                  <c:v>4.08</c:v>
                </c:pt>
                <c:pt idx="21">
                  <c:v>4.28</c:v>
                </c:pt>
                <c:pt idx="22">
                  <c:v>4.49</c:v>
                </c:pt>
                <c:pt idx="23">
                  <c:v>4.6900000000000004</c:v>
                </c:pt>
                <c:pt idx="24">
                  <c:v>4.9000000000000004</c:v>
                </c:pt>
                <c:pt idx="25">
                  <c:v>5.1100000000000003</c:v>
                </c:pt>
                <c:pt idx="26">
                  <c:v>5.32</c:v>
                </c:pt>
                <c:pt idx="27">
                  <c:v>5.52</c:v>
                </c:pt>
                <c:pt idx="28">
                  <c:v>5.72</c:v>
                </c:pt>
                <c:pt idx="29">
                  <c:v>5.93</c:v>
                </c:pt>
                <c:pt idx="30">
                  <c:v>6.13</c:v>
                </c:pt>
                <c:pt idx="31">
                  <c:v>6.33</c:v>
                </c:pt>
                <c:pt idx="32">
                  <c:v>6.53</c:v>
                </c:pt>
                <c:pt idx="33">
                  <c:v>6.73</c:v>
                </c:pt>
                <c:pt idx="34">
                  <c:v>6.94</c:v>
                </c:pt>
                <c:pt idx="35">
                  <c:v>7.14</c:v>
                </c:pt>
                <c:pt idx="36">
                  <c:v>7.34</c:v>
                </c:pt>
                <c:pt idx="37">
                  <c:v>7.54</c:v>
                </c:pt>
                <c:pt idx="38">
                  <c:v>7.75</c:v>
                </c:pt>
                <c:pt idx="39">
                  <c:v>7.95</c:v>
                </c:pt>
                <c:pt idx="40">
                  <c:v>8.16</c:v>
                </c:pt>
                <c:pt idx="41">
                  <c:v>8.36</c:v>
                </c:pt>
                <c:pt idx="42">
                  <c:v>8.56</c:v>
                </c:pt>
                <c:pt idx="43">
                  <c:v>8.77</c:v>
                </c:pt>
                <c:pt idx="44">
                  <c:v>8.9700000000000006</c:v>
                </c:pt>
                <c:pt idx="45">
                  <c:v>9.17</c:v>
                </c:pt>
                <c:pt idx="46">
                  <c:v>9.3699999999999992</c:v>
                </c:pt>
                <c:pt idx="47">
                  <c:v>9.57</c:v>
                </c:pt>
                <c:pt idx="48">
                  <c:v>9.77</c:v>
                </c:pt>
                <c:pt idx="49">
                  <c:v>9.98</c:v>
                </c:pt>
                <c:pt idx="50">
                  <c:v>10.18</c:v>
                </c:pt>
                <c:pt idx="51">
                  <c:v>10.39</c:v>
                </c:pt>
                <c:pt idx="52">
                  <c:v>10.59</c:v>
                </c:pt>
                <c:pt idx="53">
                  <c:v>10.8</c:v>
                </c:pt>
                <c:pt idx="54">
                  <c:v>11.01</c:v>
                </c:pt>
                <c:pt idx="55">
                  <c:v>11.21</c:v>
                </c:pt>
                <c:pt idx="56">
                  <c:v>11.41</c:v>
                </c:pt>
                <c:pt idx="57">
                  <c:v>11.61</c:v>
                </c:pt>
                <c:pt idx="58">
                  <c:v>11.82</c:v>
                </c:pt>
                <c:pt idx="59">
                  <c:v>12.02</c:v>
                </c:pt>
                <c:pt idx="60">
                  <c:v>12.22</c:v>
                </c:pt>
                <c:pt idx="61">
                  <c:v>12.43</c:v>
                </c:pt>
                <c:pt idx="62">
                  <c:v>12.63</c:v>
                </c:pt>
                <c:pt idx="63">
                  <c:v>12.84</c:v>
                </c:pt>
                <c:pt idx="64">
                  <c:v>13.05</c:v>
                </c:pt>
                <c:pt idx="65">
                  <c:v>13.25</c:v>
                </c:pt>
                <c:pt idx="66">
                  <c:v>13.46</c:v>
                </c:pt>
                <c:pt idx="67">
                  <c:v>13.66</c:v>
                </c:pt>
                <c:pt idx="68">
                  <c:v>13.86</c:v>
                </c:pt>
                <c:pt idx="69">
                  <c:v>14.06</c:v>
                </c:pt>
                <c:pt idx="70">
                  <c:v>14.27</c:v>
                </c:pt>
                <c:pt idx="71">
                  <c:v>14.48</c:v>
                </c:pt>
                <c:pt idx="72">
                  <c:v>14.67</c:v>
                </c:pt>
                <c:pt idx="73">
                  <c:v>14.88</c:v>
                </c:pt>
                <c:pt idx="74">
                  <c:v>15.08</c:v>
                </c:pt>
                <c:pt idx="75">
                  <c:v>15.29</c:v>
                </c:pt>
                <c:pt idx="76">
                  <c:v>15.5</c:v>
                </c:pt>
                <c:pt idx="77">
                  <c:v>15.7</c:v>
                </c:pt>
                <c:pt idx="78">
                  <c:v>15.91</c:v>
                </c:pt>
                <c:pt idx="79">
                  <c:v>16.11</c:v>
                </c:pt>
                <c:pt idx="80">
                  <c:v>16.32</c:v>
                </c:pt>
                <c:pt idx="81">
                  <c:v>16.52</c:v>
                </c:pt>
                <c:pt idx="82">
                  <c:v>16.72</c:v>
                </c:pt>
                <c:pt idx="83">
                  <c:v>16.93</c:v>
                </c:pt>
                <c:pt idx="84">
                  <c:v>17.13</c:v>
                </c:pt>
                <c:pt idx="85">
                  <c:v>17.329999999999998</c:v>
                </c:pt>
                <c:pt idx="86">
                  <c:v>17.53</c:v>
                </c:pt>
                <c:pt idx="87">
                  <c:v>17.739999999999998</c:v>
                </c:pt>
                <c:pt idx="88">
                  <c:v>17.95</c:v>
                </c:pt>
                <c:pt idx="89">
                  <c:v>18.149999999999999</c:v>
                </c:pt>
                <c:pt idx="90">
                  <c:v>18.350000000000001</c:v>
                </c:pt>
                <c:pt idx="91">
                  <c:v>18.55</c:v>
                </c:pt>
                <c:pt idx="92">
                  <c:v>18.760000000000002</c:v>
                </c:pt>
                <c:pt idx="93">
                  <c:v>18.97</c:v>
                </c:pt>
                <c:pt idx="94">
                  <c:v>19.16</c:v>
                </c:pt>
                <c:pt idx="95">
                  <c:v>19.37</c:v>
                </c:pt>
                <c:pt idx="96">
                  <c:v>19.57</c:v>
                </c:pt>
                <c:pt idx="97">
                  <c:v>19.77</c:v>
                </c:pt>
                <c:pt idx="98">
                  <c:v>19.98</c:v>
                </c:pt>
                <c:pt idx="99">
                  <c:v>20.170000000000002</c:v>
                </c:pt>
                <c:pt idx="100">
                  <c:v>20.38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A8-4906-A205-202BAD389D18}"/>
            </c:ext>
          </c:extLst>
        </c:ser>
        <c:ser>
          <c:idx val="10"/>
          <c:order val="10"/>
          <c:tx>
            <c:strRef>
              <c:f>'Total rpm'!$L$1</c:f>
              <c:strCache>
                <c:ptCount val="1"/>
                <c:pt idx="0">
                  <c:v>Device 10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rpm'!$A$3:$A$103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cat>
          <c:val>
            <c:numRef>
              <c:f>'Total rpm'!$L$3:$L$103</c:f>
              <c:numCache>
                <c:formatCode>0.00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0.41</c:v>
                </c:pt>
                <c:pt idx="3">
                  <c:v>0.62</c:v>
                </c:pt>
                <c:pt idx="4">
                  <c:v>0.81</c:v>
                </c:pt>
                <c:pt idx="5">
                  <c:v>1</c:v>
                </c:pt>
                <c:pt idx="6">
                  <c:v>1.21</c:v>
                </c:pt>
                <c:pt idx="7">
                  <c:v>1.41</c:v>
                </c:pt>
                <c:pt idx="8">
                  <c:v>1.6</c:v>
                </c:pt>
                <c:pt idx="9">
                  <c:v>1.82</c:v>
                </c:pt>
                <c:pt idx="10">
                  <c:v>2.02</c:v>
                </c:pt>
                <c:pt idx="11">
                  <c:v>2.21</c:v>
                </c:pt>
                <c:pt idx="12">
                  <c:v>2.4300000000000002</c:v>
                </c:pt>
                <c:pt idx="13">
                  <c:v>2.63</c:v>
                </c:pt>
                <c:pt idx="14">
                  <c:v>2.83</c:v>
                </c:pt>
                <c:pt idx="15">
                  <c:v>3.04</c:v>
                </c:pt>
                <c:pt idx="16">
                  <c:v>3.25</c:v>
                </c:pt>
                <c:pt idx="17">
                  <c:v>3.44</c:v>
                </c:pt>
                <c:pt idx="18">
                  <c:v>3.64</c:v>
                </c:pt>
                <c:pt idx="19">
                  <c:v>3.85</c:v>
                </c:pt>
                <c:pt idx="20">
                  <c:v>4.04</c:v>
                </c:pt>
                <c:pt idx="21">
                  <c:v>4.24</c:v>
                </c:pt>
                <c:pt idx="22">
                  <c:v>4.46</c:v>
                </c:pt>
                <c:pt idx="23">
                  <c:v>4.6500000000000004</c:v>
                </c:pt>
                <c:pt idx="24">
                  <c:v>4.8499999999999996</c:v>
                </c:pt>
                <c:pt idx="25">
                  <c:v>5.07</c:v>
                </c:pt>
                <c:pt idx="26">
                  <c:v>5.27</c:v>
                </c:pt>
                <c:pt idx="27">
                  <c:v>5.47</c:v>
                </c:pt>
                <c:pt idx="28">
                  <c:v>5.68</c:v>
                </c:pt>
                <c:pt idx="29">
                  <c:v>5.89</c:v>
                </c:pt>
                <c:pt idx="30">
                  <c:v>6.07</c:v>
                </c:pt>
                <c:pt idx="31">
                  <c:v>6.29</c:v>
                </c:pt>
                <c:pt idx="32">
                  <c:v>6.49</c:v>
                </c:pt>
                <c:pt idx="33">
                  <c:v>6.68</c:v>
                </c:pt>
                <c:pt idx="34">
                  <c:v>6.89</c:v>
                </c:pt>
                <c:pt idx="35">
                  <c:v>7.1</c:v>
                </c:pt>
                <c:pt idx="36">
                  <c:v>7.29</c:v>
                </c:pt>
                <c:pt idx="37">
                  <c:v>7.5</c:v>
                </c:pt>
                <c:pt idx="38">
                  <c:v>7.72</c:v>
                </c:pt>
                <c:pt idx="39">
                  <c:v>7.91</c:v>
                </c:pt>
                <c:pt idx="40">
                  <c:v>8.11</c:v>
                </c:pt>
                <c:pt idx="41">
                  <c:v>8.33</c:v>
                </c:pt>
                <c:pt idx="42">
                  <c:v>8.52</c:v>
                </c:pt>
                <c:pt idx="43">
                  <c:v>8.7200000000000006</c:v>
                </c:pt>
                <c:pt idx="44">
                  <c:v>8.94</c:v>
                </c:pt>
                <c:pt idx="45">
                  <c:v>9.1300000000000008</c:v>
                </c:pt>
                <c:pt idx="46">
                  <c:v>9.33</c:v>
                </c:pt>
                <c:pt idx="47">
                  <c:v>9.5399999999999991</c:v>
                </c:pt>
                <c:pt idx="48">
                  <c:v>9.74</c:v>
                </c:pt>
                <c:pt idx="49">
                  <c:v>9.94</c:v>
                </c:pt>
                <c:pt idx="50">
                  <c:v>10.15</c:v>
                </c:pt>
                <c:pt idx="51">
                  <c:v>10.36</c:v>
                </c:pt>
                <c:pt idx="52">
                  <c:v>10.55</c:v>
                </c:pt>
                <c:pt idx="53">
                  <c:v>10.76</c:v>
                </c:pt>
                <c:pt idx="54">
                  <c:v>10.97</c:v>
                </c:pt>
                <c:pt idx="55">
                  <c:v>11.16</c:v>
                </c:pt>
                <c:pt idx="56">
                  <c:v>11.37</c:v>
                </c:pt>
                <c:pt idx="57">
                  <c:v>11.58</c:v>
                </c:pt>
                <c:pt idx="58">
                  <c:v>11.78</c:v>
                </c:pt>
                <c:pt idx="59">
                  <c:v>11.98</c:v>
                </c:pt>
                <c:pt idx="60">
                  <c:v>12.2</c:v>
                </c:pt>
                <c:pt idx="61">
                  <c:v>12.39</c:v>
                </c:pt>
                <c:pt idx="62">
                  <c:v>12.59</c:v>
                </c:pt>
                <c:pt idx="63">
                  <c:v>12.81</c:v>
                </c:pt>
                <c:pt idx="64">
                  <c:v>13</c:v>
                </c:pt>
                <c:pt idx="65">
                  <c:v>13.2</c:v>
                </c:pt>
                <c:pt idx="66">
                  <c:v>13.42</c:v>
                </c:pt>
                <c:pt idx="67">
                  <c:v>13.61</c:v>
                </c:pt>
                <c:pt idx="68">
                  <c:v>13.8</c:v>
                </c:pt>
                <c:pt idx="69">
                  <c:v>14.01</c:v>
                </c:pt>
                <c:pt idx="70">
                  <c:v>14.22</c:v>
                </c:pt>
                <c:pt idx="71">
                  <c:v>14.41</c:v>
                </c:pt>
                <c:pt idx="72">
                  <c:v>14.62</c:v>
                </c:pt>
                <c:pt idx="73">
                  <c:v>14.82</c:v>
                </c:pt>
                <c:pt idx="74">
                  <c:v>15.01</c:v>
                </c:pt>
                <c:pt idx="75">
                  <c:v>15.23</c:v>
                </c:pt>
                <c:pt idx="76">
                  <c:v>15.44</c:v>
                </c:pt>
                <c:pt idx="77">
                  <c:v>15.63</c:v>
                </c:pt>
                <c:pt idx="78">
                  <c:v>15.84</c:v>
                </c:pt>
                <c:pt idx="79">
                  <c:v>16.05</c:v>
                </c:pt>
                <c:pt idx="80">
                  <c:v>16.239999999999998</c:v>
                </c:pt>
                <c:pt idx="81">
                  <c:v>16.45</c:v>
                </c:pt>
                <c:pt idx="82">
                  <c:v>16.66</c:v>
                </c:pt>
                <c:pt idx="83">
                  <c:v>16.850000000000001</c:v>
                </c:pt>
                <c:pt idx="84">
                  <c:v>17.04</c:v>
                </c:pt>
                <c:pt idx="85">
                  <c:v>17.260000000000002</c:v>
                </c:pt>
                <c:pt idx="86">
                  <c:v>17.45</c:v>
                </c:pt>
                <c:pt idx="87">
                  <c:v>17.66</c:v>
                </c:pt>
                <c:pt idx="88">
                  <c:v>17.88</c:v>
                </c:pt>
                <c:pt idx="89">
                  <c:v>18.07</c:v>
                </c:pt>
                <c:pt idx="90">
                  <c:v>18.260000000000002</c:v>
                </c:pt>
                <c:pt idx="91">
                  <c:v>18.48</c:v>
                </c:pt>
                <c:pt idx="92">
                  <c:v>18.68</c:v>
                </c:pt>
                <c:pt idx="93">
                  <c:v>18.87</c:v>
                </c:pt>
                <c:pt idx="94">
                  <c:v>19.079999999999998</c:v>
                </c:pt>
                <c:pt idx="95">
                  <c:v>19.29</c:v>
                </c:pt>
                <c:pt idx="96">
                  <c:v>19.48</c:v>
                </c:pt>
                <c:pt idx="97">
                  <c:v>19.690000000000001</c:v>
                </c:pt>
                <c:pt idx="98">
                  <c:v>19.899999999999999</c:v>
                </c:pt>
                <c:pt idx="99">
                  <c:v>20.09</c:v>
                </c:pt>
                <c:pt idx="100">
                  <c:v>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A8-4906-A205-202BAD38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092015"/>
        <c:axId val="976098735"/>
      </c:lineChart>
      <c:catAx>
        <c:axId val="97609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Desired</a:t>
                </a:r>
                <a:r>
                  <a:rPr lang="sv-SE" baseline="0"/>
                  <a:t> speeds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76098735"/>
        <c:crosses val="autoZero"/>
        <c:auto val="1"/>
        <c:lblAlgn val="ctr"/>
        <c:lblOffset val="100"/>
        <c:noMultiLvlLbl val="0"/>
      </c:catAx>
      <c:valAx>
        <c:axId val="9760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device's real</a:t>
                </a:r>
                <a:r>
                  <a:rPr lang="sv-SE" baseline="0"/>
                  <a:t> current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7609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91109336784067"/>
          <c:y val="0.90962920518905566"/>
          <c:w val="0.73879413464510835"/>
          <c:h val="9.0370634515553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Desired Torque and Real Current diagram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2238331174660609"/>
          <c:y val="0.14097410367784632"/>
          <c:w val="0.84760359915846029"/>
          <c:h val="0.6770836391043059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929338334623881"/>
                  <c:y val="0.10792961930826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Nm_device7!$A$2:$A$102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Nm_device7!$B$2:$B$102</c:f>
              <c:numCache>
                <c:formatCode>0.00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0.61</c:v>
                </c:pt>
                <c:pt idx="4">
                  <c:v>0.81</c:v>
                </c:pt>
                <c:pt idx="5">
                  <c:v>1.01</c:v>
                </c:pt>
                <c:pt idx="6">
                  <c:v>1.22</c:v>
                </c:pt>
                <c:pt idx="7">
                  <c:v>1.43</c:v>
                </c:pt>
                <c:pt idx="8">
                  <c:v>1.63</c:v>
                </c:pt>
                <c:pt idx="9">
                  <c:v>1.83</c:v>
                </c:pt>
                <c:pt idx="10">
                  <c:v>2.04</c:v>
                </c:pt>
                <c:pt idx="11">
                  <c:v>2.2400000000000002</c:v>
                </c:pt>
                <c:pt idx="12">
                  <c:v>2.4500000000000002</c:v>
                </c:pt>
                <c:pt idx="13">
                  <c:v>2.66</c:v>
                </c:pt>
                <c:pt idx="14">
                  <c:v>2.86</c:v>
                </c:pt>
                <c:pt idx="15">
                  <c:v>3.06</c:v>
                </c:pt>
                <c:pt idx="16">
                  <c:v>3.26</c:v>
                </c:pt>
                <c:pt idx="17">
                  <c:v>3.46</c:v>
                </c:pt>
                <c:pt idx="18">
                  <c:v>3.66</c:v>
                </c:pt>
                <c:pt idx="19">
                  <c:v>3.87</c:v>
                </c:pt>
                <c:pt idx="20">
                  <c:v>4.07</c:v>
                </c:pt>
                <c:pt idx="21">
                  <c:v>4.2699999999999996</c:v>
                </c:pt>
                <c:pt idx="22">
                  <c:v>4.47</c:v>
                </c:pt>
                <c:pt idx="23">
                  <c:v>4.67</c:v>
                </c:pt>
                <c:pt idx="24">
                  <c:v>4.87</c:v>
                </c:pt>
                <c:pt idx="25">
                  <c:v>5.08</c:v>
                </c:pt>
                <c:pt idx="26">
                  <c:v>5.29</c:v>
                </c:pt>
                <c:pt idx="27">
                  <c:v>5.49</c:v>
                </c:pt>
                <c:pt idx="28">
                  <c:v>5.7</c:v>
                </c:pt>
                <c:pt idx="29">
                  <c:v>5.9</c:v>
                </c:pt>
                <c:pt idx="30">
                  <c:v>6.1</c:v>
                </c:pt>
                <c:pt idx="31">
                  <c:v>6.3</c:v>
                </c:pt>
                <c:pt idx="32">
                  <c:v>6.51</c:v>
                </c:pt>
                <c:pt idx="33">
                  <c:v>6.71</c:v>
                </c:pt>
                <c:pt idx="34">
                  <c:v>6.91</c:v>
                </c:pt>
                <c:pt idx="35">
                  <c:v>7.11</c:v>
                </c:pt>
                <c:pt idx="36">
                  <c:v>7.32</c:v>
                </c:pt>
                <c:pt idx="37">
                  <c:v>7.52</c:v>
                </c:pt>
                <c:pt idx="38">
                  <c:v>7.72</c:v>
                </c:pt>
                <c:pt idx="39">
                  <c:v>7.92</c:v>
                </c:pt>
                <c:pt idx="40">
                  <c:v>8.1300000000000008</c:v>
                </c:pt>
                <c:pt idx="41">
                  <c:v>8.33</c:v>
                </c:pt>
                <c:pt idx="42">
                  <c:v>8.52</c:v>
                </c:pt>
                <c:pt idx="43">
                  <c:v>8.7200000000000006</c:v>
                </c:pt>
                <c:pt idx="44">
                  <c:v>8.93</c:v>
                </c:pt>
                <c:pt idx="45">
                  <c:v>9.1300000000000008</c:v>
                </c:pt>
                <c:pt idx="46">
                  <c:v>9.33</c:v>
                </c:pt>
                <c:pt idx="47">
                  <c:v>9.5299999999999994</c:v>
                </c:pt>
                <c:pt idx="48">
                  <c:v>9.74</c:v>
                </c:pt>
                <c:pt idx="49">
                  <c:v>9.94</c:v>
                </c:pt>
                <c:pt idx="50">
                  <c:v>10.130000000000001</c:v>
                </c:pt>
                <c:pt idx="51">
                  <c:v>10.34</c:v>
                </c:pt>
                <c:pt idx="52">
                  <c:v>10.55</c:v>
                </c:pt>
                <c:pt idx="53">
                  <c:v>10.75</c:v>
                </c:pt>
                <c:pt idx="54">
                  <c:v>10.96</c:v>
                </c:pt>
                <c:pt idx="55">
                  <c:v>11.16</c:v>
                </c:pt>
                <c:pt idx="56">
                  <c:v>11.36</c:v>
                </c:pt>
                <c:pt idx="57">
                  <c:v>11.56</c:v>
                </c:pt>
                <c:pt idx="58">
                  <c:v>11.76</c:v>
                </c:pt>
                <c:pt idx="59">
                  <c:v>11.96</c:v>
                </c:pt>
                <c:pt idx="60">
                  <c:v>12.16</c:v>
                </c:pt>
                <c:pt idx="61">
                  <c:v>12.36</c:v>
                </c:pt>
                <c:pt idx="62">
                  <c:v>12.56</c:v>
                </c:pt>
                <c:pt idx="63">
                  <c:v>12.76</c:v>
                </c:pt>
                <c:pt idx="64">
                  <c:v>12.97</c:v>
                </c:pt>
                <c:pt idx="65">
                  <c:v>13.17</c:v>
                </c:pt>
                <c:pt idx="66">
                  <c:v>13.38</c:v>
                </c:pt>
                <c:pt idx="67">
                  <c:v>13.58</c:v>
                </c:pt>
                <c:pt idx="68">
                  <c:v>13.78</c:v>
                </c:pt>
                <c:pt idx="69">
                  <c:v>13.98</c:v>
                </c:pt>
                <c:pt idx="70">
                  <c:v>14.19</c:v>
                </c:pt>
                <c:pt idx="71">
                  <c:v>14.39</c:v>
                </c:pt>
                <c:pt idx="72">
                  <c:v>14.58</c:v>
                </c:pt>
                <c:pt idx="73">
                  <c:v>14.78</c:v>
                </c:pt>
                <c:pt idx="74">
                  <c:v>14.98</c:v>
                </c:pt>
                <c:pt idx="75">
                  <c:v>15.19</c:v>
                </c:pt>
                <c:pt idx="76">
                  <c:v>15.39</c:v>
                </c:pt>
                <c:pt idx="77">
                  <c:v>15.6</c:v>
                </c:pt>
                <c:pt idx="78">
                  <c:v>15.81</c:v>
                </c:pt>
                <c:pt idx="79">
                  <c:v>16.010000000000002</c:v>
                </c:pt>
                <c:pt idx="80">
                  <c:v>16.21</c:v>
                </c:pt>
                <c:pt idx="81">
                  <c:v>16.41</c:v>
                </c:pt>
                <c:pt idx="82">
                  <c:v>16.61</c:v>
                </c:pt>
                <c:pt idx="83">
                  <c:v>16.82</c:v>
                </c:pt>
                <c:pt idx="84">
                  <c:v>17.02</c:v>
                </c:pt>
                <c:pt idx="85">
                  <c:v>17.23</c:v>
                </c:pt>
                <c:pt idx="86">
                  <c:v>17.43</c:v>
                </c:pt>
                <c:pt idx="87">
                  <c:v>17.63</c:v>
                </c:pt>
                <c:pt idx="88">
                  <c:v>17.829999999999998</c:v>
                </c:pt>
                <c:pt idx="89">
                  <c:v>18.03</c:v>
                </c:pt>
                <c:pt idx="90">
                  <c:v>18.239999999999998</c:v>
                </c:pt>
                <c:pt idx="91">
                  <c:v>18.440000000000001</c:v>
                </c:pt>
                <c:pt idx="92">
                  <c:v>18.64</c:v>
                </c:pt>
                <c:pt idx="93">
                  <c:v>18.84</c:v>
                </c:pt>
                <c:pt idx="94">
                  <c:v>19.04</c:v>
                </c:pt>
                <c:pt idx="95">
                  <c:v>19.239999999999998</c:v>
                </c:pt>
                <c:pt idx="96">
                  <c:v>19.45</c:v>
                </c:pt>
                <c:pt idx="97">
                  <c:v>19.649999999999999</c:v>
                </c:pt>
                <c:pt idx="98">
                  <c:v>19.850000000000001</c:v>
                </c:pt>
                <c:pt idx="99">
                  <c:v>20.059999999999999</c:v>
                </c:pt>
                <c:pt idx="100">
                  <c:v>20.260000000000002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F-476D-BBD0-1F0BB3F01F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Nm_device7!$A$2:$A$102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Nm_device7!$B$2:$B$102</c:f>
              <c:numCache>
                <c:formatCode>0.00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0.61</c:v>
                </c:pt>
                <c:pt idx="4">
                  <c:v>0.81</c:v>
                </c:pt>
                <c:pt idx="5">
                  <c:v>1.01</c:v>
                </c:pt>
                <c:pt idx="6">
                  <c:v>1.22</c:v>
                </c:pt>
                <c:pt idx="7">
                  <c:v>1.43</c:v>
                </c:pt>
                <c:pt idx="8">
                  <c:v>1.63</c:v>
                </c:pt>
                <c:pt idx="9">
                  <c:v>1.83</c:v>
                </c:pt>
                <c:pt idx="10">
                  <c:v>2.04</c:v>
                </c:pt>
                <c:pt idx="11">
                  <c:v>2.2400000000000002</c:v>
                </c:pt>
                <c:pt idx="12">
                  <c:v>2.4500000000000002</c:v>
                </c:pt>
                <c:pt idx="13">
                  <c:v>2.66</c:v>
                </c:pt>
                <c:pt idx="14">
                  <c:v>2.86</c:v>
                </c:pt>
                <c:pt idx="15">
                  <c:v>3.06</c:v>
                </c:pt>
                <c:pt idx="16">
                  <c:v>3.26</c:v>
                </c:pt>
                <c:pt idx="17">
                  <c:v>3.46</c:v>
                </c:pt>
                <c:pt idx="18">
                  <c:v>3.66</c:v>
                </c:pt>
                <c:pt idx="19">
                  <c:v>3.87</c:v>
                </c:pt>
                <c:pt idx="20">
                  <c:v>4.07</c:v>
                </c:pt>
                <c:pt idx="21">
                  <c:v>4.2699999999999996</c:v>
                </c:pt>
                <c:pt idx="22">
                  <c:v>4.47</c:v>
                </c:pt>
                <c:pt idx="23">
                  <c:v>4.67</c:v>
                </c:pt>
                <c:pt idx="24">
                  <c:v>4.87</c:v>
                </c:pt>
                <c:pt idx="25">
                  <c:v>5.08</c:v>
                </c:pt>
                <c:pt idx="26">
                  <c:v>5.29</c:v>
                </c:pt>
                <c:pt idx="27">
                  <c:v>5.49</c:v>
                </c:pt>
                <c:pt idx="28">
                  <c:v>5.7</c:v>
                </c:pt>
                <c:pt idx="29">
                  <c:v>5.9</c:v>
                </c:pt>
                <c:pt idx="30">
                  <c:v>6.1</c:v>
                </c:pt>
                <c:pt idx="31">
                  <c:v>6.3</c:v>
                </c:pt>
                <c:pt idx="32">
                  <c:v>6.51</c:v>
                </c:pt>
                <c:pt idx="33">
                  <c:v>6.71</c:v>
                </c:pt>
                <c:pt idx="34">
                  <c:v>6.91</c:v>
                </c:pt>
                <c:pt idx="35">
                  <c:v>7.11</c:v>
                </c:pt>
                <c:pt idx="36">
                  <c:v>7.32</c:v>
                </c:pt>
                <c:pt idx="37">
                  <c:v>7.52</c:v>
                </c:pt>
                <c:pt idx="38">
                  <c:v>7.72</c:v>
                </c:pt>
                <c:pt idx="39">
                  <c:v>7.92</c:v>
                </c:pt>
                <c:pt idx="40">
                  <c:v>8.1300000000000008</c:v>
                </c:pt>
                <c:pt idx="41">
                  <c:v>8.33</c:v>
                </c:pt>
                <c:pt idx="42">
                  <c:v>8.52</c:v>
                </c:pt>
                <c:pt idx="43">
                  <c:v>8.7200000000000006</c:v>
                </c:pt>
                <c:pt idx="44">
                  <c:v>8.93</c:v>
                </c:pt>
                <c:pt idx="45">
                  <c:v>9.1300000000000008</c:v>
                </c:pt>
                <c:pt idx="46">
                  <c:v>9.33</c:v>
                </c:pt>
                <c:pt idx="47">
                  <c:v>9.5299999999999994</c:v>
                </c:pt>
                <c:pt idx="48">
                  <c:v>9.74</c:v>
                </c:pt>
                <c:pt idx="49">
                  <c:v>9.94</c:v>
                </c:pt>
                <c:pt idx="50">
                  <c:v>10.130000000000001</c:v>
                </c:pt>
                <c:pt idx="51">
                  <c:v>10.34</c:v>
                </c:pt>
                <c:pt idx="52">
                  <c:v>10.55</c:v>
                </c:pt>
                <c:pt idx="53">
                  <c:v>10.75</c:v>
                </c:pt>
                <c:pt idx="54">
                  <c:v>10.96</c:v>
                </c:pt>
                <c:pt idx="55">
                  <c:v>11.16</c:v>
                </c:pt>
                <c:pt idx="56">
                  <c:v>11.36</c:v>
                </c:pt>
                <c:pt idx="57">
                  <c:v>11.56</c:v>
                </c:pt>
                <c:pt idx="58">
                  <c:v>11.76</c:v>
                </c:pt>
                <c:pt idx="59">
                  <c:v>11.96</c:v>
                </c:pt>
                <c:pt idx="60">
                  <c:v>12.16</c:v>
                </c:pt>
                <c:pt idx="61">
                  <c:v>12.36</c:v>
                </c:pt>
                <c:pt idx="62">
                  <c:v>12.56</c:v>
                </c:pt>
                <c:pt idx="63">
                  <c:v>12.76</c:v>
                </c:pt>
                <c:pt idx="64">
                  <c:v>12.97</c:v>
                </c:pt>
                <c:pt idx="65">
                  <c:v>13.17</c:v>
                </c:pt>
                <c:pt idx="66">
                  <c:v>13.38</c:v>
                </c:pt>
                <c:pt idx="67">
                  <c:v>13.58</c:v>
                </c:pt>
                <c:pt idx="68">
                  <c:v>13.78</c:v>
                </c:pt>
                <c:pt idx="69">
                  <c:v>13.98</c:v>
                </c:pt>
                <c:pt idx="70">
                  <c:v>14.19</c:v>
                </c:pt>
                <c:pt idx="71">
                  <c:v>14.39</c:v>
                </c:pt>
                <c:pt idx="72">
                  <c:v>14.58</c:v>
                </c:pt>
                <c:pt idx="73">
                  <c:v>14.78</c:v>
                </c:pt>
                <c:pt idx="74">
                  <c:v>14.98</c:v>
                </c:pt>
                <c:pt idx="75">
                  <c:v>15.19</c:v>
                </c:pt>
                <c:pt idx="76">
                  <c:v>15.39</c:v>
                </c:pt>
                <c:pt idx="77">
                  <c:v>15.6</c:v>
                </c:pt>
                <c:pt idx="78">
                  <c:v>15.81</c:v>
                </c:pt>
                <c:pt idx="79">
                  <c:v>16.010000000000002</c:v>
                </c:pt>
                <c:pt idx="80">
                  <c:v>16.21</c:v>
                </c:pt>
                <c:pt idx="81">
                  <c:v>16.41</c:v>
                </c:pt>
                <c:pt idx="82">
                  <c:v>16.61</c:v>
                </c:pt>
                <c:pt idx="83">
                  <c:v>16.82</c:v>
                </c:pt>
                <c:pt idx="84">
                  <c:v>17.02</c:v>
                </c:pt>
                <c:pt idx="85">
                  <c:v>17.23</c:v>
                </c:pt>
                <c:pt idx="86">
                  <c:v>17.43</c:v>
                </c:pt>
                <c:pt idx="87">
                  <c:v>17.63</c:v>
                </c:pt>
                <c:pt idx="88">
                  <c:v>17.829999999999998</c:v>
                </c:pt>
                <c:pt idx="89">
                  <c:v>18.03</c:v>
                </c:pt>
                <c:pt idx="90">
                  <c:v>18.239999999999998</c:v>
                </c:pt>
                <c:pt idx="91">
                  <c:v>18.440000000000001</c:v>
                </c:pt>
                <c:pt idx="92">
                  <c:v>18.64</c:v>
                </c:pt>
                <c:pt idx="93">
                  <c:v>18.84</c:v>
                </c:pt>
                <c:pt idx="94">
                  <c:v>19.04</c:v>
                </c:pt>
                <c:pt idx="95">
                  <c:v>19.239999999999998</c:v>
                </c:pt>
                <c:pt idx="96">
                  <c:v>19.45</c:v>
                </c:pt>
                <c:pt idx="97">
                  <c:v>19.649999999999999</c:v>
                </c:pt>
                <c:pt idx="98">
                  <c:v>19.850000000000001</c:v>
                </c:pt>
                <c:pt idx="99">
                  <c:v>20.059999999999999</c:v>
                </c:pt>
                <c:pt idx="100">
                  <c:v>20.260000000000002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F-476D-BBD0-1F0BB3F01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91823"/>
        <c:axId val="1436728079"/>
      </c:scatterChart>
      <c:valAx>
        <c:axId val="14320918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800" b="1" i="0" baseline="0">
                    <a:effectLst/>
                  </a:rPr>
                  <a:t>Desired Torque (Nm)</a:t>
                </a:r>
                <a:endParaRPr lang="en-FI">
                  <a:effectLst/>
                </a:endParaRPr>
              </a:p>
            </c:rich>
          </c:tx>
          <c:layout>
            <c:manualLayout>
              <c:xMode val="edge"/>
              <c:yMode val="edge"/>
              <c:x val="0.37260888365965744"/>
              <c:y val="0.9026611257091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6728079"/>
        <c:crosses val="autoZero"/>
        <c:crossBetween val="midCat"/>
      </c:valAx>
      <c:valAx>
        <c:axId val="143672807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800" b="1" i="0" baseline="0">
                    <a:effectLst/>
                  </a:rPr>
                  <a:t>Real Current (mA)</a:t>
                </a:r>
                <a:endParaRPr lang="en-FI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209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Desired</a:t>
            </a:r>
            <a:r>
              <a:rPr lang="en-US" b="1" baseline="0"/>
              <a:t> </a:t>
            </a:r>
            <a:r>
              <a:rPr lang="en-US" b="1"/>
              <a:t>Speed and Real Current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rpm_device7!$B$1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3704287759534928E-2"/>
                  <c:y val="-3.1152647975077883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="1"/>
                      <a:t>y = 0,2001x - 0,2164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FI"/>
                </a:p>
              </c:txPr>
            </c:trendlineLbl>
          </c:trendline>
          <c:cat>
            <c:numRef>
              <c:f>rpm_prototype!$A$2:$A$102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cat>
          <c:val>
            <c:numRef>
              <c:f>rpm_device7!$B$2:$B$102</c:f>
              <c:numCache>
                <c:formatCode>0.00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0.42</c:v>
                </c:pt>
                <c:pt idx="3">
                  <c:v>0.62</c:v>
                </c:pt>
                <c:pt idx="4">
                  <c:v>0.83</c:v>
                </c:pt>
                <c:pt idx="5">
                  <c:v>1.03</c:v>
                </c:pt>
                <c:pt idx="6">
                  <c:v>1.23</c:v>
                </c:pt>
                <c:pt idx="7">
                  <c:v>1.44</c:v>
                </c:pt>
                <c:pt idx="8">
                  <c:v>1.64</c:v>
                </c:pt>
                <c:pt idx="9">
                  <c:v>1.85</c:v>
                </c:pt>
                <c:pt idx="10">
                  <c:v>2.0499999999999998</c:v>
                </c:pt>
                <c:pt idx="11">
                  <c:v>2.2599999999999998</c:v>
                </c:pt>
                <c:pt idx="12">
                  <c:v>2.4700000000000002</c:v>
                </c:pt>
                <c:pt idx="13">
                  <c:v>2.68</c:v>
                </c:pt>
                <c:pt idx="14">
                  <c:v>2.89</c:v>
                </c:pt>
                <c:pt idx="15">
                  <c:v>3.09</c:v>
                </c:pt>
                <c:pt idx="16">
                  <c:v>3.3</c:v>
                </c:pt>
                <c:pt idx="17">
                  <c:v>3.5</c:v>
                </c:pt>
                <c:pt idx="18">
                  <c:v>3.7</c:v>
                </c:pt>
                <c:pt idx="19">
                  <c:v>3.91</c:v>
                </c:pt>
                <c:pt idx="20">
                  <c:v>4.1100000000000003</c:v>
                </c:pt>
                <c:pt idx="21">
                  <c:v>4.32</c:v>
                </c:pt>
                <c:pt idx="22">
                  <c:v>4.53</c:v>
                </c:pt>
                <c:pt idx="23">
                  <c:v>4.72</c:v>
                </c:pt>
                <c:pt idx="24">
                  <c:v>4.93</c:v>
                </c:pt>
                <c:pt idx="25">
                  <c:v>5.14</c:v>
                </c:pt>
                <c:pt idx="26">
                  <c:v>5.35</c:v>
                </c:pt>
                <c:pt idx="27">
                  <c:v>5.56</c:v>
                </c:pt>
                <c:pt idx="28">
                  <c:v>5.76</c:v>
                </c:pt>
                <c:pt idx="29">
                  <c:v>5.97</c:v>
                </c:pt>
                <c:pt idx="30">
                  <c:v>6.17</c:v>
                </c:pt>
                <c:pt idx="31">
                  <c:v>6.38</c:v>
                </c:pt>
                <c:pt idx="32">
                  <c:v>6.58</c:v>
                </c:pt>
                <c:pt idx="33">
                  <c:v>6.79</c:v>
                </c:pt>
                <c:pt idx="34">
                  <c:v>6.99</c:v>
                </c:pt>
                <c:pt idx="35">
                  <c:v>7.2</c:v>
                </c:pt>
                <c:pt idx="36">
                  <c:v>7.4</c:v>
                </c:pt>
                <c:pt idx="37">
                  <c:v>7.61</c:v>
                </c:pt>
                <c:pt idx="38">
                  <c:v>7.82</c:v>
                </c:pt>
                <c:pt idx="39">
                  <c:v>8.0299999999999994</c:v>
                </c:pt>
                <c:pt idx="40">
                  <c:v>8.23</c:v>
                </c:pt>
                <c:pt idx="41">
                  <c:v>8.44</c:v>
                </c:pt>
                <c:pt idx="42">
                  <c:v>8.64</c:v>
                </c:pt>
                <c:pt idx="43">
                  <c:v>8.85</c:v>
                </c:pt>
                <c:pt idx="44">
                  <c:v>9.06</c:v>
                </c:pt>
                <c:pt idx="45">
                  <c:v>9.26</c:v>
                </c:pt>
                <c:pt idx="46">
                  <c:v>9.4700000000000006</c:v>
                </c:pt>
                <c:pt idx="47">
                  <c:v>9.68</c:v>
                </c:pt>
                <c:pt idx="48">
                  <c:v>9.89</c:v>
                </c:pt>
                <c:pt idx="49">
                  <c:v>10.09</c:v>
                </c:pt>
                <c:pt idx="50">
                  <c:v>10.3</c:v>
                </c:pt>
                <c:pt idx="51">
                  <c:v>10.51</c:v>
                </c:pt>
                <c:pt idx="52">
                  <c:v>10.72</c:v>
                </c:pt>
                <c:pt idx="53">
                  <c:v>10.93</c:v>
                </c:pt>
                <c:pt idx="54">
                  <c:v>11.14</c:v>
                </c:pt>
                <c:pt idx="55">
                  <c:v>11.33</c:v>
                </c:pt>
                <c:pt idx="56">
                  <c:v>11.54</c:v>
                </c:pt>
                <c:pt idx="57">
                  <c:v>11.74</c:v>
                </c:pt>
                <c:pt idx="58">
                  <c:v>11.95</c:v>
                </c:pt>
                <c:pt idx="59">
                  <c:v>12.15</c:v>
                </c:pt>
                <c:pt idx="60">
                  <c:v>12.36</c:v>
                </c:pt>
                <c:pt idx="61">
                  <c:v>12.57</c:v>
                </c:pt>
                <c:pt idx="62">
                  <c:v>12.77</c:v>
                </c:pt>
                <c:pt idx="63">
                  <c:v>12.98</c:v>
                </c:pt>
                <c:pt idx="64">
                  <c:v>13.19</c:v>
                </c:pt>
                <c:pt idx="65">
                  <c:v>13.39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14.21</c:v>
                </c:pt>
                <c:pt idx="70">
                  <c:v>14.41</c:v>
                </c:pt>
                <c:pt idx="71">
                  <c:v>14.62</c:v>
                </c:pt>
                <c:pt idx="72">
                  <c:v>14.82</c:v>
                </c:pt>
                <c:pt idx="73">
                  <c:v>15.03</c:v>
                </c:pt>
                <c:pt idx="74">
                  <c:v>15.23</c:v>
                </c:pt>
                <c:pt idx="75">
                  <c:v>15.44</c:v>
                </c:pt>
                <c:pt idx="76">
                  <c:v>15.66</c:v>
                </c:pt>
                <c:pt idx="77">
                  <c:v>15.86</c:v>
                </c:pt>
                <c:pt idx="78">
                  <c:v>16.07</c:v>
                </c:pt>
                <c:pt idx="79">
                  <c:v>16.27</c:v>
                </c:pt>
                <c:pt idx="80">
                  <c:v>16.48</c:v>
                </c:pt>
                <c:pt idx="81">
                  <c:v>16.690000000000001</c:v>
                </c:pt>
                <c:pt idx="82">
                  <c:v>16.89</c:v>
                </c:pt>
                <c:pt idx="83">
                  <c:v>17.09</c:v>
                </c:pt>
                <c:pt idx="84">
                  <c:v>17.3</c:v>
                </c:pt>
                <c:pt idx="85">
                  <c:v>17.510000000000002</c:v>
                </c:pt>
                <c:pt idx="86">
                  <c:v>17.71</c:v>
                </c:pt>
                <c:pt idx="87">
                  <c:v>17.91</c:v>
                </c:pt>
                <c:pt idx="88">
                  <c:v>18.12</c:v>
                </c:pt>
                <c:pt idx="89">
                  <c:v>18.329999999999998</c:v>
                </c:pt>
                <c:pt idx="90">
                  <c:v>18.53</c:v>
                </c:pt>
                <c:pt idx="91">
                  <c:v>18.73</c:v>
                </c:pt>
                <c:pt idx="92">
                  <c:v>18.940000000000001</c:v>
                </c:pt>
                <c:pt idx="93">
                  <c:v>19.149999999999999</c:v>
                </c:pt>
                <c:pt idx="94">
                  <c:v>19.350000000000001</c:v>
                </c:pt>
                <c:pt idx="95">
                  <c:v>19.559999999999999</c:v>
                </c:pt>
                <c:pt idx="96">
                  <c:v>19.760000000000002</c:v>
                </c:pt>
                <c:pt idx="97">
                  <c:v>19.97</c:v>
                </c:pt>
                <c:pt idx="98">
                  <c:v>20.18</c:v>
                </c:pt>
                <c:pt idx="99">
                  <c:v>20.39</c:v>
                </c:pt>
                <c:pt idx="100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1-49A9-859D-3D067B884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173520"/>
        <c:axId val="1238171120"/>
      </c:lineChart>
      <c:catAx>
        <c:axId val="123817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b="1"/>
                  <a:t>Desired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8171120"/>
        <c:crosses val="autoZero"/>
        <c:auto val="1"/>
        <c:lblAlgn val="ctr"/>
        <c:lblOffset val="100"/>
        <c:noMultiLvlLbl val="0"/>
      </c:catAx>
      <c:valAx>
        <c:axId val="123817112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b="1"/>
                  <a:t>Real 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8173520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Desired Torque and Real Current diagram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2238331174660609"/>
          <c:y val="0.14097410367784632"/>
          <c:w val="0.84760359915846029"/>
          <c:h val="0.6770836391043059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929338334623881"/>
                  <c:y val="0.10792961930826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Nm_device8!$A$2:$A$102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Nm_device8!$B$2:$B$102</c:f>
              <c:numCache>
                <c:formatCode>0.00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0.4</c:v>
                </c:pt>
                <c:pt idx="3">
                  <c:v>0.59</c:v>
                </c:pt>
                <c:pt idx="4">
                  <c:v>0.79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2.41</c:v>
                </c:pt>
                <c:pt idx="13">
                  <c:v>2.61</c:v>
                </c:pt>
                <c:pt idx="14">
                  <c:v>2.81</c:v>
                </c:pt>
                <c:pt idx="15">
                  <c:v>3.01</c:v>
                </c:pt>
                <c:pt idx="16">
                  <c:v>3.21</c:v>
                </c:pt>
                <c:pt idx="17">
                  <c:v>3.42</c:v>
                </c:pt>
                <c:pt idx="18">
                  <c:v>3.61</c:v>
                </c:pt>
                <c:pt idx="19">
                  <c:v>3.81</c:v>
                </c:pt>
                <c:pt idx="20">
                  <c:v>4.01</c:v>
                </c:pt>
                <c:pt idx="21">
                  <c:v>4.21</c:v>
                </c:pt>
                <c:pt idx="22">
                  <c:v>4.41</c:v>
                </c:pt>
                <c:pt idx="23">
                  <c:v>4.6100000000000003</c:v>
                </c:pt>
                <c:pt idx="24">
                  <c:v>4.8099999999999996</c:v>
                </c:pt>
                <c:pt idx="25">
                  <c:v>5.01</c:v>
                </c:pt>
                <c:pt idx="26">
                  <c:v>5.21</c:v>
                </c:pt>
                <c:pt idx="27">
                  <c:v>5.41</c:v>
                </c:pt>
                <c:pt idx="28">
                  <c:v>5.61</c:v>
                </c:pt>
                <c:pt idx="29">
                  <c:v>5.81</c:v>
                </c:pt>
                <c:pt idx="30">
                  <c:v>6.01</c:v>
                </c:pt>
                <c:pt idx="31">
                  <c:v>6.22</c:v>
                </c:pt>
                <c:pt idx="32">
                  <c:v>6.41</c:v>
                </c:pt>
                <c:pt idx="33">
                  <c:v>6.61</c:v>
                </c:pt>
                <c:pt idx="34">
                  <c:v>6.81</c:v>
                </c:pt>
                <c:pt idx="35">
                  <c:v>7.01</c:v>
                </c:pt>
                <c:pt idx="36">
                  <c:v>7.21</c:v>
                </c:pt>
                <c:pt idx="37">
                  <c:v>7.42</c:v>
                </c:pt>
                <c:pt idx="38">
                  <c:v>7.62</c:v>
                </c:pt>
                <c:pt idx="39">
                  <c:v>7.82</c:v>
                </c:pt>
                <c:pt idx="40">
                  <c:v>8.0299999999999994</c:v>
                </c:pt>
                <c:pt idx="41">
                  <c:v>8.23</c:v>
                </c:pt>
                <c:pt idx="42">
                  <c:v>8.42</c:v>
                </c:pt>
                <c:pt idx="43">
                  <c:v>8.6199999999999992</c:v>
                </c:pt>
                <c:pt idx="44">
                  <c:v>8.82</c:v>
                </c:pt>
                <c:pt idx="45">
                  <c:v>9.02</c:v>
                </c:pt>
                <c:pt idx="46">
                  <c:v>9.2200000000000006</c:v>
                </c:pt>
                <c:pt idx="47">
                  <c:v>9.42</c:v>
                </c:pt>
                <c:pt idx="48">
                  <c:v>9.6300000000000008</c:v>
                </c:pt>
                <c:pt idx="49">
                  <c:v>9.82</c:v>
                </c:pt>
                <c:pt idx="50">
                  <c:v>10.02</c:v>
                </c:pt>
                <c:pt idx="51">
                  <c:v>10.23</c:v>
                </c:pt>
                <c:pt idx="52">
                  <c:v>10.44</c:v>
                </c:pt>
                <c:pt idx="53">
                  <c:v>10.64</c:v>
                </c:pt>
                <c:pt idx="54">
                  <c:v>10.84</c:v>
                </c:pt>
                <c:pt idx="55">
                  <c:v>11.04</c:v>
                </c:pt>
                <c:pt idx="56">
                  <c:v>11.24</c:v>
                </c:pt>
                <c:pt idx="57">
                  <c:v>11.44</c:v>
                </c:pt>
                <c:pt idx="58">
                  <c:v>11.64</c:v>
                </c:pt>
                <c:pt idx="59">
                  <c:v>11.84</c:v>
                </c:pt>
                <c:pt idx="60">
                  <c:v>12.04</c:v>
                </c:pt>
                <c:pt idx="61">
                  <c:v>12.24</c:v>
                </c:pt>
                <c:pt idx="62">
                  <c:v>12.44</c:v>
                </c:pt>
                <c:pt idx="63">
                  <c:v>12.64</c:v>
                </c:pt>
                <c:pt idx="64">
                  <c:v>12.84</c:v>
                </c:pt>
                <c:pt idx="65">
                  <c:v>13.04</c:v>
                </c:pt>
                <c:pt idx="66">
                  <c:v>13.24</c:v>
                </c:pt>
                <c:pt idx="67">
                  <c:v>13.44</c:v>
                </c:pt>
                <c:pt idx="68">
                  <c:v>13.64</c:v>
                </c:pt>
                <c:pt idx="69">
                  <c:v>13.84</c:v>
                </c:pt>
                <c:pt idx="70">
                  <c:v>14.04</c:v>
                </c:pt>
                <c:pt idx="71">
                  <c:v>14.24</c:v>
                </c:pt>
                <c:pt idx="72">
                  <c:v>14.44</c:v>
                </c:pt>
                <c:pt idx="73">
                  <c:v>14.64</c:v>
                </c:pt>
                <c:pt idx="74">
                  <c:v>14.84</c:v>
                </c:pt>
                <c:pt idx="75">
                  <c:v>15.04</c:v>
                </c:pt>
                <c:pt idx="76">
                  <c:v>15.24</c:v>
                </c:pt>
                <c:pt idx="77">
                  <c:v>15.45</c:v>
                </c:pt>
                <c:pt idx="78">
                  <c:v>15.65</c:v>
                </c:pt>
                <c:pt idx="79">
                  <c:v>15.85</c:v>
                </c:pt>
                <c:pt idx="80">
                  <c:v>16.05</c:v>
                </c:pt>
                <c:pt idx="81">
                  <c:v>16.25</c:v>
                </c:pt>
                <c:pt idx="82">
                  <c:v>16.45</c:v>
                </c:pt>
                <c:pt idx="83">
                  <c:v>16.649999999999999</c:v>
                </c:pt>
                <c:pt idx="84">
                  <c:v>16.850000000000001</c:v>
                </c:pt>
                <c:pt idx="85">
                  <c:v>17.05</c:v>
                </c:pt>
                <c:pt idx="86">
                  <c:v>17.25</c:v>
                </c:pt>
                <c:pt idx="87">
                  <c:v>17.45</c:v>
                </c:pt>
                <c:pt idx="88">
                  <c:v>17.66</c:v>
                </c:pt>
                <c:pt idx="89">
                  <c:v>17.86</c:v>
                </c:pt>
                <c:pt idx="90">
                  <c:v>18.059999999999999</c:v>
                </c:pt>
                <c:pt idx="91">
                  <c:v>18.27</c:v>
                </c:pt>
                <c:pt idx="92">
                  <c:v>18.47</c:v>
                </c:pt>
                <c:pt idx="93">
                  <c:v>18.670000000000002</c:v>
                </c:pt>
                <c:pt idx="94">
                  <c:v>18.87</c:v>
                </c:pt>
                <c:pt idx="95">
                  <c:v>19.07</c:v>
                </c:pt>
                <c:pt idx="96">
                  <c:v>19.27</c:v>
                </c:pt>
                <c:pt idx="97">
                  <c:v>19.46</c:v>
                </c:pt>
                <c:pt idx="98">
                  <c:v>19.66</c:v>
                </c:pt>
                <c:pt idx="99">
                  <c:v>19.86</c:v>
                </c:pt>
                <c:pt idx="100">
                  <c:v>20.059999999999999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A8-4ED4-B634-1FD48554A4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Nm_device8!$A$2:$A$102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Nm_device8!$B$2:$B$102</c:f>
              <c:numCache>
                <c:formatCode>0.00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0.4</c:v>
                </c:pt>
                <c:pt idx="3">
                  <c:v>0.59</c:v>
                </c:pt>
                <c:pt idx="4">
                  <c:v>0.79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2.41</c:v>
                </c:pt>
                <c:pt idx="13">
                  <c:v>2.61</c:v>
                </c:pt>
                <c:pt idx="14">
                  <c:v>2.81</c:v>
                </c:pt>
                <c:pt idx="15">
                  <c:v>3.01</c:v>
                </c:pt>
                <c:pt idx="16">
                  <c:v>3.21</c:v>
                </c:pt>
                <c:pt idx="17">
                  <c:v>3.42</c:v>
                </c:pt>
                <c:pt idx="18">
                  <c:v>3.61</c:v>
                </c:pt>
                <c:pt idx="19">
                  <c:v>3.81</c:v>
                </c:pt>
                <c:pt idx="20">
                  <c:v>4.01</c:v>
                </c:pt>
                <c:pt idx="21">
                  <c:v>4.21</c:v>
                </c:pt>
                <c:pt idx="22">
                  <c:v>4.41</c:v>
                </c:pt>
                <c:pt idx="23">
                  <c:v>4.6100000000000003</c:v>
                </c:pt>
                <c:pt idx="24">
                  <c:v>4.8099999999999996</c:v>
                </c:pt>
                <c:pt idx="25">
                  <c:v>5.01</c:v>
                </c:pt>
                <c:pt idx="26">
                  <c:v>5.21</c:v>
                </c:pt>
                <c:pt idx="27">
                  <c:v>5.41</c:v>
                </c:pt>
                <c:pt idx="28">
                  <c:v>5.61</c:v>
                </c:pt>
                <c:pt idx="29">
                  <c:v>5.81</c:v>
                </c:pt>
                <c:pt idx="30">
                  <c:v>6.01</c:v>
                </c:pt>
                <c:pt idx="31">
                  <c:v>6.22</c:v>
                </c:pt>
                <c:pt idx="32">
                  <c:v>6.41</c:v>
                </c:pt>
                <c:pt idx="33">
                  <c:v>6.61</c:v>
                </c:pt>
                <c:pt idx="34">
                  <c:v>6.81</c:v>
                </c:pt>
                <c:pt idx="35">
                  <c:v>7.01</c:v>
                </c:pt>
                <c:pt idx="36">
                  <c:v>7.21</c:v>
                </c:pt>
                <c:pt idx="37">
                  <c:v>7.42</c:v>
                </c:pt>
                <c:pt idx="38">
                  <c:v>7.62</c:v>
                </c:pt>
                <c:pt idx="39">
                  <c:v>7.82</c:v>
                </c:pt>
                <c:pt idx="40">
                  <c:v>8.0299999999999994</c:v>
                </c:pt>
                <c:pt idx="41">
                  <c:v>8.23</c:v>
                </c:pt>
                <c:pt idx="42">
                  <c:v>8.42</c:v>
                </c:pt>
                <c:pt idx="43">
                  <c:v>8.6199999999999992</c:v>
                </c:pt>
                <c:pt idx="44">
                  <c:v>8.82</c:v>
                </c:pt>
                <c:pt idx="45">
                  <c:v>9.02</c:v>
                </c:pt>
                <c:pt idx="46">
                  <c:v>9.2200000000000006</c:v>
                </c:pt>
                <c:pt idx="47">
                  <c:v>9.42</c:v>
                </c:pt>
                <c:pt idx="48">
                  <c:v>9.6300000000000008</c:v>
                </c:pt>
                <c:pt idx="49">
                  <c:v>9.82</c:v>
                </c:pt>
                <c:pt idx="50">
                  <c:v>10.02</c:v>
                </c:pt>
                <c:pt idx="51">
                  <c:v>10.23</c:v>
                </c:pt>
                <c:pt idx="52">
                  <c:v>10.44</c:v>
                </c:pt>
                <c:pt idx="53">
                  <c:v>10.64</c:v>
                </c:pt>
                <c:pt idx="54">
                  <c:v>10.84</c:v>
                </c:pt>
                <c:pt idx="55">
                  <c:v>11.04</c:v>
                </c:pt>
                <c:pt idx="56">
                  <c:v>11.24</c:v>
                </c:pt>
                <c:pt idx="57">
                  <c:v>11.44</c:v>
                </c:pt>
                <c:pt idx="58">
                  <c:v>11.64</c:v>
                </c:pt>
                <c:pt idx="59">
                  <c:v>11.84</c:v>
                </c:pt>
                <c:pt idx="60">
                  <c:v>12.04</c:v>
                </c:pt>
                <c:pt idx="61">
                  <c:v>12.24</c:v>
                </c:pt>
                <c:pt idx="62">
                  <c:v>12.44</c:v>
                </c:pt>
                <c:pt idx="63">
                  <c:v>12.64</c:v>
                </c:pt>
                <c:pt idx="64">
                  <c:v>12.84</c:v>
                </c:pt>
                <c:pt idx="65">
                  <c:v>13.04</c:v>
                </c:pt>
                <c:pt idx="66">
                  <c:v>13.24</c:v>
                </c:pt>
                <c:pt idx="67">
                  <c:v>13.44</c:v>
                </c:pt>
                <c:pt idx="68">
                  <c:v>13.64</c:v>
                </c:pt>
                <c:pt idx="69">
                  <c:v>13.84</c:v>
                </c:pt>
                <c:pt idx="70">
                  <c:v>14.04</c:v>
                </c:pt>
                <c:pt idx="71">
                  <c:v>14.24</c:v>
                </c:pt>
                <c:pt idx="72">
                  <c:v>14.44</c:v>
                </c:pt>
                <c:pt idx="73">
                  <c:v>14.64</c:v>
                </c:pt>
                <c:pt idx="74">
                  <c:v>14.84</c:v>
                </c:pt>
                <c:pt idx="75">
                  <c:v>15.04</c:v>
                </c:pt>
                <c:pt idx="76">
                  <c:v>15.24</c:v>
                </c:pt>
                <c:pt idx="77">
                  <c:v>15.45</c:v>
                </c:pt>
                <c:pt idx="78">
                  <c:v>15.65</c:v>
                </c:pt>
                <c:pt idx="79">
                  <c:v>15.85</c:v>
                </c:pt>
                <c:pt idx="80">
                  <c:v>16.05</c:v>
                </c:pt>
                <c:pt idx="81">
                  <c:v>16.25</c:v>
                </c:pt>
                <c:pt idx="82">
                  <c:v>16.45</c:v>
                </c:pt>
                <c:pt idx="83">
                  <c:v>16.649999999999999</c:v>
                </c:pt>
                <c:pt idx="84">
                  <c:v>16.850000000000001</c:v>
                </c:pt>
                <c:pt idx="85">
                  <c:v>17.05</c:v>
                </c:pt>
                <c:pt idx="86">
                  <c:v>17.25</c:v>
                </c:pt>
                <c:pt idx="87">
                  <c:v>17.45</c:v>
                </c:pt>
                <c:pt idx="88">
                  <c:v>17.66</c:v>
                </c:pt>
                <c:pt idx="89">
                  <c:v>17.86</c:v>
                </c:pt>
                <c:pt idx="90">
                  <c:v>18.059999999999999</c:v>
                </c:pt>
                <c:pt idx="91">
                  <c:v>18.27</c:v>
                </c:pt>
                <c:pt idx="92">
                  <c:v>18.47</c:v>
                </c:pt>
                <c:pt idx="93">
                  <c:v>18.670000000000002</c:v>
                </c:pt>
                <c:pt idx="94">
                  <c:v>18.87</c:v>
                </c:pt>
                <c:pt idx="95">
                  <c:v>19.07</c:v>
                </c:pt>
                <c:pt idx="96">
                  <c:v>19.27</c:v>
                </c:pt>
                <c:pt idx="97">
                  <c:v>19.46</c:v>
                </c:pt>
                <c:pt idx="98">
                  <c:v>19.66</c:v>
                </c:pt>
                <c:pt idx="99">
                  <c:v>19.86</c:v>
                </c:pt>
                <c:pt idx="100">
                  <c:v>20.059999999999999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A8-4ED4-B634-1FD48554A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91823"/>
        <c:axId val="1436728079"/>
      </c:scatterChart>
      <c:valAx>
        <c:axId val="14320918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800" b="1" i="0" baseline="0">
                    <a:effectLst/>
                  </a:rPr>
                  <a:t>Desired Torque (Nm)</a:t>
                </a:r>
                <a:endParaRPr lang="en-FI">
                  <a:effectLst/>
                </a:endParaRPr>
              </a:p>
            </c:rich>
          </c:tx>
          <c:layout>
            <c:manualLayout>
              <c:xMode val="edge"/>
              <c:yMode val="edge"/>
              <c:x val="0.37260888365965744"/>
              <c:y val="0.9026611257091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6728079"/>
        <c:crosses val="autoZero"/>
        <c:crossBetween val="midCat"/>
      </c:valAx>
      <c:valAx>
        <c:axId val="143672807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800" b="1" i="0" baseline="0">
                    <a:effectLst/>
                  </a:rPr>
                  <a:t>Real Current (mA)</a:t>
                </a:r>
                <a:endParaRPr lang="en-FI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209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Desired</a:t>
            </a:r>
            <a:r>
              <a:rPr lang="en-US" b="1" baseline="0"/>
              <a:t> </a:t>
            </a:r>
            <a:r>
              <a:rPr lang="en-US" b="1"/>
              <a:t>Speed and Real Current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rpm_device8!$B$1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782531074697707E-2"/>
                  <c:y val="3.0167800658160244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="1"/>
                      <a:t>y = 0,2001x - 0,2164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FI"/>
                </a:p>
              </c:txPr>
            </c:trendlineLbl>
          </c:trendline>
          <c:cat>
            <c:numRef>
              <c:f>rpm_prototype!$A$2:$A$102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cat>
          <c:val>
            <c:numRef>
              <c:f>rpm_device8!$B$2:$B$102</c:f>
              <c:numCache>
                <c:formatCode>0.00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0.4</c:v>
                </c:pt>
                <c:pt idx="3">
                  <c:v>0.6</c:v>
                </c:pt>
                <c:pt idx="4">
                  <c:v>0.81</c:v>
                </c:pt>
                <c:pt idx="5">
                  <c:v>1.01</c:v>
                </c:pt>
                <c:pt idx="6">
                  <c:v>1.22</c:v>
                </c:pt>
                <c:pt idx="7">
                  <c:v>1.42</c:v>
                </c:pt>
                <c:pt idx="8">
                  <c:v>1.63</c:v>
                </c:pt>
                <c:pt idx="9">
                  <c:v>1.83</c:v>
                </c:pt>
                <c:pt idx="10">
                  <c:v>2.0299999999999998</c:v>
                </c:pt>
                <c:pt idx="11">
                  <c:v>2.2400000000000002</c:v>
                </c:pt>
                <c:pt idx="12">
                  <c:v>2.4500000000000002</c:v>
                </c:pt>
                <c:pt idx="13">
                  <c:v>2.65</c:v>
                </c:pt>
                <c:pt idx="14">
                  <c:v>2.85</c:v>
                </c:pt>
                <c:pt idx="15">
                  <c:v>3.06</c:v>
                </c:pt>
                <c:pt idx="16">
                  <c:v>3.26</c:v>
                </c:pt>
                <c:pt idx="17">
                  <c:v>3.47</c:v>
                </c:pt>
                <c:pt idx="18">
                  <c:v>3.67</c:v>
                </c:pt>
                <c:pt idx="19">
                  <c:v>3.88</c:v>
                </c:pt>
                <c:pt idx="20">
                  <c:v>4.08</c:v>
                </c:pt>
                <c:pt idx="21">
                  <c:v>4.28</c:v>
                </c:pt>
                <c:pt idx="22">
                  <c:v>4.4800000000000004</c:v>
                </c:pt>
                <c:pt idx="23">
                  <c:v>4.6900000000000004</c:v>
                </c:pt>
                <c:pt idx="24">
                  <c:v>4.9000000000000004</c:v>
                </c:pt>
                <c:pt idx="25">
                  <c:v>5.0999999999999996</c:v>
                </c:pt>
                <c:pt idx="26">
                  <c:v>5.31</c:v>
                </c:pt>
                <c:pt idx="27">
                  <c:v>5.51</c:v>
                </c:pt>
                <c:pt idx="28">
                  <c:v>5.71</c:v>
                </c:pt>
                <c:pt idx="29">
                  <c:v>5.92</c:v>
                </c:pt>
                <c:pt idx="30">
                  <c:v>6.13</c:v>
                </c:pt>
                <c:pt idx="31">
                  <c:v>6.33</c:v>
                </c:pt>
                <c:pt idx="32">
                  <c:v>6.53</c:v>
                </c:pt>
                <c:pt idx="33">
                  <c:v>6.74</c:v>
                </c:pt>
                <c:pt idx="34">
                  <c:v>6.94</c:v>
                </c:pt>
                <c:pt idx="35">
                  <c:v>7.14</c:v>
                </c:pt>
                <c:pt idx="36">
                  <c:v>7.34</c:v>
                </c:pt>
                <c:pt idx="37">
                  <c:v>7.54</c:v>
                </c:pt>
                <c:pt idx="38">
                  <c:v>7.75</c:v>
                </c:pt>
                <c:pt idx="39">
                  <c:v>7.95</c:v>
                </c:pt>
                <c:pt idx="40">
                  <c:v>8.16</c:v>
                </c:pt>
                <c:pt idx="41">
                  <c:v>8.36</c:v>
                </c:pt>
                <c:pt idx="42">
                  <c:v>8.57</c:v>
                </c:pt>
                <c:pt idx="43">
                  <c:v>8.77</c:v>
                </c:pt>
                <c:pt idx="44">
                  <c:v>8.98</c:v>
                </c:pt>
                <c:pt idx="45">
                  <c:v>9.18</c:v>
                </c:pt>
                <c:pt idx="46">
                  <c:v>9.3800000000000008</c:v>
                </c:pt>
                <c:pt idx="47">
                  <c:v>9.58</c:v>
                </c:pt>
                <c:pt idx="48">
                  <c:v>9.7899999999999991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10.41</c:v>
                </c:pt>
                <c:pt idx="52">
                  <c:v>10.61</c:v>
                </c:pt>
                <c:pt idx="53">
                  <c:v>10.82</c:v>
                </c:pt>
                <c:pt idx="54">
                  <c:v>11.02</c:v>
                </c:pt>
                <c:pt idx="55">
                  <c:v>11.23</c:v>
                </c:pt>
                <c:pt idx="56">
                  <c:v>11.43</c:v>
                </c:pt>
                <c:pt idx="57">
                  <c:v>11.63</c:v>
                </c:pt>
                <c:pt idx="58">
                  <c:v>11.83</c:v>
                </c:pt>
                <c:pt idx="59">
                  <c:v>12.03</c:v>
                </c:pt>
                <c:pt idx="60">
                  <c:v>12.24</c:v>
                </c:pt>
                <c:pt idx="61">
                  <c:v>12.45</c:v>
                </c:pt>
                <c:pt idx="62">
                  <c:v>12.65</c:v>
                </c:pt>
                <c:pt idx="63">
                  <c:v>12.86</c:v>
                </c:pt>
                <c:pt idx="64">
                  <c:v>13.06</c:v>
                </c:pt>
                <c:pt idx="65">
                  <c:v>13.27</c:v>
                </c:pt>
                <c:pt idx="66">
                  <c:v>13.47</c:v>
                </c:pt>
                <c:pt idx="67">
                  <c:v>13.67</c:v>
                </c:pt>
                <c:pt idx="68">
                  <c:v>13.88</c:v>
                </c:pt>
                <c:pt idx="69">
                  <c:v>14.08</c:v>
                </c:pt>
                <c:pt idx="70">
                  <c:v>14.29</c:v>
                </c:pt>
                <c:pt idx="71">
                  <c:v>14.49</c:v>
                </c:pt>
                <c:pt idx="72">
                  <c:v>14.69</c:v>
                </c:pt>
                <c:pt idx="73">
                  <c:v>14.9</c:v>
                </c:pt>
                <c:pt idx="74">
                  <c:v>15.1</c:v>
                </c:pt>
                <c:pt idx="75">
                  <c:v>15.31</c:v>
                </c:pt>
                <c:pt idx="76">
                  <c:v>15.52</c:v>
                </c:pt>
                <c:pt idx="77">
                  <c:v>15.72</c:v>
                </c:pt>
                <c:pt idx="78">
                  <c:v>15.92</c:v>
                </c:pt>
                <c:pt idx="79">
                  <c:v>16.12</c:v>
                </c:pt>
                <c:pt idx="80">
                  <c:v>16.32</c:v>
                </c:pt>
                <c:pt idx="81">
                  <c:v>16.53</c:v>
                </c:pt>
                <c:pt idx="82">
                  <c:v>16.73</c:v>
                </c:pt>
                <c:pt idx="83">
                  <c:v>16.940000000000001</c:v>
                </c:pt>
                <c:pt idx="84">
                  <c:v>17.14</c:v>
                </c:pt>
                <c:pt idx="85">
                  <c:v>17.350000000000001</c:v>
                </c:pt>
                <c:pt idx="86">
                  <c:v>17.55</c:v>
                </c:pt>
                <c:pt idx="87">
                  <c:v>17.760000000000002</c:v>
                </c:pt>
                <c:pt idx="88">
                  <c:v>17.97</c:v>
                </c:pt>
                <c:pt idx="89">
                  <c:v>18.18</c:v>
                </c:pt>
                <c:pt idx="90">
                  <c:v>18.38</c:v>
                </c:pt>
                <c:pt idx="91">
                  <c:v>18.59</c:v>
                </c:pt>
                <c:pt idx="92">
                  <c:v>18.79</c:v>
                </c:pt>
                <c:pt idx="93">
                  <c:v>19</c:v>
                </c:pt>
                <c:pt idx="94">
                  <c:v>19.190000000000001</c:v>
                </c:pt>
                <c:pt idx="95">
                  <c:v>19.399999999999999</c:v>
                </c:pt>
                <c:pt idx="96">
                  <c:v>19.61</c:v>
                </c:pt>
                <c:pt idx="97">
                  <c:v>19.809999999999999</c:v>
                </c:pt>
                <c:pt idx="98">
                  <c:v>20.010000000000002</c:v>
                </c:pt>
                <c:pt idx="99">
                  <c:v>20.21</c:v>
                </c:pt>
                <c:pt idx="100">
                  <c:v>20.420000000000002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C-4BB8-8FF0-87BEEAA14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173520"/>
        <c:axId val="1238171120"/>
      </c:lineChart>
      <c:catAx>
        <c:axId val="123817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b="1"/>
                  <a:t>Desired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8171120"/>
        <c:crosses val="autoZero"/>
        <c:auto val="1"/>
        <c:lblAlgn val="ctr"/>
        <c:lblOffset val="100"/>
        <c:noMultiLvlLbl val="0"/>
      </c:catAx>
      <c:valAx>
        <c:axId val="123817112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b="1"/>
                  <a:t>Real 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8173520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Desired Torque and Real Current diagram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2238331174660609"/>
          <c:y val="0.14097410367784632"/>
          <c:w val="0.84760359915846029"/>
          <c:h val="0.6770836391043059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929338334623881"/>
                  <c:y val="0.10792961930826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Nm_device9!$A$2:$A$102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Nm_device9!$B$2:$B$102</c:f>
              <c:numCache>
                <c:formatCode>0.00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0.41</c:v>
                </c:pt>
                <c:pt idx="3">
                  <c:v>0.61</c:v>
                </c:pt>
                <c:pt idx="4">
                  <c:v>0.81</c:v>
                </c:pt>
                <c:pt idx="5">
                  <c:v>1.02</c:v>
                </c:pt>
                <c:pt idx="6">
                  <c:v>1.21</c:v>
                </c:pt>
                <c:pt idx="7">
                  <c:v>1.42</c:v>
                </c:pt>
                <c:pt idx="8">
                  <c:v>1.62</c:v>
                </c:pt>
                <c:pt idx="9">
                  <c:v>1.82</c:v>
                </c:pt>
                <c:pt idx="10">
                  <c:v>2.02</c:v>
                </c:pt>
                <c:pt idx="11">
                  <c:v>2.23</c:v>
                </c:pt>
                <c:pt idx="12">
                  <c:v>2.4300000000000002</c:v>
                </c:pt>
                <c:pt idx="13">
                  <c:v>2.64</c:v>
                </c:pt>
                <c:pt idx="14">
                  <c:v>2.85</c:v>
                </c:pt>
                <c:pt idx="15">
                  <c:v>3.05</c:v>
                </c:pt>
                <c:pt idx="16">
                  <c:v>3.24</c:v>
                </c:pt>
                <c:pt idx="17">
                  <c:v>3.44</c:v>
                </c:pt>
                <c:pt idx="18">
                  <c:v>3.64</c:v>
                </c:pt>
                <c:pt idx="19">
                  <c:v>3.85</c:v>
                </c:pt>
                <c:pt idx="20">
                  <c:v>4.05</c:v>
                </c:pt>
                <c:pt idx="21">
                  <c:v>4.26</c:v>
                </c:pt>
                <c:pt idx="22">
                  <c:v>4.46</c:v>
                </c:pt>
                <c:pt idx="23">
                  <c:v>4.67</c:v>
                </c:pt>
                <c:pt idx="24">
                  <c:v>4.87</c:v>
                </c:pt>
                <c:pt idx="25">
                  <c:v>5.07</c:v>
                </c:pt>
                <c:pt idx="26">
                  <c:v>5.28</c:v>
                </c:pt>
                <c:pt idx="27">
                  <c:v>5.48</c:v>
                </c:pt>
                <c:pt idx="28">
                  <c:v>5.68</c:v>
                </c:pt>
                <c:pt idx="29">
                  <c:v>5.89</c:v>
                </c:pt>
                <c:pt idx="30">
                  <c:v>6.09</c:v>
                </c:pt>
                <c:pt idx="31">
                  <c:v>6.29</c:v>
                </c:pt>
                <c:pt idx="32">
                  <c:v>6.48</c:v>
                </c:pt>
                <c:pt idx="33">
                  <c:v>6.69</c:v>
                </c:pt>
                <c:pt idx="34">
                  <c:v>6.89</c:v>
                </c:pt>
                <c:pt idx="35">
                  <c:v>7.09</c:v>
                </c:pt>
                <c:pt idx="36">
                  <c:v>7.3</c:v>
                </c:pt>
                <c:pt idx="37">
                  <c:v>7.5</c:v>
                </c:pt>
                <c:pt idx="38">
                  <c:v>7.7</c:v>
                </c:pt>
                <c:pt idx="39">
                  <c:v>7.91</c:v>
                </c:pt>
                <c:pt idx="40">
                  <c:v>8.11</c:v>
                </c:pt>
                <c:pt idx="41">
                  <c:v>8.31</c:v>
                </c:pt>
                <c:pt idx="42">
                  <c:v>8.51</c:v>
                </c:pt>
                <c:pt idx="43">
                  <c:v>8.7100000000000009</c:v>
                </c:pt>
                <c:pt idx="44">
                  <c:v>8.91</c:v>
                </c:pt>
                <c:pt idx="45">
                  <c:v>9.1199999999999992</c:v>
                </c:pt>
                <c:pt idx="46">
                  <c:v>9.32</c:v>
                </c:pt>
                <c:pt idx="47">
                  <c:v>9.52</c:v>
                </c:pt>
                <c:pt idx="48">
                  <c:v>9.73</c:v>
                </c:pt>
                <c:pt idx="49">
                  <c:v>9.93</c:v>
                </c:pt>
                <c:pt idx="50">
                  <c:v>10.119999999999999</c:v>
                </c:pt>
                <c:pt idx="51">
                  <c:v>10.33</c:v>
                </c:pt>
                <c:pt idx="52">
                  <c:v>10.54</c:v>
                </c:pt>
                <c:pt idx="53">
                  <c:v>10.74</c:v>
                </c:pt>
                <c:pt idx="54">
                  <c:v>10.94</c:v>
                </c:pt>
                <c:pt idx="55">
                  <c:v>11.15</c:v>
                </c:pt>
                <c:pt idx="56">
                  <c:v>11.35</c:v>
                </c:pt>
                <c:pt idx="57">
                  <c:v>11.54</c:v>
                </c:pt>
                <c:pt idx="58">
                  <c:v>11.74</c:v>
                </c:pt>
                <c:pt idx="59">
                  <c:v>11.93</c:v>
                </c:pt>
                <c:pt idx="60">
                  <c:v>12.14</c:v>
                </c:pt>
                <c:pt idx="61">
                  <c:v>12.34</c:v>
                </c:pt>
                <c:pt idx="62">
                  <c:v>12.54</c:v>
                </c:pt>
                <c:pt idx="63">
                  <c:v>12.75</c:v>
                </c:pt>
                <c:pt idx="64">
                  <c:v>12.96</c:v>
                </c:pt>
                <c:pt idx="65">
                  <c:v>13.16</c:v>
                </c:pt>
                <c:pt idx="66">
                  <c:v>13.36</c:v>
                </c:pt>
                <c:pt idx="67">
                  <c:v>13.56</c:v>
                </c:pt>
                <c:pt idx="68">
                  <c:v>13.77</c:v>
                </c:pt>
                <c:pt idx="69">
                  <c:v>13.97</c:v>
                </c:pt>
                <c:pt idx="70">
                  <c:v>14.17</c:v>
                </c:pt>
                <c:pt idx="71">
                  <c:v>14.37</c:v>
                </c:pt>
                <c:pt idx="72">
                  <c:v>14.58</c:v>
                </c:pt>
                <c:pt idx="73">
                  <c:v>14.78</c:v>
                </c:pt>
                <c:pt idx="74">
                  <c:v>14.98</c:v>
                </c:pt>
                <c:pt idx="75">
                  <c:v>15.18</c:v>
                </c:pt>
                <c:pt idx="76">
                  <c:v>15.38</c:v>
                </c:pt>
                <c:pt idx="77">
                  <c:v>15.59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17.21</c:v>
                </c:pt>
                <c:pt idx="86">
                  <c:v>17.41</c:v>
                </c:pt>
                <c:pt idx="87">
                  <c:v>17.61</c:v>
                </c:pt>
                <c:pt idx="88">
                  <c:v>17.82</c:v>
                </c:pt>
                <c:pt idx="89">
                  <c:v>18.02</c:v>
                </c:pt>
                <c:pt idx="90">
                  <c:v>18.22</c:v>
                </c:pt>
                <c:pt idx="91">
                  <c:v>18.420000000000002</c:v>
                </c:pt>
                <c:pt idx="92">
                  <c:v>18.61</c:v>
                </c:pt>
                <c:pt idx="93">
                  <c:v>18.809999999999999</c:v>
                </c:pt>
                <c:pt idx="94">
                  <c:v>19.02</c:v>
                </c:pt>
                <c:pt idx="95">
                  <c:v>19.22</c:v>
                </c:pt>
                <c:pt idx="96">
                  <c:v>19.420000000000002</c:v>
                </c:pt>
                <c:pt idx="97">
                  <c:v>19.61</c:v>
                </c:pt>
                <c:pt idx="98">
                  <c:v>19.809999999999999</c:v>
                </c:pt>
                <c:pt idx="99">
                  <c:v>20.02</c:v>
                </c:pt>
                <c:pt idx="100">
                  <c:v>20.22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78-4B4D-BBBD-4A2C62CCBE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Nm_device9!$A$2:$A$102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Nm_device9!$B$2:$B$102</c:f>
              <c:numCache>
                <c:formatCode>0.00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0.41</c:v>
                </c:pt>
                <c:pt idx="3">
                  <c:v>0.61</c:v>
                </c:pt>
                <c:pt idx="4">
                  <c:v>0.81</c:v>
                </c:pt>
                <c:pt idx="5">
                  <c:v>1.02</c:v>
                </c:pt>
                <c:pt idx="6">
                  <c:v>1.21</c:v>
                </c:pt>
                <c:pt idx="7">
                  <c:v>1.42</c:v>
                </c:pt>
                <c:pt idx="8">
                  <c:v>1.62</c:v>
                </c:pt>
                <c:pt idx="9">
                  <c:v>1.82</c:v>
                </c:pt>
                <c:pt idx="10">
                  <c:v>2.02</c:v>
                </c:pt>
                <c:pt idx="11">
                  <c:v>2.23</c:v>
                </c:pt>
                <c:pt idx="12">
                  <c:v>2.4300000000000002</c:v>
                </c:pt>
                <c:pt idx="13">
                  <c:v>2.64</c:v>
                </c:pt>
                <c:pt idx="14">
                  <c:v>2.85</c:v>
                </c:pt>
                <c:pt idx="15">
                  <c:v>3.05</c:v>
                </c:pt>
                <c:pt idx="16">
                  <c:v>3.24</c:v>
                </c:pt>
                <c:pt idx="17">
                  <c:v>3.44</c:v>
                </c:pt>
                <c:pt idx="18">
                  <c:v>3.64</c:v>
                </c:pt>
                <c:pt idx="19">
                  <c:v>3.85</c:v>
                </c:pt>
                <c:pt idx="20">
                  <c:v>4.05</c:v>
                </c:pt>
                <c:pt idx="21">
                  <c:v>4.26</c:v>
                </c:pt>
                <c:pt idx="22">
                  <c:v>4.46</c:v>
                </c:pt>
                <c:pt idx="23">
                  <c:v>4.67</c:v>
                </c:pt>
                <c:pt idx="24">
                  <c:v>4.87</c:v>
                </c:pt>
                <c:pt idx="25">
                  <c:v>5.07</c:v>
                </c:pt>
                <c:pt idx="26">
                  <c:v>5.28</c:v>
                </c:pt>
                <c:pt idx="27">
                  <c:v>5.48</c:v>
                </c:pt>
                <c:pt idx="28">
                  <c:v>5.68</c:v>
                </c:pt>
                <c:pt idx="29">
                  <c:v>5.89</c:v>
                </c:pt>
                <c:pt idx="30">
                  <c:v>6.09</c:v>
                </c:pt>
                <c:pt idx="31">
                  <c:v>6.29</c:v>
                </c:pt>
                <c:pt idx="32">
                  <c:v>6.48</c:v>
                </c:pt>
                <c:pt idx="33">
                  <c:v>6.69</c:v>
                </c:pt>
                <c:pt idx="34">
                  <c:v>6.89</c:v>
                </c:pt>
                <c:pt idx="35">
                  <c:v>7.09</c:v>
                </c:pt>
                <c:pt idx="36">
                  <c:v>7.3</c:v>
                </c:pt>
                <c:pt idx="37">
                  <c:v>7.5</c:v>
                </c:pt>
                <c:pt idx="38">
                  <c:v>7.7</c:v>
                </c:pt>
                <c:pt idx="39">
                  <c:v>7.91</c:v>
                </c:pt>
                <c:pt idx="40">
                  <c:v>8.11</c:v>
                </c:pt>
                <c:pt idx="41">
                  <c:v>8.31</c:v>
                </c:pt>
                <c:pt idx="42">
                  <c:v>8.51</c:v>
                </c:pt>
                <c:pt idx="43">
                  <c:v>8.7100000000000009</c:v>
                </c:pt>
                <c:pt idx="44">
                  <c:v>8.91</c:v>
                </c:pt>
                <c:pt idx="45">
                  <c:v>9.1199999999999992</c:v>
                </c:pt>
                <c:pt idx="46">
                  <c:v>9.32</c:v>
                </c:pt>
                <c:pt idx="47">
                  <c:v>9.52</c:v>
                </c:pt>
                <c:pt idx="48">
                  <c:v>9.73</c:v>
                </c:pt>
                <c:pt idx="49">
                  <c:v>9.93</c:v>
                </c:pt>
                <c:pt idx="50">
                  <c:v>10.119999999999999</c:v>
                </c:pt>
                <c:pt idx="51">
                  <c:v>10.33</c:v>
                </c:pt>
                <c:pt idx="52">
                  <c:v>10.54</c:v>
                </c:pt>
                <c:pt idx="53">
                  <c:v>10.74</c:v>
                </c:pt>
                <c:pt idx="54">
                  <c:v>10.94</c:v>
                </c:pt>
                <c:pt idx="55">
                  <c:v>11.15</c:v>
                </c:pt>
                <c:pt idx="56">
                  <c:v>11.35</c:v>
                </c:pt>
                <c:pt idx="57">
                  <c:v>11.54</c:v>
                </c:pt>
                <c:pt idx="58">
                  <c:v>11.74</c:v>
                </c:pt>
                <c:pt idx="59">
                  <c:v>11.93</c:v>
                </c:pt>
                <c:pt idx="60">
                  <c:v>12.14</c:v>
                </c:pt>
                <c:pt idx="61">
                  <c:v>12.34</c:v>
                </c:pt>
                <c:pt idx="62">
                  <c:v>12.54</c:v>
                </c:pt>
                <c:pt idx="63">
                  <c:v>12.75</c:v>
                </c:pt>
                <c:pt idx="64">
                  <c:v>12.96</c:v>
                </c:pt>
                <c:pt idx="65">
                  <c:v>13.16</c:v>
                </c:pt>
                <c:pt idx="66">
                  <c:v>13.36</c:v>
                </c:pt>
                <c:pt idx="67">
                  <c:v>13.56</c:v>
                </c:pt>
                <c:pt idx="68">
                  <c:v>13.77</c:v>
                </c:pt>
                <c:pt idx="69">
                  <c:v>13.97</c:v>
                </c:pt>
                <c:pt idx="70">
                  <c:v>14.17</c:v>
                </c:pt>
                <c:pt idx="71">
                  <c:v>14.37</c:v>
                </c:pt>
                <c:pt idx="72">
                  <c:v>14.58</c:v>
                </c:pt>
                <c:pt idx="73">
                  <c:v>14.78</c:v>
                </c:pt>
                <c:pt idx="74">
                  <c:v>14.98</c:v>
                </c:pt>
                <c:pt idx="75">
                  <c:v>15.18</c:v>
                </c:pt>
                <c:pt idx="76">
                  <c:v>15.38</c:v>
                </c:pt>
                <c:pt idx="77">
                  <c:v>15.59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17.21</c:v>
                </c:pt>
                <c:pt idx="86">
                  <c:v>17.41</c:v>
                </c:pt>
                <c:pt idx="87">
                  <c:v>17.61</c:v>
                </c:pt>
                <c:pt idx="88">
                  <c:v>17.82</c:v>
                </c:pt>
                <c:pt idx="89">
                  <c:v>18.02</c:v>
                </c:pt>
                <c:pt idx="90">
                  <c:v>18.22</c:v>
                </c:pt>
                <c:pt idx="91">
                  <c:v>18.420000000000002</c:v>
                </c:pt>
                <c:pt idx="92">
                  <c:v>18.61</c:v>
                </c:pt>
                <c:pt idx="93">
                  <c:v>18.809999999999999</c:v>
                </c:pt>
                <c:pt idx="94">
                  <c:v>19.02</c:v>
                </c:pt>
                <c:pt idx="95">
                  <c:v>19.22</c:v>
                </c:pt>
                <c:pt idx="96">
                  <c:v>19.420000000000002</c:v>
                </c:pt>
                <c:pt idx="97">
                  <c:v>19.61</c:v>
                </c:pt>
                <c:pt idx="98">
                  <c:v>19.809999999999999</c:v>
                </c:pt>
                <c:pt idx="99">
                  <c:v>20.02</c:v>
                </c:pt>
                <c:pt idx="100">
                  <c:v>20.22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78-4B4D-BBBD-4A2C62CCB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91823"/>
        <c:axId val="1436728079"/>
      </c:scatterChart>
      <c:valAx>
        <c:axId val="14320918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800" b="1" i="0" baseline="0">
                    <a:effectLst/>
                  </a:rPr>
                  <a:t>Desired Torque (Nm)</a:t>
                </a:r>
                <a:endParaRPr lang="en-FI">
                  <a:effectLst/>
                </a:endParaRPr>
              </a:p>
            </c:rich>
          </c:tx>
          <c:layout>
            <c:manualLayout>
              <c:xMode val="edge"/>
              <c:yMode val="edge"/>
              <c:x val="0.37260888365965744"/>
              <c:y val="0.9026611257091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6728079"/>
        <c:crosses val="autoZero"/>
        <c:crossBetween val="midCat"/>
      </c:valAx>
      <c:valAx>
        <c:axId val="143672807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800" b="1" i="0" baseline="0">
                    <a:effectLst/>
                  </a:rPr>
                  <a:t>Real Current (mA)</a:t>
                </a:r>
                <a:endParaRPr lang="en-FI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209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Desired</a:t>
            </a:r>
            <a:r>
              <a:rPr lang="en-US" b="1" baseline="0"/>
              <a:t> </a:t>
            </a:r>
            <a:r>
              <a:rPr lang="en-US" b="1"/>
              <a:t>Speed and Real Current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rpm_device9!$B$1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782531074697707E-2"/>
                  <c:y val="3.0167800658160244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="1"/>
                      <a:t>y = 0,2001x - 0,2164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FI"/>
                </a:p>
              </c:txPr>
            </c:trendlineLbl>
          </c:trendline>
          <c:cat>
            <c:numRef>
              <c:f>rpm_prototype!$A$2:$A$102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cat>
          <c:val>
            <c:numRef>
              <c:f>rpm_device9!$B$2:$B$102</c:f>
              <c:numCache>
                <c:formatCode>0.00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0.42</c:v>
                </c:pt>
                <c:pt idx="3">
                  <c:v>0.62</c:v>
                </c:pt>
                <c:pt idx="4">
                  <c:v>0.83</c:v>
                </c:pt>
                <c:pt idx="5">
                  <c:v>1.03</c:v>
                </c:pt>
                <c:pt idx="6">
                  <c:v>1.23</c:v>
                </c:pt>
                <c:pt idx="7">
                  <c:v>1.43</c:v>
                </c:pt>
                <c:pt idx="8">
                  <c:v>1.64</c:v>
                </c:pt>
                <c:pt idx="9">
                  <c:v>1.84</c:v>
                </c:pt>
                <c:pt idx="10">
                  <c:v>2.04</c:v>
                </c:pt>
                <c:pt idx="11">
                  <c:v>2.2400000000000002</c:v>
                </c:pt>
                <c:pt idx="12">
                  <c:v>2.4500000000000002</c:v>
                </c:pt>
                <c:pt idx="13">
                  <c:v>2.66</c:v>
                </c:pt>
                <c:pt idx="14">
                  <c:v>2.86</c:v>
                </c:pt>
                <c:pt idx="15">
                  <c:v>3.06</c:v>
                </c:pt>
                <c:pt idx="16">
                  <c:v>3.27</c:v>
                </c:pt>
                <c:pt idx="17">
                  <c:v>3.48</c:v>
                </c:pt>
                <c:pt idx="18">
                  <c:v>3.68</c:v>
                </c:pt>
                <c:pt idx="19">
                  <c:v>3.88</c:v>
                </c:pt>
                <c:pt idx="20">
                  <c:v>4.08</c:v>
                </c:pt>
                <c:pt idx="21">
                  <c:v>4.28</c:v>
                </c:pt>
                <c:pt idx="22">
                  <c:v>4.49</c:v>
                </c:pt>
                <c:pt idx="23">
                  <c:v>4.6900000000000004</c:v>
                </c:pt>
                <c:pt idx="24">
                  <c:v>4.9000000000000004</c:v>
                </c:pt>
                <c:pt idx="25">
                  <c:v>5.1100000000000003</c:v>
                </c:pt>
                <c:pt idx="26">
                  <c:v>5.32</c:v>
                </c:pt>
                <c:pt idx="27">
                  <c:v>5.52</c:v>
                </c:pt>
                <c:pt idx="28">
                  <c:v>5.72</c:v>
                </c:pt>
                <c:pt idx="29">
                  <c:v>5.93</c:v>
                </c:pt>
                <c:pt idx="30">
                  <c:v>6.13</c:v>
                </c:pt>
                <c:pt idx="31">
                  <c:v>6.33</c:v>
                </c:pt>
                <c:pt idx="32">
                  <c:v>6.53</c:v>
                </c:pt>
                <c:pt idx="33">
                  <c:v>6.73</c:v>
                </c:pt>
                <c:pt idx="34">
                  <c:v>6.94</c:v>
                </c:pt>
                <c:pt idx="35">
                  <c:v>7.14</c:v>
                </c:pt>
                <c:pt idx="36">
                  <c:v>7.34</c:v>
                </c:pt>
                <c:pt idx="37">
                  <c:v>7.54</c:v>
                </c:pt>
                <c:pt idx="38">
                  <c:v>7.75</c:v>
                </c:pt>
                <c:pt idx="39">
                  <c:v>7.95</c:v>
                </c:pt>
                <c:pt idx="40">
                  <c:v>8.16</c:v>
                </c:pt>
                <c:pt idx="41">
                  <c:v>8.36</c:v>
                </c:pt>
                <c:pt idx="42">
                  <c:v>8.56</c:v>
                </c:pt>
                <c:pt idx="43">
                  <c:v>8.77</c:v>
                </c:pt>
                <c:pt idx="44">
                  <c:v>8.9700000000000006</c:v>
                </c:pt>
                <c:pt idx="45">
                  <c:v>9.17</c:v>
                </c:pt>
                <c:pt idx="46">
                  <c:v>9.3699999999999992</c:v>
                </c:pt>
                <c:pt idx="47">
                  <c:v>9.57</c:v>
                </c:pt>
                <c:pt idx="48">
                  <c:v>9.77</c:v>
                </c:pt>
                <c:pt idx="49">
                  <c:v>9.98</c:v>
                </c:pt>
                <c:pt idx="50">
                  <c:v>10.18</c:v>
                </c:pt>
                <c:pt idx="51">
                  <c:v>10.39</c:v>
                </c:pt>
                <c:pt idx="52">
                  <c:v>10.59</c:v>
                </c:pt>
                <c:pt idx="53">
                  <c:v>10.8</c:v>
                </c:pt>
                <c:pt idx="54">
                  <c:v>11.01</c:v>
                </c:pt>
                <c:pt idx="55">
                  <c:v>11.21</c:v>
                </c:pt>
                <c:pt idx="56">
                  <c:v>11.41</c:v>
                </c:pt>
                <c:pt idx="57">
                  <c:v>11.61</c:v>
                </c:pt>
                <c:pt idx="58">
                  <c:v>11.82</c:v>
                </c:pt>
                <c:pt idx="59">
                  <c:v>12.02</c:v>
                </c:pt>
                <c:pt idx="60">
                  <c:v>12.22</c:v>
                </c:pt>
                <c:pt idx="61">
                  <c:v>12.43</c:v>
                </c:pt>
                <c:pt idx="62">
                  <c:v>12.63</c:v>
                </c:pt>
                <c:pt idx="63">
                  <c:v>12.84</c:v>
                </c:pt>
                <c:pt idx="64">
                  <c:v>13.05</c:v>
                </c:pt>
                <c:pt idx="65">
                  <c:v>13.25</c:v>
                </c:pt>
                <c:pt idx="66">
                  <c:v>13.46</c:v>
                </c:pt>
                <c:pt idx="67">
                  <c:v>13.66</c:v>
                </c:pt>
                <c:pt idx="68">
                  <c:v>13.86</c:v>
                </c:pt>
                <c:pt idx="69">
                  <c:v>14.06</c:v>
                </c:pt>
                <c:pt idx="70">
                  <c:v>14.27</c:v>
                </c:pt>
                <c:pt idx="71">
                  <c:v>14.48</c:v>
                </c:pt>
                <c:pt idx="72">
                  <c:v>14.67</c:v>
                </c:pt>
                <c:pt idx="73">
                  <c:v>14.88</c:v>
                </c:pt>
                <c:pt idx="74">
                  <c:v>15.08</c:v>
                </c:pt>
                <c:pt idx="75">
                  <c:v>15.29</c:v>
                </c:pt>
                <c:pt idx="76">
                  <c:v>15.5</c:v>
                </c:pt>
                <c:pt idx="77">
                  <c:v>15.7</c:v>
                </c:pt>
                <c:pt idx="78">
                  <c:v>15.91</c:v>
                </c:pt>
                <c:pt idx="79">
                  <c:v>16.11</c:v>
                </c:pt>
                <c:pt idx="80">
                  <c:v>16.32</c:v>
                </c:pt>
                <c:pt idx="81">
                  <c:v>16.52</c:v>
                </c:pt>
                <c:pt idx="82">
                  <c:v>16.72</c:v>
                </c:pt>
                <c:pt idx="83">
                  <c:v>16.93</c:v>
                </c:pt>
                <c:pt idx="84">
                  <c:v>17.13</c:v>
                </c:pt>
                <c:pt idx="85">
                  <c:v>17.329999999999998</c:v>
                </c:pt>
                <c:pt idx="86">
                  <c:v>17.53</c:v>
                </c:pt>
                <c:pt idx="87">
                  <c:v>17.739999999999998</c:v>
                </c:pt>
                <c:pt idx="88">
                  <c:v>17.95</c:v>
                </c:pt>
                <c:pt idx="89">
                  <c:v>18.149999999999999</c:v>
                </c:pt>
                <c:pt idx="90">
                  <c:v>18.350000000000001</c:v>
                </c:pt>
                <c:pt idx="91">
                  <c:v>18.55</c:v>
                </c:pt>
                <c:pt idx="92">
                  <c:v>18.760000000000002</c:v>
                </c:pt>
                <c:pt idx="93">
                  <c:v>18.97</c:v>
                </c:pt>
                <c:pt idx="94">
                  <c:v>19.16</c:v>
                </c:pt>
                <c:pt idx="95">
                  <c:v>19.37</c:v>
                </c:pt>
                <c:pt idx="96">
                  <c:v>19.57</c:v>
                </c:pt>
                <c:pt idx="97">
                  <c:v>19.77</c:v>
                </c:pt>
                <c:pt idx="98">
                  <c:v>19.98</c:v>
                </c:pt>
                <c:pt idx="99">
                  <c:v>20.170000000000002</c:v>
                </c:pt>
                <c:pt idx="100">
                  <c:v>20.38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5-4774-9699-9004A5DA5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173520"/>
        <c:axId val="1238171120"/>
      </c:lineChart>
      <c:catAx>
        <c:axId val="123817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b="1"/>
                  <a:t>Desired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8171120"/>
        <c:crosses val="autoZero"/>
        <c:auto val="1"/>
        <c:lblAlgn val="ctr"/>
        <c:lblOffset val="100"/>
        <c:noMultiLvlLbl val="0"/>
      </c:catAx>
      <c:valAx>
        <c:axId val="123817112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b="1"/>
                  <a:t>Real 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8173520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Desired Torque and Real Current diagram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2238331174660609"/>
          <c:y val="0.14097410367784632"/>
          <c:w val="0.84760359915846029"/>
          <c:h val="0.6770836391043059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929338334623881"/>
                  <c:y val="0.10792961930826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Nm_device10!$A$2:$A$102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Nm_device10!$B$2:$B$102</c:f>
              <c:numCache>
                <c:formatCode>0.00</c:formatCode>
                <c:ptCount val="101"/>
                <c:pt idx="0">
                  <c:v>0</c:v>
                </c:pt>
                <c:pt idx="1">
                  <c:v>0.22</c:v>
                </c:pt>
                <c:pt idx="2">
                  <c:v>0.43</c:v>
                </c:pt>
                <c:pt idx="3">
                  <c:v>0.64</c:v>
                </c:pt>
                <c:pt idx="4">
                  <c:v>0.84</c:v>
                </c:pt>
                <c:pt idx="5">
                  <c:v>1.04</c:v>
                </c:pt>
                <c:pt idx="6">
                  <c:v>1.25</c:v>
                </c:pt>
                <c:pt idx="7">
                  <c:v>1.45</c:v>
                </c:pt>
                <c:pt idx="8">
                  <c:v>1.64</c:v>
                </c:pt>
                <c:pt idx="9">
                  <c:v>1.85</c:v>
                </c:pt>
                <c:pt idx="10">
                  <c:v>2.0499999999999998</c:v>
                </c:pt>
                <c:pt idx="11">
                  <c:v>2.2400000000000002</c:v>
                </c:pt>
                <c:pt idx="12">
                  <c:v>2.4500000000000002</c:v>
                </c:pt>
                <c:pt idx="13">
                  <c:v>2.66</c:v>
                </c:pt>
                <c:pt idx="14">
                  <c:v>2.86</c:v>
                </c:pt>
                <c:pt idx="15">
                  <c:v>3.06</c:v>
                </c:pt>
                <c:pt idx="16">
                  <c:v>3.26</c:v>
                </c:pt>
                <c:pt idx="17">
                  <c:v>3.46</c:v>
                </c:pt>
                <c:pt idx="18">
                  <c:v>3.66</c:v>
                </c:pt>
                <c:pt idx="19">
                  <c:v>3.87</c:v>
                </c:pt>
                <c:pt idx="20">
                  <c:v>4.07</c:v>
                </c:pt>
                <c:pt idx="21">
                  <c:v>4.26</c:v>
                </c:pt>
                <c:pt idx="22">
                  <c:v>4.47</c:v>
                </c:pt>
                <c:pt idx="23">
                  <c:v>4.67</c:v>
                </c:pt>
                <c:pt idx="24">
                  <c:v>4.8600000000000003</c:v>
                </c:pt>
                <c:pt idx="25">
                  <c:v>5.08</c:v>
                </c:pt>
                <c:pt idx="26">
                  <c:v>5.29</c:v>
                </c:pt>
                <c:pt idx="27">
                  <c:v>5.48</c:v>
                </c:pt>
                <c:pt idx="28">
                  <c:v>5.69</c:v>
                </c:pt>
                <c:pt idx="29">
                  <c:v>5.9</c:v>
                </c:pt>
                <c:pt idx="30">
                  <c:v>6.09</c:v>
                </c:pt>
                <c:pt idx="31">
                  <c:v>6.29</c:v>
                </c:pt>
                <c:pt idx="32">
                  <c:v>6.5</c:v>
                </c:pt>
                <c:pt idx="33">
                  <c:v>6.69</c:v>
                </c:pt>
                <c:pt idx="34">
                  <c:v>6.89</c:v>
                </c:pt>
                <c:pt idx="35">
                  <c:v>7.1</c:v>
                </c:pt>
                <c:pt idx="36">
                  <c:v>7.3</c:v>
                </c:pt>
                <c:pt idx="37">
                  <c:v>7.49</c:v>
                </c:pt>
                <c:pt idx="38">
                  <c:v>7.71</c:v>
                </c:pt>
                <c:pt idx="39">
                  <c:v>7.91</c:v>
                </c:pt>
                <c:pt idx="40">
                  <c:v>8.1</c:v>
                </c:pt>
                <c:pt idx="41">
                  <c:v>8.31</c:v>
                </c:pt>
                <c:pt idx="42">
                  <c:v>8.51</c:v>
                </c:pt>
                <c:pt idx="43">
                  <c:v>8.7100000000000009</c:v>
                </c:pt>
                <c:pt idx="44">
                  <c:v>8.91</c:v>
                </c:pt>
                <c:pt idx="45">
                  <c:v>9.1199999999999992</c:v>
                </c:pt>
                <c:pt idx="46">
                  <c:v>9.32</c:v>
                </c:pt>
                <c:pt idx="47">
                  <c:v>9.52</c:v>
                </c:pt>
                <c:pt idx="48">
                  <c:v>9.73</c:v>
                </c:pt>
                <c:pt idx="49">
                  <c:v>9.92</c:v>
                </c:pt>
                <c:pt idx="50">
                  <c:v>10.119999999999999</c:v>
                </c:pt>
                <c:pt idx="51">
                  <c:v>10.33</c:v>
                </c:pt>
                <c:pt idx="52">
                  <c:v>10.53</c:v>
                </c:pt>
                <c:pt idx="53">
                  <c:v>10.73</c:v>
                </c:pt>
                <c:pt idx="54">
                  <c:v>10.94</c:v>
                </c:pt>
                <c:pt idx="55">
                  <c:v>11.15</c:v>
                </c:pt>
                <c:pt idx="56">
                  <c:v>11.34</c:v>
                </c:pt>
                <c:pt idx="57">
                  <c:v>11.54</c:v>
                </c:pt>
                <c:pt idx="58">
                  <c:v>11.75</c:v>
                </c:pt>
                <c:pt idx="59">
                  <c:v>11.95</c:v>
                </c:pt>
                <c:pt idx="60">
                  <c:v>12.15</c:v>
                </c:pt>
                <c:pt idx="61">
                  <c:v>12.36</c:v>
                </c:pt>
                <c:pt idx="62">
                  <c:v>12.55</c:v>
                </c:pt>
                <c:pt idx="63">
                  <c:v>12.75</c:v>
                </c:pt>
                <c:pt idx="64">
                  <c:v>12.97</c:v>
                </c:pt>
                <c:pt idx="65">
                  <c:v>13.16</c:v>
                </c:pt>
                <c:pt idx="66">
                  <c:v>13.35</c:v>
                </c:pt>
                <c:pt idx="67">
                  <c:v>13.56</c:v>
                </c:pt>
                <c:pt idx="68">
                  <c:v>13.76</c:v>
                </c:pt>
                <c:pt idx="69">
                  <c:v>13.96</c:v>
                </c:pt>
                <c:pt idx="70">
                  <c:v>14.17</c:v>
                </c:pt>
                <c:pt idx="71">
                  <c:v>14.37</c:v>
                </c:pt>
                <c:pt idx="72">
                  <c:v>14.56</c:v>
                </c:pt>
                <c:pt idx="73">
                  <c:v>14.76</c:v>
                </c:pt>
                <c:pt idx="74">
                  <c:v>14.97</c:v>
                </c:pt>
                <c:pt idx="75">
                  <c:v>15.16</c:v>
                </c:pt>
                <c:pt idx="76">
                  <c:v>15.37</c:v>
                </c:pt>
                <c:pt idx="77">
                  <c:v>15.58</c:v>
                </c:pt>
                <c:pt idx="78">
                  <c:v>15.78</c:v>
                </c:pt>
                <c:pt idx="79">
                  <c:v>15.98</c:v>
                </c:pt>
                <c:pt idx="80">
                  <c:v>16.190000000000001</c:v>
                </c:pt>
                <c:pt idx="81">
                  <c:v>16.38</c:v>
                </c:pt>
                <c:pt idx="82">
                  <c:v>16.57</c:v>
                </c:pt>
                <c:pt idx="83">
                  <c:v>16.78</c:v>
                </c:pt>
                <c:pt idx="84">
                  <c:v>16.98</c:v>
                </c:pt>
                <c:pt idx="85">
                  <c:v>17.170000000000002</c:v>
                </c:pt>
                <c:pt idx="86">
                  <c:v>17.38</c:v>
                </c:pt>
                <c:pt idx="87">
                  <c:v>17.579999999999998</c:v>
                </c:pt>
                <c:pt idx="88">
                  <c:v>17.77</c:v>
                </c:pt>
                <c:pt idx="89">
                  <c:v>17.98</c:v>
                </c:pt>
                <c:pt idx="90">
                  <c:v>18.190000000000001</c:v>
                </c:pt>
                <c:pt idx="91">
                  <c:v>18.38</c:v>
                </c:pt>
                <c:pt idx="92">
                  <c:v>18.59</c:v>
                </c:pt>
                <c:pt idx="93">
                  <c:v>18.8</c:v>
                </c:pt>
                <c:pt idx="94">
                  <c:v>18.989999999999998</c:v>
                </c:pt>
                <c:pt idx="95">
                  <c:v>19.190000000000001</c:v>
                </c:pt>
                <c:pt idx="96">
                  <c:v>19.399999999999999</c:v>
                </c:pt>
                <c:pt idx="97">
                  <c:v>19.59</c:v>
                </c:pt>
                <c:pt idx="98">
                  <c:v>19.78</c:v>
                </c:pt>
                <c:pt idx="99">
                  <c:v>20</c:v>
                </c:pt>
                <c:pt idx="100">
                  <c:v>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7-4761-BAFE-648B80C6391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Nm_device10!$A$2:$A$102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Nm_device10!$B$2:$B$102</c:f>
              <c:numCache>
                <c:formatCode>0.00</c:formatCode>
                <c:ptCount val="101"/>
                <c:pt idx="0">
                  <c:v>0</c:v>
                </c:pt>
                <c:pt idx="1">
                  <c:v>0.22</c:v>
                </c:pt>
                <c:pt idx="2">
                  <c:v>0.43</c:v>
                </c:pt>
                <c:pt idx="3">
                  <c:v>0.64</c:v>
                </c:pt>
                <c:pt idx="4">
                  <c:v>0.84</c:v>
                </c:pt>
                <c:pt idx="5">
                  <c:v>1.04</c:v>
                </c:pt>
                <c:pt idx="6">
                  <c:v>1.25</c:v>
                </c:pt>
                <c:pt idx="7">
                  <c:v>1.45</c:v>
                </c:pt>
                <c:pt idx="8">
                  <c:v>1.64</c:v>
                </c:pt>
                <c:pt idx="9">
                  <c:v>1.85</c:v>
                </c:pt>
                <c:pt idx="10">
                  <c:v>2.0499999999999998</c:v>
                </c:pt>
                <c:pt idx="11">
                  <c:v>2.2400000000000002</c:v>
                </c:pt>
                <c:pt idx="12">
                  <c:v>2.4500000000000002</c:v>
                </c:pt>
                <c:pt idx="13">
                  <c:v>2.66</c:v>
                </c:pt>
                <c:pt idx="14">
                  <c:v>2.86</c:v>
                </c:pt>
                <c:pt idx="15">
                  <c:v>3.06</c:v>
                </c:pt>
                <c:pt idx="16">
                  <c:v>3.26</c:v>
                </c:pt>
                <c:pt idx="17">
                  <c:v>3.46</c:v>
                </c:pt>
                <c:pt idx="18">
                  <c:v>3.66</c:v>
                </c:pt>
                <c:pt idx="19">
                  <c:v>3.87</c:v>
                </c:pt>
                <c:pt idx="20">
                  <c:v>4.07</c:v>
                </c:pt>
                <c:pt idx="21">
                  <c:v>4.26</c:v>
                </c:pt>
                <c:pt idx="22">
                  <c:v>4.47</c:v>
                </c:pt>
                <c:pt idx="23">
                  <c:v>4.67</c:v>
                </c:pt>
                <c:pt idx="24">
                  <c:v>4.8600000000000003</c:v>
                </c:pt>
                <c:pt idx="25">
                  <c:v>5.08</c:v>
                </c:pt>
                <c:pt idx="26">
                  <c:v>5.29</c:v>
                </c:pt>
                <c:pt idx="27">
                  <c:v>5.48</c:v>
                </c:pt>
                <c:pt idx="28">
                  <c:v>5.69</c:v>
                </c:pt>
                <c:pt idx="29">
                  <c:v>5.9</c:v>
                </c:pt>
                <c:pt idx="30">
                  <c:v>6.09</c:v>
                </c:pt>
                <c:pt idx="31">
                  <c:v>6.29</c:v>
                </c:pt>
                <c:pt idx="32">
                  <c:v>6.5</c:v>
                </c:pt>
                <c:pt idx="33">
                  <c:v>6.69</c:v>
                </c:pt>
                <c:pt idx="34">
                  <c:v>6.89</c:v>
                </c:pt>
                <c:pt idx="35">
                  <c:v>7.1</c:v>
                </c:pt>
                <c:pt idx="36">
                  <c:v>7.3</c:v>
                </c:pt>
                <c:pt idx="37">
                  <c:v>7.49</c:v>
                </c:pt>
                <c:pt idx="38">
                  <c:v>7.71</c:v>
                </c:pt>
                <c:pt idx="39">
                  <c:v>7.91</c:v>
                </c:pt>
                <c:pt idx="40">
                  <c:v>8.1</c:v>
                </c:pt>
                <c:pt idx="41">
                  <c:v>8.31</c:v>
                </c:pt>
                <c:pt idx="42">
                  <c:v>8.51</c:v>
                </c:pt>
                <c:pt idx="43">
                  <c:v>8.7100000000000009</c:v>
                </c:pt>
                <c:pt idx="44">
                  <c:v>8.91</c:v>
                </c:pt>
                <c:pt idx="45">
                  <c:v>9.1199999999999992</c:v>
                </c:pt>
                <c:pt idx="46">
                  <c:v>9.32</c:v>
                </c:pt>
                <c:pt idx="47">
                  <c:v>9.52</c:v>
                </c:pt>
                <c:pt idx="48">
                  <c:v>9.73</c:v>
                </c:pt>
                <c:pt idx="49">
                  <c:v>9.92</c:v>
                </c:pt>
                <c:pt idx="50">
                  <c:v>10.119999999999999</c:v>
                </c:pt>
                <c:pt idx="51">
                  <c:v>10.33</c:v>
                </c:pt>
                <c:pt idx="52">
                  <c:v>10.53</c:v>
                </c:pt>
                <c:pt idx="53">
                  <c:v>10.73</c:v>
                </c:pt>
                <c:pt idx="54">
                  <c:v>10.94</c:v>
                </c:pt>
                <c:pt idx="55">
                  <c:v>11.15</c:v>
                </c:pt>
                <c:pt idx="56">
                  <c:v>11.34</c:v>
                </c:pt>
                <c:pt idx="57">
                  <c:v>11.54</c:v>
                </c:pt>
                <c:pt idx="58">
                  <c:v>11.75</c:v>
                </c:pt>
                <c:pt idx="59">
                  <c:v>11.95</c:v>
                </c:pt>
                <c:pt idx="60">
                  <c:v>12.15</c:v>
                </c:pt>
                <c:pt idx="61">
                  <c:v>12.36</c:v>
                </c:pt>
                <c:pt idx="62">
                  <c:v>12.55</c:v>
                </c:pt>
                <c:pt idx="63">
                  <c:v>12.75</c:v>
                </c:pt>
                <c:pt idx="64">
                  <c:v>12.97</c:v>
                </c:pt>
                <c:pt idx="65">
                  <c:v>13.16</c:v>
                </c:pt>
                <c:pt idx="66">
                  <c:v>13.35</c:v>
                </c:pt>
                <c:pt idx="67">
                  <c:v>13.56</c:v>
                </c:pt>
                <c:pt idx="68">
                  <c:v>13.76</c:v>
                </c:pt>
                <c:pt idx="69">
                  <c:v>13.96</c:v>
                </c:pt>
                <c:pt idx="70">
                  <c:v>14.17</c:v>
                </c:pt>
                <c:pt idx="71">
                  <c:v>14.37</c:v>
                </c:pt>
                <c:pt idx="72">
                  <c:v>14.56</c:v>
                </c:pt>
                <c:pt idx="73">
                  <c:v>14.76</c:v>
                </c:pt>
                <c:pt idx="74">
                  <c:v>14.97</c:v>
                </c:pt>
                <c:pt idx="75">
                  <c:v>15.16</c:v>
                </c:pt>
                <c:pt idx="76">
                  <c:v>15.37</c:v>
                </c:pt>
                <c:pt idx="77">
                  <c:v>15.58</c:v>
                </c:pt>
                <c:pt idx="78">
                  <c:v>15.78</c:v>
                </c:pt>
                <c:pt idx="79">
                  <c:v>15.98</c:v>
                </c:pt>
                <c:pt idx="80">
                  <c:v>16.190000000000001</c:v>
                </c:pt>
                <c:pt idx="81">
                  <c:v>16.38</c:v>
                </c:pt>
                <c:pt idx="82">
                  <c:v>16.57</c:v>
                </c:pt>
                <c:pt idx="83">
                  <c:v>16.78</c:v>
                </c:pt>
                <c:pt idx="84">
                  <c:v>16.98</c:v>
                </c:pt>
                <c:pt idx="85">
                  <c:v>17.170000000000002</c:v>
                </c:pt>
                <c:pt idx="86">
                  <c:v>17.38</c:v>
                </c:pt>
                <c:pt idx="87">
                  <c:v>17.579999999999998</c:v>
                </c:pt>
                <c:pt idx="88">
                  <c:v>17.77</c:v>
                </c:pt>
                <c:pt idx="89">
                  <c:v>17.98</c:v>
                </c:pt>
                <c:pt idx="90">
                  <c:v>18.190000000000001</c:v>
                </c:pt>
                <c:pt idx="91">
                  <c:v>18.38</c:v>
                </c:pt>
                <c:pt idx="92">
                  <c:v>18.59</c:v>
                </c:pt>
                <c:pt idx="93">
                  <c:v>18.8</c:v>
                </c:pt>
                <c:pt idx="94">
                  <c:v>18.989999999999998</c:v>
                </c:pt>
                <c:pt idx="95">
                  <c:v>19.190000000000001</c:v>
                </c:pt>
                <c:pt idx="96">
                  <c:v>19.399999999999999</c:v>
                </c:pt>
                <c:pt idx="97">
                  <c:v>19.59</c:v>
                </c:pt>
                <c:pt idx="98">
                  <c:v>19.78</c:v>
                </c:pt>
                <c:pt idx="99">
                  <c:v>20</c:v>
                </c:pt>
                <c:pt idx="100">
                  <c:v>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37-4761-BAFE-648B80C63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91823"/>
        <c:axId val="1436728079"/>
      </c:scatterChart>
      <c:valAx>
        <c:axId val="14320918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800" b="1" i="0" baseline="0">
                    <a:effectLst/>
                  </a:rPr>
                  <a:t>Desired Torque (Nm)</a:t>
                </a:r>
                <a:endParaRPr lang="en-FI">
                  <a:effectLst/>
                </a:endParaRPr>
              </a:p>
            </c:rich>
          </c:tx>
          <c:layout>
            <c:manualLayout>
              <c:xMode val="edge"/>
              <c:yMode val="edge"/>
              <c:x val="0.37260888365965744"/>
              <c:y val="0.9026611257091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6728079"/>
        <c:crosses val="autoZero"/>
        <c:crossBetween val="midCat"/>
      </c:valAx>
      <c:valAx>
        <c:axId val="143672807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800" b="1" i="0" baseline="0">
                    <a:effectLst/>
                  </a:rPr>
                  <a:t>Real Current (mA)</a:t>
                </a:r>
                <a:endParaRPr lang="en-FI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209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Desired</a:t>
            </a:r>
            <a:r>
              <a:rPr lang="en-US" b="1" baseline="0"/>
              <a:t> </a:t>
            </a:r>
            <a:r>
              <a:rPr lang="en-US" b="1"/>
              <a:t>Speed and Real Current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rpm_device10!$B$1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782531074697707E-2"/>
                  <c:y val="3.0167800658160244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="1"/>
                      <a:t>y = 0,2001x - 0,2164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FI"/>
                </a:p>
              </c:txPr>
            </c:trendlineLbl>
          </c:trendline>
          <c:cat>
            <c:numRef>
              <c:f>rpm_prototype!$A$2:$A$102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cat>
          <c:val>
            <c:numRef>
              <c:f>rpm_device10!$B$2:$B$102</c:f>
              <c:numCache>
                <c:formatCode>0.00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0.41</c:v>
                </c:pt>
                <c:pt idx="3">
                  <c:v>0.62</c:v>
                </c:pt>
                <c:pt idx="4">
                  <c:v>0.81</c:v>
                </c:pt>
                <c:pt idx="5">
                  <c:v>1</c:v>
                </c:pt>
                <c:pt idx="6">
                  <c:v>1.21</c:v>
                </c:pt>
                <c:pt idx="7">
                  <c:v>1.41</c:v>
                </c:pt>
                <c:pt idx="8">
                  <c:v>1.6</c:v>
                </c:pt>
                <c:pt idx="9">
                  <c:v>1.82</c:v>
                </c:pt>
                <c:pt idx="10">
                  <c:v>2.02</c:v>
                </c:pt>
                <c:pt idx="11">
                  <c:v>2.21</c:v>
                </c:pt>
                <c:pt idx="12">
                  <c:v>2.4300000000000002</c:v>
                </c:pt>
                <c:pt idx="13">
                  <c:v>2.63</c:v>
                </c:pt>
                <c:pt idx="14">
                  <c:v>2.83</c:v>
                </c:pt>
                <c:pt idx="15">
                  <c:v>3.04</c:v>
                </c:pt>
                <c:pt idx="16">
                  <c:v>3.25</c:v>
                </c:pt>
                <c:pt idx="17">
                  <c:v>3.44</c:v>
                </c:pt>
                <c:pt idx="18">
                  <c:v>3.64</c:v>
                </c:pt>
                <c:pt idx="19">
                  <c:v>3.85</c:v>
                </c:pt>
                <c:pt idx="20">
                  <c:v>4.04</c:v>
                </c:pt>
                <c:pt idx="21">
                  <c:v>4.24</c:v>
                </c:pt>
                <c:pt idx="22">
                  <c:v>4.46</c:v>
                </c:pt>
                <c:pt idx="23">
                  <c:v>4.6500000000000004</c:v>
                </c:pt>
                <c:pt idx="24">
                  <c:v>4.8499999999999996</c:v>
                </c:pt>
                <c:pt idx="25">
                  <c:v>5.07</c:v>
                </c:pt>
                <c:pt idx="26">
                  <c:v>5.27</c:v>
                </c:pt>
                <c:pt idx="27">
                  <c:v>5.47</c:v>
                </c:pt>
                <c:pt idx="28">
                  <c:v>5.68</c:v>
                </c:pt>
                <c:pt idx="29">
                  <c:v>5.89</c:v>
                </c:pt>
                <c:pt idx="30">
                  <c:v>6.07</c:v>
                </c:pt>
                <c:pt idx="31">
                  <c:v>6.29</c:v>
                </c:pt>
                <c:pt idx="32">
                  <c:v>6.49</c:v>
                </c:pt>
                <c:pt idx="33">
                  <c:v>6.68</c:v>
                </c:pt>
                <c:pt idx="34">
                  <c:v>6.89</c:v>
                </c:pt>
                <c:pt idx="35">
                  <c:v>7.1</c:v>
                </c:pt>
                <c:pt idx="36">
                  <c:v>7.29</c:v>
                </c:pt>
                <c:pt idx="37">
                  <c:v>7.5</c:v>
                </c:pt>
                <c:pt idx="38">
                  <c:v>7.72</c:v>
                </c:pt>
                <c:pt idx="39">
                  <c:v>7.91</c:v>
                </c:pt>
                <c:pt idx="40">
                  <c:v>8.11</c:v>
                </c:pt>
                <c:pt idx="41">
                  <c:v>8.33</c:v>
                </c:pt>
                <c:pt idx="42">
                  <c:v>8.52</c:v>
                </c:pt>
                <c:pt idx="43">
                  <c:v>8.7200000000000006</c:v>
                </c:pt>
                <c:pt idx="44">
                  <c:v>8.94</c:v>
                </c:pt>
                <c:pt idx="45">
                  <c:v>9.1300000000000008</c:v>
                </c:pt>
                <c:pt idx="46">
                  <c:v>9.33</c:v>
                </c:pt>
                <c:pt idx="47">
                  <c:v>9.5399999999999991</c:v>
                </c:pt>
                <c:pt idx="48">
                  <c:v>9.74</c:v>
                </c:pt>
                <c:pt idx="49">
                  <c:v>9.94</c:v>
                </c:pt>
                <c:pt idx="50">
                  <c:v>10.15</c:v>
                </c:pt>
                <c:pt idx="51">
                  <c:v>10.36</c:v>
                </c:pt>
                <c:pt idx="52">
                  <c:v>10.55</c:v>
                </c:pt>
                <c:pt idx="53">
                  <c:v>10.76</c:v>
                </c:pt>
                <c:pt idx="54">
                  <c:v>10.97</c:v>
                </c:pt>
                <c:pt idx="55">
                  <c:v>11.16</c:v>
                </c:pt>
                <c:pt idx="56">
                  <c:v>11.37</c:v>
                </c:pt>
                <c:pt idx="57">
                  <c:v>11.58</c:v>
                </c:pt>
                <c:pt idx="58">
                  <c:v>11.78</c:v>
                </c:pt>
                <c:pt idx="59">
                  <c:v>11.98</c:v>
                </c:pt>
                <c:pt idx="60">
                  <c:v>12.2</c:v>
                </c:pt>
                <c:pt idx="61">
                  <c:v>12.39</c:v>
                </c:pt>
                <c:pt idx="62">
                  <c:v>12.59</c:v>
                </c:pt>
                <c:pt idx="63">
                  <c:v>12.81</c:v>
                </c:pt>
                <c:pt idx="64">
                  <c:v>13</c:v>
                </c:pt>
                <c:pt idx="65">
                  <c:v>13.2</c:v>
                </c:pt>
                <c:pt idx="66">
                  <c:v>13.42</c:v>
                </c:pt>
                <c:pt idx="67">
                  <c:v>13.61</c:v>
                </c:pt>
                <c:pt idx="68">
                  <c:v>13.8</c:v>
                </c:pt>
                <c:pt idx="69">
                  <c:v>14.01</c:v>
                </c:pt>
                <c:pt idx="70">
                  <c:v>14.22</c:v>
                </c:pt>
                <c:pt idx="71">
                  <c:v>14.41</c:v>
                </c:pt>
                <c:pt idx="72">
                  <c:v>14.62</c:v>
                </c:pt>
                <c:pt idx="73">
                  <c:v>14.82</c:v>
                </c:pt>
                <c:pt idx="74">
                  <c:v>15.01</c:v>
                </c:pt>
                <c:pt idx="75">
                  <c:v>15.23</c:v>
                </c:pt>
                <c:pt idx="76">
                  <c:v>15.44</c:v>
                </c:pt>
                <c:pt idx="77">
                  <c:v>15.63</c:v>
                </c:pt>
                <c:pt idx="78">
                  <c:v>15.84</c:v>
                </c:pt>
                <c:pt idx="79">
                  <c:v>16.05</c:v>
                </c:pt>
                <c:pt idx="80">
                  <c:v>16.239999999999998</c:v>
                </c:pt>
                <c:pt idx="81">
                  <c:v>16.45</c:v>
                </c:pt>
                <c:pt idx="82">
                  <c:v>16.66</c:v>
                </c:pt>
                <c:pt idx="83">
                  <c:v>16.850000000000001</c:v>
                </c:pt>
                <c:pt idx="84">
                  <c:v>17.04</c:v>
                </c:pt>
                <c:pt idx="85">
                  <c:v>17.260000000000002</c:v>
                </c:pt>
                <c:pt idx="86">
                  <c:v>17.45</c:v>
                </c:pt>
                <c:pt idx="87">
                  <c:v>17.66</c:v>
                </c:pt>
                <c:pt idx="88">
                  <c:v>17.88</c:v>
                </c:pt>
                <c:pt idx="89">
                  <c:v>18.07</c:v>
                </c:pt>
                <c:pt idx="90">
                  <c:v>18.260000000000002</c:v>
                </c:pt>
                <c:pt idx="91">
                  <c:v>18.48</c:v>
                </c:pt>
                <c:pt idx="92">
                  <c:v>18.68</c:v>
                </c:pt>
                <c:pt idx="93">
                  <c:v>18.87</c:v>
                </c:pt>
                <c:pt idx="94">
                  <c:v>19.079999999999998</c:v>
                </c:pt>
                <c:pt idx="95">
                  <c:v>19.29</c:v>
                </c:pt>
                <c:pt idx="96">
                  <c:v>19.48</c:v>
                </c:pt>
                <c:pt idx="97">
                  <c:v>19.690000000000001</c:v>
                </c:pt>
                <c:pt idx="98">
                  <c:v>19.899999999999999</c:v>
                </c:pt>
                <c:pt idx="99">
                  <c:v>20.09</c:v>
                </c:pt>
                <c:pt idx="100">
                  <c:v>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3-46C5-AF64-8692C16D3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173520"/>
        <c:axId val="1238171120"/>
      </c:lineChart>
      <c:catAx>
        <c:axId val="123817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b="1"/>
                  <a:t>Desired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8171120"/>
        <c:crosses val="autoZero"/>
        <c:auto val="1"/>
        <c:lblAlgn val="ctr"/>
        <c:lblOffset val="100"/>
        <c:noMultiLvlLbl val="0"/>
      </c:catAx>
      <c:valAx>
        <c:axId val="123817112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b="1"/>
                  <a:t>Real 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8173520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/>
              <a:t>Desired</a:t>
            </a:r>
            <a:r>
              <a:rPr lang="en-US" sz="1400" b="1" baseline="0"/>
              <a:t> </a:t>
            </a:r>
            <a:r>
              <a:rPr lang="en-US" sz="1400" b="1"/>
              <a:t>Torque and Real Current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Nm_prototype!$B$1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581557375213764"/>
                  <c:y val="7.12446030912087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900" b="1"/>
                      <a:t>y = 0,2007x - 0,1856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FI"/>
                </a:p>
              </c:txPr>
            </c:trendlineLbl>
          </c:trendline>
          <c:cat>
            <c:numRef>
              <c:f>Nm_prototype!$A$2:$A$102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cat>
          <c:val>
            <c:numRef>
              <c:f>Nm_prototype!$B$2:$B$102</c:f>
              <c:numCache>
                <c:formatCode>0.00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0.99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1.81</c:v>
                </c:pt>
                <c:pt idx="10">
                  <c:v>2.0099999999999998</c:v>
                </c:pt>
                <c:pt idx="11">
                  <c:v>2.21</c:v>
                </c:pt>
                <c:pt idx="12">
                  <c:v>2.41</c:v>
                </c:pt>
                <c:pt idx="13">
                  <c:v>2.62</c:v>
                </c:pt>
                <c:pt idx="14">
                  <c:v>2.83</c:v>
                </c:pt>
                <c:pt idx="15">
                  <c:v>3.03</c:v>
                </c:pt>
                <c:pt idx="16">
                  <c:v>3.22</c:v>
                </c:pt>
                <c:pt idx="17">
                  <c:v>3.43</c:v>
                </c:pt>
                <c:pt idx="18">
                  <c:v>3.63</c:v>
                </c:pt>
                <c:pt idx="19">
                  <c:v>3.83</c:v>
                </c:pt>
                <c:pt idx="20">
                  <c:v>4.03</c:v>
                </c:pt>
                <c:pt idx="21">
                  <c:v>4.2300000000000004</c:v>
                </c:pt>
                <c:pt idx="22">
                  <c:v>4.43</c:v>
                </c:pt>
                <c:pt idx="23">
                  <c:v>4.63</c:v>
                </c:pt>
                <c:pt idx="24">
                  <c:v>4.82</c:v>
                </c:pt>
                <c:pt idx="25">
                  <c:v>5.03</c:v>
                </c:pt>
                <c:pt idx="26">
                  <c:v>5.24</c:v>
                </c:pt>
                <c:pt idx="27">
                  <c:v>5.44</c:v>
                </c:pt>
                <c:pt idx="28">
                  <c:v>5.64</c:v>
                </c:pt>
                <c:pt idx="29">
                  <c:v>5.84</c:v>
                </c:pt>
                <c:pt idx="30">
                  <c:v>6.04</c:v>
                </c:pt>
                <c:pt idx="31">
                  <c:v>6.24</c:v>
                </c:pt>
                <c:pt idx="32">
                  <c:v>6.44</c:v>
                </c:pt>
                <c:pt idx="33">
                  <c:v>6.64</c:v>
                </c:pt>
                <c:pt idx="34">
                  <c:v>6.84</c:v>
                </c:pt>
                <c:pt idx="35">
                  <c:v>7.04</c:v>
                </c:pt>
                <c:pt idx="36">
                  <c:v>7.25</c:v>
                </c:pt>
                <c:pt idx="37">
                  <c:v>7.44</c:v>
                </c:pt>
                <c:pt idx="38">
                  <c:v>7.65</c:v>
                </c:pt>
                <c:pt idx="39">
                  <c:v>7.86</c:v>
                </c:pt>
                <c:pt idx="40">
                  <c:v>8.0500000000000007</c:v>
                </c:pt>
                <c:pt idx="41">
                  <c:v>8.25</c:v>
                </c:pt>
                <c:pt idx="42">
                  <c:v>8.4499999999999993</c:v>
                </c:pt>
                <c:pt idx="43">
                  <c:v>8.65</c:v>
                </c:pt>
                <c:pt idx="44">
                  <c:v>8.85</c:v>
                </c:pt>
                <c:pt idx="45">
                  <c:v>9.06</c:v>
                </c:pt>
                <c:pt idx="46">
                  <c:v>9.26</c:v>
                </c:pt>
                <c:pt idx="47">
                  <c:v>9.4600000000000009</c:v>
                </c:pt>
                <c:pt idx="48">
                  <c:v>9.66</c:v>
                </c:pt>
                <c:pt idx="49">
                  <c:v>9.86</c:v>
                </c:pt>
                <c:pt idx="50">
                  <c:v>10.06</c:v>
                </c:pt>
                <c:pt idx="51">
                  <c:v>10.27</c:v>
                </c:pt>
                <c:pt idx="52">
                  <c:v>10.47</c:v>
                </c:pt>
                <c:pt idx="53">
                  <c:v>10.67</c:v>
                </c:pt>
                <c:pt idx="54">
                  <c:v>10.87</c:v>
                </c:pt>
                <c:pt idx="55">
                  <c:v>11.07</c:v>
                </c:pt>
                <c:pt idx="56">
                  <c:v>11.27</c:v>
                </c:pt>
                <c:pt idx="57">
                  <c:v>11.47</c:v>
                </c:pt>
                <c:pt idx="58">
                  <c:v>11.67</c:v>
                </c:pt>
                <c:pt idx="59">
                  <c:v>11.87</c:v>
                </c:pt>
                <c:pt idx="60">
                  <c:v>12.07</c:v>
                </c:pt>
                <c:pt idx="61">
                  <c:v>12.27</c:v>
                </c:pt>
                <c:pt idx="62">
                  <c:v>12.47</c:v>
                </c:pt>
                <c:pt idx="63">
                  <c:v>12.67</c:v>
                </c:pt>
                <c:pt idx="64">
                  <c:v>12.88</c:v>
                </c:pt>
                <c:pt idx="65">
                  <c:v>13.07</c:v>
                </c:pt>
                <c:pt idx="66">
                  <c:v>13.27</c:v>
                </c:pt>
                <c:pt idx="67">
                  <c:v>13.47</c:v>
                </c:pt>
                <c:pt idx="68">
                  <c:v>13.67</c:v>
                </c:pt>
                <c:pt idx="69">
                  <c:v>13.87</c:v>
                </c:pt>
                <c:pt idx="70">
                  <c:v>14.07</c:v>
                </c:pt>
                <c:pt idx="71">
                  <c:v>14.27</c:v>
                </c:pt>
                <c:pt idx="72">
                  <c:v>14.47</c:v>
                </c:pt>
                <c:pt idx="73">
                  <c:v>14.66</c:v>
                </c:pt>
                <c:pt idx="74">
                  <c:v>14.86</c:v>
                </c:pt>
                <c:pt idx="75">
                  <c:v>15.06</c:v>
                </c:pt>
                <c:pt idx="76">
                  <c:v>15.26</c:v>
                </c:pt>
                <c:pt idx="77">
                  <c:v>15.46</c:v>
                </c:pt>
                <c:pt idx="78">
                  <c:v>15.67</c:v>
                </c:pt>
                <c:pt idx="79">
                  <c:v>15.87</c:v>
                </c:pt>
                <c:pt idx="80">
                  <c:v>16.07</c:v>
                </c:pt>
                <c:pt idx="81">
                  <c:v>16.260000000000002</c:v>
                </c:pt>
                <c:pt idx="82">
                  <c:v>16.47</c:v>
                </c:pt>
                <c:pt idx="83">
                  <c:v>16.670000000000002</c:v>
                </c:pt>
                <c:pt idx="84">
                  <c:v>16.87</c:v>
                </c:pt>
                <c:pt idx="85">
                  <c:v>17.07</c:v>
                </c:pt>
                <c:pt idx="86">
                  <c:v>17.260000000000002</c:v>
                </c:pt>
                <c:pt idx="87">
                  <c:v>17.46</c:v>
                </c:pt>
                <c:pt idx="88">
                  <c:v>17.66</c:v>
                </c:pt>
                <c:pt idx="89">
                  <c:v>17.86</c:v>
                </c:pt>
                <c:pt idx="90">
                  <c:v>18.07</c:v>
                </c:pt>
                <c:pt idx="91">
                  <c:v>18.27</c:v>
                </c:pt>
                <c:pt idx="92">
                  <c:v>18.47</c:v>
                </c:pt>
                <c:pt idx="93">
                  <c:v>18.670000000000002</c:v>
                </c:pt>
                <c:pt idx="94">
                  <c:v>18.87</c:v>
                </c:pt>
                <c:pt idx="95">
                  <c:v>19.07</c:v>
                </c:pt>
                <c:pt idx="96">
                  <c:v>19.27</c:v>
                </c:pt>
                <c:pt idx="97">
                  <c:v>19.47</c:v>
                </c:pt>
                <c:pt idx="98">
                  <c:v>19.670000000000002</c:v>
                </c:pt>
                <c:pt idx="99">
                  <c:v>19.87</c:v>
                </c:pt>
                <c:pt idx="100">
                  <c:v>20.07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8-4003-983B-F9BE75A0A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524944"/>
        <c:axId val="1239526384"/>
      </c:lineChart>
      <c:catAx>
        <c:axId val="123952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sz="1000" b="1"/>
                  <a:t>Desired 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9526384"/>
        <c:crosses val="autoZero"/>
        <c:auto val="1"/>
        <c:lblAlgn val="ctr"/>
        <c:lblOffset val="100"/>
        <c:tickMarkSkip val="1"/>
        <c:noMultiLvlLbl val="0"/>
      </c:catAx>
      <c:valAx>
        <c:axId val="12395263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sz="1000" b="1"/>
                  <a:t>Real 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9524944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Desired Torque and Real Current diagram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929338334623881"/>
                  <c:y val="0.10792961930826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Nm_prototype!$A$2:$A$102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Nm_prototype!$B$2:$B$102</c:f>
              <c:numCache>
                <c:formatCode>0.00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0.99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1.81</c:v>
                </c:pt>
                <c:pt idx="10">
                  <c:v>2.0099999999999998</c:v>
                </c:pt>
                <c:pt idx="11">
                  <c:v>2.21</c:v>
                </c:pt>
                <c:pt idx="12">
                  <c:v>2.41</c:v>
                </c:pt>
                <c:pt idx="13">
                  <c:v>2.62</c:v>
                </c:pt>
                <c:pt idx="14">
                  <c:v>2.83</c:v>
                </c:pt>
                <c:pt idx="15">
                  <c:v>3.03</c:v>
                </c:pt>
                <c:pt idx="16">
                  <c:v>3.22</c:v>
                </c:pt>
                <c:pt idx="17">
                  <c:v>3.43</c:v>
                </c:pt>
                <c:pt idx="18">
                  <c:v>3.63</c:v>
                </c:pt>
                <c:pt idx="19">
                  <c:v>3.83</c:v>
                </c:pt>
                <c:pt idx="20">
                  <c:v>4.03</c:v>
                </c:pt>
                <c:pt idx="21">
                  <c:v>4.2300000000000004</c:v>
                </c:pt>
                <c:pt idx="22">
                  <c:v>4.43</c:v>
                </c:pt>
                <c:pt idx="23">
                  <c:v>4.63</c:v>
                </c:pt>
                <c:pt idx="24">
                  <c:v>4.82</c:v>
                </c:pt>
                <c:pt idx="25">
                  <c:v>5.03</c:v>
                </c:pt>
                <c:pt idx="26">
                  <c:v>5.24</c:v>
                </c:pt>
                <c:pt idx="27">
                  <c:v>5.44</c:v>
                </c:pt>
                <c:pt idx="28">
                  <c:v>5.64</c:v>
                </c:pt>
                <c:pt idx="29">
                  <c:v>5.84</c:v>
                </c:pt>
                <c:pt idx="30">
                  <c:v>6.04</c:v>
                </c:pt>
                <c:pt idx="31">
                  <c:v>6.24</c:v>
                </c:pt>
                <c:pt idx="32">
                  <c:v>6.44</c:v>
                </c:pt>
                <c:pt idx="33">
                  <c:v>6.64</c:v>
                </c:pt>
                <c:pt idx="34">
                  <c:v>6.84</c:v>
                </c:pt>
                <c:pt idx="35">
                  <c:v>7.04</c:v>
                </c:pt>
                <c:pt idx="36">
                  <c:v>7.25</c:v>
                </c:pt>
                <c:pt idx="37">
                  <c:v>7.44</c:v>
                </c:pt>
                <c:pt idx="38">
                  <c:v>7.65</c:v>
                </c:pt>
                <c:pt idx="39">
                  <c:v>7.86</c:v>
                </c:pt>
                <c:pt idx="40">
                  <c:v>8.0500000000000007</c:v>
                </c:pt>
                <c:pt idx="41">
                  <c:v>8.25</c:v>
                </c:pt>
                <c:pt idx="42">
                  <c:v>8.4499999999999993</c:v>
                </c:pt>
                <c:pt idx="43">
                  <c:v>8.65</c:v>
                </c:pt>
                <c:pt idx="44">
                  <c:v>8.85</c:v>
                </c:pt>
                <c:pt idx="45">
                  <c:v>9.06</c:v>
                </c:pt>
                <c:pt idx="46">
                  <c:v>9.26</c:v>
                </c:pt>
                <c:pt idx="47">
                  <c:v>9.4600000000000009</c:v>
                </c:pt>
                <c:pt idx="48">
                  <c:v>9.66</c:v>
                </c:pt>
                <c:pt idx="49">
                  <c:v>9.86</c:v>
                </c:pt>
                <c:pt idx="50">
                  <c:v>10.06</c:v>
                </c:pt>
                <c:pt idx="51">
                  <c:v>10.27</c:v>
                </c:pt>
                <c:pt idx="52">
                  <c:v>10.47</c:v>
                </c:pt>
                <c:pt idx="53">
                  <c:v>10.67</c:v>
                </c:pt>
                <c:pt idx="54">
                  <c:v>10.87</c:v>
                </c:pt>
                <c:pt idx="55">
                  <c:v>11.07</c:v>
                </c:pt>
                <c:pt idx="56">
                  <c:v>11.27</c:v>
                </c:pt>
                <c:pt idx="57">
                  <c:v>11.47</c:v>
                </c:pt>
                <c:pt idx="58">
                  <c:v>11.67</c:v>
                </c:pt>
                <c:pt idx="59">
                  <c:v>11.87</c:v>
                </c:pt>
                <c:pt idx="60">
                  <c:v>12.07</c:v>
                </c:pt>
                <c:pt idx="61">
                  <c:v>12.27</c:v>
                </c:pt>
                <c:pt idx="62">
                  <c:v>12.47</c:v>
                </c:pt>
                <c:pt idx="63">
                  <c:v>12.67</c:v>
                </c:pt>
                <c:pt idx="64">
                  <c:v>12.88</c:v>
                </c:pt>
                <c:pt idx="65">
                  <c:v>13.07</c:v>
                </c:pt>
                <c:pt idx="66">
                  <c:v>13.27</c:v>
                </c:pt>
                <c:pt idx="67">
                  <c:v>13.47</c:v>
                </c:pt>
                <c:pt idx="68">
                  <c:v>13.67</c:v>
                </c:pt>
                <c:pt idx="69">
                  <c:v>13.87</c:v>
                </c:pt>
                <c:pt idx="70">
                  <c:v>14.07</c:v>
                </c:pt>
                <c:pt idx="71">
                  <c:v>14.27</c:v>
                </c:pt>
                <c:pt idx="72">
                  <c:v>14.47</c:v>
                </c:pt>
                <c:pt idx="73">
                  <c:v>14.66</c:v>
                </c:pt>
                <c:pt idx="74">
                  <c:v>14.86</c:v>
                </c:pt>
                <c:pt idx="75">
                  <c:v>15.06</c:v>
                </c:pt>
                <c:pt idx="76">
                  <c:v>15.26</c:v>
                </c:pt>
                <c:pt idx="77">
                  <c:v>15.46</c:v>
                </c:pt>
                <c:pt idx="78">
                  <c:v>15.67</c:v>
                </c:pt>
                <c:pt idx="79">
                  <c:v>15.87</c:v>
                </c:pt>
                <c:pt idx="80">
                  <c:v>16.07</c:v>
                </c:pt>
                <c:pt idx="81">
                  <c:v>16.260000000000002</c:v>
                </c:pt>
                <c:pt idx="82">
                  <c:v>16.47</c:v>
                </c:pt>
                <c:pt idx="83">
                  <c:v>16.670000000000002</c:v>
                </c:pt>
                <c:pt idx="84">
                  <c:v>16.87</c:v>
                </c:pt>
                <c:pt idx="85">
                  <c:v>17.07</c:v>
                </c:pt>
                <c:pt idx="86">
                  <c:v>17.260000000000002</c:v>
                </c:pt>
                <c:pt idx="87">
                  <c:v>17.46</c:v>
                </c:pt>
                <c:pt idx="88">
                  <c:v>17.66</c:v>
                </c:pt>
                <c:pt idx="89">
                  <c:v>17.86</c:v>
                </c:pt>
                <c:pt idx="90">
                  <c:v>18.07</c:v>
                </c:pt>
                <c:pt idx="91">
                  <c:v>18.27</c:v>
                </c:pt>
                <c:pt idx="92">
                  <c:v>18.47</c:v>
                </c:pt>
                <c:pt idx="93">
                  <c:v>18.670000000000002</c:v>
                </c:pt>
                <c:pt idx="94">
                  <c:v>18.87</c:v>
                </c:pt>
                <c:pt idx="95">
                  <c:v>19.07</c:v>
                </c:pt>
                <c:pt idx="96">
                  <c:v>19.27</c:v>
                </c:pt>
                <c:pt idx="97">
                  <c:v>19.47</c:v>
                </c:pt>
                <c:pt idx="98">
                  <c:v>19.670000000000002</c:v>
                </c:pt>
                <c:pt idx="99">
                  <c:v>19.87</c:v>
                </c:pt>
                <c:pt idx="100">
                  <c:v>20.07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F-495A-B4A3-25C6F2FA4EB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Nm_prototype!$A$2:$A$102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Nm_prototype!$C$2:$C$102</c:f>
              <c:numCache>
                <c:formatCode>0.00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64-4DB3-8BF4-310D415FE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91823"/>
        <c:axId val="1436728079"/>
      </c:scatterChart>
      <c:valAx>
        <c:axId val="14320918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800" b="1" i="0" baseline="0">
                    <a:effectLst/>
                  </a:rPr>
                  <a:t>Desired Torque (Nm)</a:t>
                </a:r>
                <a:endParaRPr lang="en-FI">
                  <a:effectLst/>
                </a:endParaRPr>
              </a:p>
            </c:rich>
          </c:tx>
          <c:layout>
            <c:manualLayout>
              <c:xMode val="edge"/>
              <c:yMode val="edge"/>
              <c:x val="0.37260888365965744"/>
              <c:y val="0.9026611257091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6728079"/>
        <c:crosses val="autoZero"/>
        <c:crossBetween val="midCat"/>
      </c:valAx>
      <c:valAx>
        <c:axId val="143672807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800" b="1" i="0" baseline="0">
                    <a:effectLst/>
                  </a:rPr>
                  <a:t>Real Current (mA)</a:t>
                </a:r>
                <a:endParaRPr lang="en-FI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209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Proportional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Nm_prototype!$A$2:$A$102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Nm_prototype!$E$2:$E$102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1.8503717077085941E-16</c:v>
                </c:pt>
                <c:pt idx="4">
                  <c:v>0</c:v>
                </c:pt>
                <c:pt idx="5">
                  <c:v>1.0000000000000009E-2</c:v>
                </c:pt>
                <c:pt idx="6">
                  <c:v>1.8503717077085941E-16</c:v>
                </c:pt>
                <c:pt idx="7">
                  <c:v>1.586032892321652E-16</c:v>
                </c:pt>
                <c:pt idx="8">
                  <c:v>0</c:v>
                </c:pt>
                <c:pt idx="9">
                  <c:v>5.5555555555555601E-3</c:v>
                </c:pt>
                <c:pt idx="10">
                  <c:v>4.9999999999998934E-3</c:v>
                </c:pt>
                <c:pt idx="11">
                  <c:v>4.5454545454544481E-3</c:v>
                </c:pt>
                <c:pt idx="12">
                  <c:v>4.1666666666665773E-3</c:v>
                </c:pt>
                <c:pt idx="13">
                  <c:v>7.6923076923076988E-3</c:v>
                </c:pt>
                <c:pt idx="14">
                  <c:v>1.0714285714285643E-2</c:v>
                </c:pt>
                <c:pt idx="15">
                  <c:v>9.9999999999999343E-3</c:v>
                </c:pt>
                <c:pt idx="16">
                  <c:v>6.2500000000000056E-3</c:v>
                </c:pt>
                <c:pt idx="17">
                  <c:v>8.8235294117646468E-3</c:v>
                </c:pt>
                <c:pt idx="18">
                  <c:v>8.3333333333332794E-3</c:v>
                </c:pt>
                <c:pt idx="19">
                  <c:v>7.8947368421052114E-3</c:v>
                </c:pt>
                <c:pt idx="20">
                  <c:v>7.5000000000000622E-3</c:v>
                </c:pt>
                <c:pt idx="21">
                  <c:v>7.1428571428572016E-3</c:v>
                </c:pt>
                <c:pt idx="22">
                  <c:v>6.8181818181816721E-3</c:v>
                </c:pt>
                <c:pt idx="23">
                  <c:v>6.5217391304346426E-3</c:v>
                </c:pt>
                <c:pt idx="24">
                  <c:v>4.1666666666665773E-3</c:v>
                </c:pt>
                <c:pt idx="25">
                  <c:v>6.0000000000000496E-3</c:v>
                </c:pt>
                <c:pt idx="26">
                  <c:v>7.6923076923076988E-3</c:v>
                </c:pt>
                <c:pt idx="27">
                  <c:v>7.4074074074074138E-3</c:v>
                </c:pt>
                <c:pt idx="28">
                  <c:v>7.14285714285699E-3</c:v>
                </c:pt>
                <c:pt idx="29">
                  <c:v>6.8965517241377835E-3</c:v>
                </c:pt>
                <c:pt idx="30">
                  <c:v>6.6666666666666723E-3</c:v>
                </c:pt>
                <c:pt idx="31">
                  <c:v>6.4516129032258117E-3</c:v>
                </c:pt>
                <c:pt idx="32">
                  <c:v>6.2500000000000056E-3</c:v>
                </c:pt>
                <c:pt idx="33">
                  <c:v>6.0606060606059305E-3</c:v>
                </c:pt>
                <c:pt idx="34">
                  <c:v>5.8823529411763447E-3</c:v>
                </c:pt>
                <c:pt idx="35">
                  <c:v>5.7142857142857195E-3</c:v>
                </c:pt>
                <c:pt idx="36">
                  <c:v>6.9444444444444198E-3</c:v>
                </c:pt>
                <c:pt idx="37">
                  <c:v>5.40540540540541E-3</c:v>
                </c:pt>
                <c:pt idx="38">
                  <c:v>6.5789473684210288E-3</c:v>
                </c:pt>
                <c:pt idx="39">
                  <c:v>7.6923076923076416E-3</c:v>
                </c:pt>
                <c:pt idx="40">
                  <c:v>6.2500000000000888E-3</c:v>
                </c:pt>
                <c:pt idx="41">
                  <c:v>6.0975609756096253E-3</c:v>
                </c:pt>
                <c:pt idx="42">
                  <c:v>5.9523809523808254E-3</c:v>
                </c:pt>
                <c:pt idx="43">
                  <c:v>5.8139534883721762E-3</c:v>
                </c:pt>
                <c:pt idx="44">
                  <c:v>5.6818181818180605E-3</c:v>
                </c:pt>
                <c:pt idx="45">
                  <c:v>6.6666666666667217E-3</c:v>
                </c:pt>
                <c:pt idx="46">
                  <c:v>6.5217391304346426E-3</c:v>
                </c:pt>
                <c:pt idx="47">
                  <c:v>6.3829787234043079E-3</c:v>
                </c:pt>
                <c:pt idx="48">
                  <c:v>6.2499999999998659E-3</c:v>
                </c:pt>
                <c:pt idx="49">
                  <c:v>6.1224489795917054E-3</c:v>
                </c:pt>
                <c:pt idx="50">
                  <c:v>6.0000000000000496E-3</c:v>
                </c:pt>
                <c:pt idx="51">
                  <c:v>6.862745098039069E-3</c:v>
                </c:pt>
                <c:pt idx="52">
                  <c:v>6.730769230769258E-3</c:v>
                </c:pt>
                <c:pt idx="53">
                  <c:v>6.6037735849055184E-3</c:v>
                </c:pt>
                <c:pt idx="54">
                  <c:v>6.4814814814813425E-3</c:v>
                </c:pt>
                <c:pt idx="55">
                  <c:v>6.3636363636363899E-3</c:v>
                </c:pt>
                <c:pt idx="56">
                  <c:v>6.2499999999998659E-3</c:v>
                </c:pt>
                <c:pt idx="57">
                  <c:v>6.1403508771930076E-3</c:v>
                </c:pt>
                <c:pt idx="58">
                  <c:v>6.0344827586205603E-3</c:v>
                </c:pt>
                <c:pt idx="59">
                  <c:v>5.932203389830382E-3</c:v>
                </c:pt>
                <c:pt idx="60">
                  <c:v>5.833333333333357E-3</c:v>
                </c:pt>
                <c:pt idx="61">
                  <c:v>5.7377049180326644E-3</c:v>
                </c:pt>
                <c:pt idx="62">
                  <c:v>5.6451612903226037E-3</c:v>
                </c:pt>
                <c:pt idx="63">
                  <c:v>5.5555555555554369E-3</c:v>
                </c:pt>
                <c:pt idx="64">
                  <c:v>6.2500000000000056E-3</c:v>
                </c:pt>
                <c:pt idx="65">
                  <c:v>5.3846153846154061E-3</c:v>
                </c:pt>
                <c:pt idx="66">
                  <c:v>5.3030303030301897E-3</c:v>
                </c:pt>
                <c:pt idx="67">
                  <c:v>5.2238805970149464E-3</c:v>
                </c:pt>
                <c:pt idx="68">
                  <c:v>5.1470588235293015E-3</c:v>
                </c:pt>
                <c:pt idx="69">
                  <c:v>5.0724637681158332E-3</c:v>
                </c:pt>
                <c:pt idx="70">
                  <c:v>5.0000000000000201E-3</c:v>
                </c:pt>
                <c:pt idx="71">
                  <c:v>4.9295774647886269E-3</c:v>
                </c:pt>
                <c:pt idx="72">
                  <c:v>4.8611111111111311E-3</c:v>
                </c:pt>
                <c:pt idx="73">
                  <c:v>4.1095890410958024E-3</c:v>
                </c:pt>
                <c:pt idx="74">
                  <c:v>4.0540540540539675E-3</c:v>
                </c:pt>
                <c:pt idx="75">
                  <c:v>4.000000000000033E-3</c:v>
                </c:pt>
                <c:pt idx="76">
                  <c:v>3.9473684210525476E-3</c:v>
                </c:pt>
                <c:pt idx="77">
                  <c:v>3.8961038961039282E-3</c:v>
                </c:pt>
                <c:pt idx="78">
                  <c:v>4.4871794871793914E-3</c:v>
                </c:pt>
                <c:pt idx="79">
                  <c:v>4.4303797468353487E-3</c:v>
                </c:pt>
                <c:pt idx="80">
                  <c:v>4.3750000000000178E-3</c:v>
                </c:pt>
                <c:pt idx="81">
                  <c:v>3.7037037037038444E-3</c:v>
                </c:pt>
                <c:pt idx="82">
                  <c:v>4.2682926829266292E-3</c:v>
                </c:pt>
                <c:pt idx="83">
                  <c:v>4.2168674698795346E-3</c:v>
                </c:pt>
                <c:pt idx="84">
                  <c:v>4.1666666666666831E-3</c:v>
                </c:pt>
                <c:pt idx="85">
                  <c:v>4.1176470588235462E-3</c:v>
                </c:pt>
                <c:pt idx="86">
                  <c:v>3.488372093023388E-3</c:v>
                </c:pt>
                <c:pt idx="87">
                  <c:v>3.4482758620688917E-3</c:v>
                </c:pt>
                <c:pt idx="88">
                  <c:v>3.4090909090908361E-3</c:v>
                </c:pt>
                <c:pt idx="89">
                  <c:v>3.3707865168538607E-3</c:v>
                </c:pt>
                <c:pt idx="90">
                  <c:v>3.8888888888889048E-3</c:v>
                </c:pt>
                <c:pt idx="91">
                  <c:v>3.846153846153862E-3</c:v>
                </c:pt>
                <c:pt idx="92">
                  <c:v>3.8043478260867784E-3</c:v>
                </c:pt>
                <c:pt idx="93">
                  <c:v>3.7634408602150687E-3</c:v>
                </c:pt>
                <c:pt idx="94">
                  <c:v>3.7234042553191639E-3</c:v>
                </c:pt>
                <c:pt idx="95">
                  <c:v>3.6842105263158046E-3</c:v>
                </c:pt>
                <c:pt idx="96">
                  <c:v>3.6458333333331625E-3</c:v>
                </c:pt>
                <c:pt idx="97">
                  <c:v>3.6082474226802434E-3</c:v>
                </c:pt>
                <c:pt idx="98">
                  <c:v>3.5714285714285856E-3</c:v>
                </c:pt>
                <c:pt idx="99">
                  <c:v>3.5353535353535494E-3</c:v>
                </c:pt>
                <c:pt idx="100">
                  <c:v>3.5000000000000144E-3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C-4B8C-B444-197D953DC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559823"/>
        <c:axId val="2009899183"/>
      </c:scatterChart>
      <c:valAx>
        <c:axId val="20015598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Torg</a:t>
                </a:r>
                <a:r>
                  <a:rPr lang="fi-FI" baseline="0"/>
                  <a:t> (Nm)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009899183"/>
        <c:crosses val="autoZero"/>
        <c:crossBetween val="midCat"/>
      </c:valAx>
      <c:valAx>
        <c:axId val="20098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Proportional 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0015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Total</a:t>
            </a:r>
            <a:r>
              <a:rPr lang="sv-SE" baseline="0"/>
              <a:t> proportional error and the proportional measurement error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Nm_prototype!$E$1</c:f>
              <c:strCache>
                <c:ptCount val="1"/>
                <c:pt idx="0">
                  <c:v>Proportional measurement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Nm_prototype!$A$2:$A$103</c:f>
              <c:numCache>
                <c:formatCode>0.00</c:formatCode>
                <c:ptCount val="10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cat>
          <c:val>
            <c:numRef>
              <c:f>Nm_prototype!$E$2:$E$103</c:f>
              <c:numCache>
                <c:formatCode>0.00%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1.8503717077085941E-16</c:v>
                </c:pt>
                <c:pt idx="4">
                  <c:v>0</c:v>
                </c:pt>
                <c:pt idx="5">
                  <c:v>1.0000000000000009E-2</c:v>
                </c:pt>
                <c:pt idx="6">
                  <c:v>1.8503717077085941E-16</c:v>
                </c:pt>
                <c:pt idx="7">
                  <c:v>1.586032892321652E-16</c:v>
                </c:pt>
                <c:pt idx="8">
                  <c:v>0</c:v>
                </c:pt>
                <c:pt idx="9">
                  <c:v>5.5555555555555601E-3</c:v>
                </c:pt>
                <c:pt idx="10">
                  <c:v>4.9999999999998934E-3</c:v>
                </c:pt>
                <c:pt idx="11">
                  <c:v>4.5454545454544481E-3</c:v>
                </c:pt>
                <c:pt idx="12">
                  <c:v>4.1666666666665773E-3</c:v>
                </c:pt>
                <c:pt idx="13">
                  <c:v>7.6923076923076988E-3</c:v>
                </c:pt>
                <c:pt idx="14">
                  <c:v>1.0714285714285643E-2</c:v>
                </c:pt>
                <c:pt idx="15">
                  <c:v>9.9999999999999343E-3</c:v>
                </c:pt>
                <c:pt idx="16">
                  <c:v>6.2500000000000056E-3</c:v>
                </c:pt>
                <c:pt idx="17">
                  <c:v>8.8235294117646468E-3</c:v>
                </c:pt>
                <c:pt idx="18">
                  <c:v>8.3333333333332794E-3</c:v>
                </c:pt>
                <c:pt idx="19">
                  <c:v>7.8947368421052114E-3</c:v>
                </c:pt>
                <c:pt idx="20">
                  <c:v>7.5000000000000622E-3</c:v>
                </c:pt>
                <c:pt idx="21">
                  <c:v>7.1428571428572016E-3</c:v>
                </c:pt>
                <c:pt idx="22">
                  <c:v>6.8181818181816721E-3</c:v>
                </c:pt>
                <c:pt idx="23">
                  <c:v>6.5217391304346426E-3</c:v>
                </c:pt>
                <c:pt idx="24">
                  <c:v>4.1666666666665773E-3</c:v>
                </c:pt>
                <c:pt idx="25">
                  <c:v>6.0000000000000496E-3</c:v>
                </c:pt>
                <c:pt idx="26">
                  <c:v>7.6923076923076988E-3</c:v>
                </c:pt>
                <c:pt idx="27">
                  <c:v>7.4074074074074138E-3</c:v>
                </c:pt>
                <c:pt idx="28">
                  <c:v>7.14285714285699E-3</c:v>
                </c:pt>
                <c:pt idx="29">
                  <c:v>6.8965517241377835E-3</c:v>
                </c:pt>
                <c:pt idx="30">
                  <c:v>6.6666666666666723E-3</c:v>
                </c:pt>
                <c:pt idx="31">
                  <c:v>6.4516129032258117E-3</c:v>
                </c:pt>
                <c:pt idx="32">
                  <c:v>6.2500000000000056E-3</c:v>
                </c:pt>
                <c:pt idx="33">
                  <c:v>6.0606060606059305E-3</c:v>
                </c:pt>
                <c:pt idx="34">
                  <c:v>5.8823529411763447E-3</c:v>
                </c:pt>
                <c:pt idx="35">
                  <c:v>5.7142857142857195E-3</c:v>
                </c:pt>
                <c:pt idx="36">
                  <c:v>6.9444444444444198E-3</c:v>
                </c:pt>
                <c:pt idx="37">
                  <c:v>5.40540540540541E-3</c:v>
                </c:pt>
                <c:pt idx="38">
                  <c:v>6.5789473684210288E-3</c:v>
                </c:pt>
                <c:pt idx="39">
                  <c:v>7.6923076923076416E-3</c:v>
                </c:pt>
                <c:pt idx="40">
                  <c:v>6.2500000000000888E-3</c:v>
                </c:pt>
                <c:pt idx="41">
                  <c:v>6.0975609756096253E-3</c:v>
                </c:pt>
                <c:pt idx="42">
                  <c:v>5.9523809523808254E-3</c:v>
                </c:pt>
                <c:pt idx="43">
                  <c:v>5.8139534883721762E-3</c:v>
                </c:pt>
                <c:pt idx="44">
                  <c:v>5.6818181818180605E-3</c:v>
                </c:pt>
                <c:pt idx="45">
                  <c:v>6.6666666666667217E-3</c:v>
                </c:pt>
                <c:pt idx="46">
                  <c:v>6.5217391304346426E-3</c:v>
                </c:pt>
                <c:pt idx="47">
                  <c:v>6.3829787234043079E-3</c:v>
                </c:pt>
                <c:pt idx="48">
                  <c:v>6.2499999999998659E-3</c:v>
                </c:pt>
                <c:pt idx="49">
                  <c:v>6.1224489795917054E-3</c:v>
                </c:pt>
                <c:pt idx="50">
                  <c:v>6.0000000000000496E-3</c:v>
                </c:pt>
                <c:pt idx="51">
                  <c:v>6.862745098039069E-3</c:v>
                </c:pt>
                <c:pt idx="52">
                  <c:v>6.730769230769258E-3</c:v>
                </c:pt>
                <c:pt idx="53">
                  <c:v>6.6037735849055184E-3</c:v>
                </c:pt>
                <c:pt idx="54">
                  <c:v>6.4814814814813425E-3</c:v>
                </c:pt>
                <c:pt idx="55">
                  <c:v>6.3636363636363899E-3</c:v>
                </c:pt>
                <c:pt idx="56">
                  <c:v>6.2499999999998659E-3</c:v>
                </c:pt>
                <c:pt idx="57">
                  <c:v>6.1403508771930076E-3</c:v>
                </c:pt>
                <c:pt idx="58">
                  <c:v>6.0344827586205603E-3</c:v>
                </c:pt>
                <c:pt idx="59">
                  <c:v>5.932203389830382E-3</c:v>
                </c:pt>
                <c:pt idx="60">
                  <c:v>5.833333333333357E-3</c:v>
                </c:pt>
                <c:pt idx="61">
                  <c:v>5.7377049180326644E-3</c:v>
                </c:pt>
                <c:pt idx="62">
                  <c:v>5.6451612903226037E-3</c:v>
                </c:pt>
                <c:pt idx="63">
                  <c:v>5.5555555555554369E-3</c:v>
                </c:pt>
                <c:pt idx="64">
                  <c:v>6.2500000000000056E-3</c:v>
                </c:pt>
                <c:pt idx="65">
                  <c:v>5.3846153846154061E-3</c:v>
                </c:pt>
                <c:pt idx="66">
                  <c:v>5.3030303030301897E-3</c:v>
                </c:pt>
                <c:pt idx="67">
                  <c:v>5.2238805970149464E-3</c:v>
                </c:pt>
                <c:pt idx="68">
                  <c:v>5.1470588235293015E-3</c:v>
                </c:pt>
                <c:pt idx="69">
                  <c:v>5.0724637681158332E-3</c:v>
                </c:pt>
                <c:pt idx="70">
                  <c:v>5.0000000000000201E-3</c:v>
                </c:pt>
                <c:pt idx="71">
                  <c:v>4.9295774647886269E-3</c:v>
                </c:pt>
                <c:pt idx="72">
                  <c:v>4.8611111111111311E-3</c:v>
                </c:pt>
                <c:pt idx="73">
                  <c:v>4.1095890410958024E-3</c:v>
                </c:pt>
                <c:pt idx="74">
                  <c:v>4.0540540540539675E-3</c:v>
                </c:pt>
                <c:pt idx="75">
                  <c:v>4.000000000000033E-3</c:v>
                </c:pt>
                <c:pt idx="76">
                  <c:v>3.9473684210525476E-3</c:v>
                </c:pt>
                <c:pt idx="77">
                  <c:v>3.8961038961039282E-3</c:v>
                </c:pt>
                <c:pt idx="78">
                  <c:v>4.4871794871793914E-3</c:v>
                </c:pt>
                <c:pt idx="79">
                  <c:v>4.4303797468353487E-3</c:v>
                </c:pt>
                <c:pt idx="80">
                  <c:v>4.3750000000000178E-3</c:v>
                </c:pt>
                <c:pt idx="81">
                  <c:v>3.7037037037038444E-3</c:v>
                </c:pt>
                <c:pt idx="82">
                  <c:v>4.2682926829266292E-3</c:v>
                </c:pt>
                <c:pt idx="83">
                  <c:v>4.2168674698795346E-3</c:v>
                </c:pt>
                <c:pt idx="84">
                  <c:v>4.1666666666666831E-3</c:v>
                </c:pt>
                <c:pt idx="85">
                  <c:v>4.1176470588235462E-3</c:v>
                </c:pt>
                <c:pt idx="86">
                  <c:v>3.488372093023388E-3</c:v>
                </c:pt>
                <c:pt idx="87">
                  <c:v>3.4482758620688917E-3</c:v>
                </c:pt>
                <c:pt idx="88">
                  <c:v>3.4090909090908361E-3</c:v>
                </c:pt>
                <c:pt idx="89">
                  <c:v>3.3707865168538607E-3</c:v>
                </c:pt>
                <c:pt idx="90">
                  <c:v>3.8888888888889048E-3</c:v>
                </c:pt>
                <c:pt idx="91">
                  <c:v>3.846153846153862E-3</c:v>
                </c:pt>
                <c:pt idx="92">
                  <c:v>3.8043478260867784E-3</c:v>
                </c:pt>
                <c:pt idx="93">
                  <c:v>3.7634408602150687E-3</c:v>
                </c:pt>
                <c:pt idx="94">
                  <c:v>3.7234042553191639E-3</c:v>
                </c:pt>
                <c:pt idx="95">
                  <c:v>3.6842105263158046E-3</c:v>
                </c:pt>
                <c:pt idx="96">
                  <c:v>3.6458333333331625E-3</c:v>
                </c:pt>
                <c:pt idx="97">
                  <c:v>3.6082474226802434E-3</c:v>
                </c:pt>
                <c:pt idx="98">
                  <c:v>3.5714285714285856E-3</c:v>
                </c:pt>
                <c:pt idx="99">
                  <c:v>3.5353535353535494E-3</c:v>
                </c:pt>
                <c:pt idx="100">
                  <c:v>3.5000000000000144E-3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3-4228-8B0A-599CFD511ADB}"/>
            </c:ext>
          </c:extLst>
        </c:ser>
        <c:ser>
          <c:idx val="1"/>
          <c:order val="1"/>
          <c:tx>
            <c:strRef>
              <c:f>Nm_prototype!$H$1</c:f>
              <c:strCache>
                <c:ptCount val="1"/>
                <c:pt idx="0">
                  <c:v>Total propotional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Nm_prototype!$A$2:$A$103</c:f>
              <c:numCache>
                <c:formatCode>0.00</c:formatCode>
                <c:ptCount val="10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cat>
          <c:val>
            <c:numRef>
              <c:f>Nm_prototype!$H$2:$H$103</c:f>
              <c:numCache>
                <c:formatCode>0.00%</c:formatCode>
                <c:ptCount val="102"/>
                <c:pt idx="0">
                  <c:v>0</c:v>
                </c:pt>
                <c:pt idx="1">
                  <c:v>1.0000000000000009E-2</c:v>
                </c:pt>
                <c:pt idx="2">
                  <c:v>1.0000000000000009E-2</c:v>
                </c:pt>
                <c:pt idx="3">
                  <c:v>9.9999999999998215E-3</c:v>
                </c:pt>
                <c:pt idx="4">
                  <c:v>1.0000000000000009E-2</c:v>
                </c:pt>
                <c:pt idx="5">
                  <c:v>9.9999999999988987E-5</c:v>
                </c:pt>
                <c:pt idx="6">
                  <c:v>9.9999999999998215E-3</c:v>
                </c:pt>
                <c:pt idx="7">
                  <c:v>9.9999999999998493E-3</c:v>
                </c:pt>
                <c:pt idx="8">
                  <c:v>1.0000000000000009E-2</c:v>
                </c:pt>
                <c:pt idx="9">
                  <c:v>1.5611111111111119E-2</c:v>
                </c:pt>
                <c:pt idx="10">
                  <c:v>1.5049999999999786E-2</c:v>
                </c:pt>
                <c:pt idx="11">
                  <c:v>1.4590909090908996E-2</c:v>
                </c:pt>
                <c:pt idx="12">
                  <c:v>1.4208333333333155E-2</c:v>
                </c:pt>
                <c:pt idx="13">
                  <c:v>1.776923076923086E-2</c:v>
                </c:pt>
                <c:pt idx="14">
                  <c:v>2.0821428571428578E-2</c:v>
                </c:pt>
                <c:pt idx="15">
                  <c:v>2.0099999999999934E-2</c:v>
                </c:pt>
                <c:pt idx="16">
                  <c:v>1.6312500000000008E-2</c:v>
                </c:pt>
                <c:pt idx="17">
                  <c:v>1.8911764705882291E-2</c:v>
                </c:pt>
                <c:pt idx="18">
                  <c:v>1.841666666666655E-2</c:v>
                </c:pt>
                <c:pt idx="19">
                  <c:v>1.7973684210526263E-2</c:v>
                </c:pt>
                <c:pt idx="20">
                  <c:v>1.7575000000000118E-2</c:v>
                </c:pt>
                <c:pt idx="21">
                  <c:v>1.7214285714285772E-2</c:v>
                </c:pt>
                <c:pt idx="22">
                  <c:v>1.6886363636363439E-2</c:v>
                </c:pt>
                <c:pt idx="23">
                  <c:v>1.6586956521738895E-2</c:v>
                </c:pt>
                <c:pt idx="24">
                  <c:v>1.4208333333333155E-2</c:v>
                </c:pt>
                <c:pt idx="25">
                  <c:v>1.6060000000000053E-2</c:v>
                </c:pt>
                <c:pt idx="26">
                  <c:v>1.776923076923086E-2</c:v>
                </c:pt>
                <c:pt idx="27">
                  <c:v>1.7481481481481528E-2</c:v>
                </c:pt>
                <c:pt idx="28">
                  <c:v>1.7214285714285561E-2</c:v>
                </c:pt>
                <c:pt idx="29">
                  <c:v>1.6965517241379124E-2</c:v>
                </c:pt>
                <c:pt idx="30">
                  <c:v>1.6733333333333267E-2</c:v>
                </c:pt>
                <c:pt idx="31">
                  <c:v>1.6516129032258107E-2</c:v>
                </c:pt>
                <c:pt idx="32">
                  <c:v>1.6312500000000008E-2</c:v>
                </c:pt>
                <c:pt idx="33">
                  <c:v>1.612121212121196E-2</c:v>
                </c:pt>
                <c:pt idx="34">
                  <c:v>1.5941176470588046E-2</c:v>
                </c:pt>
                <c:pt idx="35">
                  <c:v>1.577142857142861E-2</c:v>
                </c:pt>
                <c:pt idx="36">
                  <c:v>1.7013888888888835E-2</c:v>
                </c:pt>
                <c:pt idx="37">
                  <c:v>1.5459459459459436E-2</c:v>
                </c:pt>
                <c:pt idx="38">
                  <c:v>1.6644736842105271E-2</c:v>
                </c:pt>
                <c:pt idx="39">
                  <c:v>1.776923076923069E-2</c:v>
                </c:pt>
                <c:pt idx="40">
                  <c:v>1.6312500000000174E-2</c:v>
                </c:pt>
                <c:pt idx="41">
                  <c:v>1.615853658536567E-2</c:v>
                </c:pt>
                <c:pt idx="42">
                  <c:v>1.6011904761904665E-2</c:v>
                </c:pt>
                <c:pt idx="43">
                  <c:v>1.5872093023255797E-2</c:v>
                </c:pt>
                <c:pt idx="44">
                  <c:v>1.5738636363636219E-2</c:v>
                </c:pt>
                <c:pt idx="45">
                  <c:v>1.6733333333333416E-2</c:v>
                </c:pt>
                <c:pt idx="46">
                  <c:v>1.6586956521738895E-2</c:v>
                </c:pt>
                <c:pt idx="47">
                  <c:v>1.6446808510638327E-2</c:v>
                </c:pt>
                <c:pt idx="48">
                  <c:v>1.6312499999999914E-2</c:v>
                </c:pt>
                <c:pt idx="49">
                  <c:v>1.6183673469387559E-2</c:v>
                </c:pt>
                <c:pt idx="50">
                  <c:v>1.6060000000000053E-2</c:v>
                </c:pt>
                <c:pt idx="51">
                  <c:v>1.6931372549019504E-2</c:v>
                </c:pt>
                <c:pt idx="52">
                  <c:v>1.6798076923076888E-2</c:v>
                </c:pt>
                <c:pt idx="53">
                  <c:v>1.6669811320754575E-2</c:v>
                </c:pt>
                <c:pt idx="54">
                  <c:v>1.6546296296296222E-2</c:v>
                </c:pt>
                <c:pt idx="55">
                  <c:v>1.6427272727272714E-2</c:v>
                </c:pt>
                <c:pt idx="56">
                  <c:v>1.6312499999999886E-2</c:v>
                </c:pt>
                <c:pt idx="57">
                  <c:v>1.620175438596486E-2</c:v>
                </c:pt>
                <c:pt idx="58">
                  <c:v>1.6094827586206749E-2</c:v>
                </c:pt>
                <c:pt idx="59">
                  <c:v>1.5991525423728725E-2</c:v>
                </c:pt>
                <c:pt idx="60">
                  <c:v>1.5891666666666637E-2</c:v>
                </c:pt>
                <c:pt idx="61">
                  <c:v>1.5795081967212993E-2</c:v>
                </c:pt>
                <c:pt idx="62">
                  <c:v>1.5701612903225887E-2</c:v>
                </c:pt>
                <c:pt idx="63">
                  <c:v>1.5611111111110958E-2</c:v>
                </c:pt>
                <c:pt idx="64">
                  <c:v>1.6312500000000008E-2</c:v>
                </c:pt>
                <c:pt idx="65">
                  <c:v>1.5438461538461495E-2</c:v>
                </c:pt>
                <c:pt idx="66">
                  <c:v>1.5356060606060477E-2</c:v>
                </c:pt>
                <c:pt idx="67">
                  <c:v>1.5276119402985131E-2</c:v>
                </c:pt>
                <c:pt idx="68">
                  <c:v>1.5198529411764548E-2</c:v>
                </c:pt>
                <c:pt idx="69">
                  <c:v>1.5123188405796996E-2</c:v>
                </c:pt>
                <c:pt idx="70">
                  <c:v>1.5050000000000072E-2</c:v>
                </c:pt>
                <c:pt idx="71">
                  <c:v>1.4978873239436486E-2</c:v>
                </c:pt>
                <c:pt idx="72">
                  <c:v>1.490972222222226E-2</c:v>
                </c:pt>
                <c:pt idx="73">
                  <c:v>1.4150684931506719E-2</c:v>
                </c:pt>
                <c:pt idx="74">
                  <c:v>1.4094594594594513E-2</c:v>
                </c:pt>
                <c:pt idx="75">
                  <c:v>1.4040000000000082E-2</c:v>
                </c:pt>
                <c:pt idx="76">
                  <c:v>1.3986842105263048E-2</c:v>
                </c:pt>
                <c:pt idx="77">
                  <c:v>1.3935064935064986E-2</c:v>
                </c:pt>
                <c:pt idx="78">
                  <c:v>1.4532051282051232E-2</c:v>
                </c:pt>
                <c:pt idx="79">
                  <c:v>1.447468354430379E-2</c:v>
                </c:pt>
                <c:pt idx="80">
                  <c:v>1.4418749999999925E-2</c:v>
                </c:pt>
                <c:pt idx="81">
                  <c:v>1.3740740740740954E-2</c:v>
                </c:pt>
                <c:pt idx="82">
                  <c:v>1.4310975609755886E-2</c:v>
                </c:pt>
                <c:pt idx="83">
                  <c:v>1.4259036144578253E-2</c:v>
                </c:pt>
                <c:pt idx="84">
                  <c:v>1.420833333333342E-2</c:v>
                </c:pt>
                <c:pt idx="85">
                  <c:v>1.4158823529411786E-2</c:v>
                </c:pt>
                <c:pt idx="86">
                  <c:v>1.3523255813953574E-2</c:v>
                </c:pt>
                <c:pt idx="87">
                  <c:v>1.3482758620689674E-2</c:v>
                </c:pt>
                <c:pt idx="88">
                  <c:v>1.3443181818181774E-2</c:v>
                </c:pt>
                <c:pt idx="89">
                  <c:v>1.3404494382022368E-2</c:v>
                </c:pt>
                <c:pt idx="90">
                  <c:v>1.3927777777777884E-2</c:v>
                </c:pt>
                <c:pt idx="91">
                  <c:v>1.3884615384615429E-2</c:v>
                </c:pt>
                <c:pt idx="92">
                  <c:v>1.3842391304347616E-2</c:v>
                </c:pt>
                <c:pt idx="93">
                  <c:v>1.3801075268817128E-2</c:v>
                </c:pt>
                <c:pt idx="94">
                  <c:v>1.3760638297872396E-2</c:v>
                </c:pt>
                <c:pt idx="95">
                  <c:v>1.3721052631578945E-2</c:v>
                </c:pt>
                <c:pt idx="96">
                  <c:v>1.3682291666666417E-2</c:v>
                </c:pt>
                <c:pt idx="97">
                  <c:v>1.3644329896907097E-2</c:v>
                </c:pt>
                <c:pt idx="98">
                  <c:v>1.3607142857142865E-2</c:v>
                </c:pt>
                <c:pt idx="99">
                  <c:v>1.3570707070707023E-2</c:v>
                </c:pt>
                <c:pt idx="100">
                  <c:v>1.3535000000000075E-2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3-4228-8B0A-599CFD51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80047"/>
        <c:axId val="679376207"/>
      </c:lineChart>
      <c:catAx>
        <c:axId val="67938004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79376207"/>
        <c:crosses val="autoZero"/>
        <c:auto val="1"/>
        <c:lblAlgn val="ctr"/>
        <c:lblOffset val="100"/>
        <c:tickLblSkip val="10"/>
        <c:noMultiLvlLbl val="0"/>
      </c:catAx>
      <c:valAx>
        <c:axId val="6793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793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Desired</a:t>
            </a:r>
            <a:r>
              <a:rPr lang="en-US" b="1" baseline="0"/>
              <a:t> </a:t>
            </a:r>
            <a:r>
              <a:rPr lang="en-US" b="1"/>
              <a:t>Speed and Real Current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rpm_prototype!$B$1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782531074697707E-2"/>
                  <c:y val="3.0167800658160244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="1"/>
                      <a:t>y = 0,2001x - 0,2164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FI"/>
                </a:p>
              </c:txPr>
            </c:trendlineLbl>
          </c:trendline>
          <c:cat>
            <c:numRef>
              <c:f>rpm_prototype!$A$2:$A$102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cat>
          <c:val>
            <c:numRef>
              <c:f>rpm_prototype!$B$2:$B$102</c:f>
              <c:numCache>
                <c:formatCode>0.00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0.39</c:v>
                </c:pt>
                <c:pt idx="3">
                  <c:v>0.6</c:v>
                </c:pt>
                <c:pt idx="4">
                  <c:v>0.79</c:v>
                </c:pt>
                <c:pt idx="5">
                  <c:v>0.98</c:v>
                </c:pt>
                <c:pt idx="6">
                  <c:v>1.2</c:v>
                </c:pt>
                <c:pt idx="7">
                  <c:v>1.39</c:v>
                </c:pt>
                <c:pt idx="8">
                  <c:v>1.58</c:v>
                </c:pt>
                <c:pt idx="9">
                  <c:v>1.79</c:v>
                </c:pt>
                <c:pt idx="10">
                  <c:v>1.98</c:v>
                </c:pt>
                <c:pt idx="11">
                  <c:v>2.17</c:v>
                </c:pt>
                <c:pt idx="12">
                  <c:v>2.39</c:v>
                </c:pt>
                <c:pt idx="13">
                  <c:v>2.59</c:v>
                </c:pt>
                <c:pt idx="14">
                  <c:v>2.78</c:v>
                </c:pt>
                <c:pt idx="15">
                  <c:v>2.99</c:v>
                </c:pt>
                <c:pt idx="16">
                  <c:v>3.2</c:v>
                </c:pt>
                <c:pt idx="17">
                  <c:v>3.39</c:v>
                </c:pt>
                <c:pt idx="18">
                  <c:v>3.58</c:v>
                </c:pt>
                <c:pt idx="19">
                  <c:v>3.79</c:v>
                </c:pt>
                <c:pt idx="20">
                  <c:v>3.98</c:v>
                </c:pt>
                <c:pt idx="21">
                  <c:v>4.18</c:v>
                </c:pt>
                <c:pt idx="22">
                  <c:v>4.3899999999999997</c:v>
                </c:pt>
                <c:pt idx="23">
                  <c:v>4.58</c:v>
                </c:pt>
                <c:pt idx="24">
                  <c:v>4.78</c:v>
                </c:pt>
                <c:pt idx="25">
                  <c:v>4.99</c:v>
                </c:pt>
                <c:pt idx="26">
                  <c:v>5.18</c:v>
                </c:pt>
                <c:pt idx="27">
                  <c:v>5.38</c:v>
                </c:pt>
                <c:pt idx="28">
                  <c:v>5.59</c:v>
                </c:pt>
                <c:pt idx="29">
                  <c:v>5.79</c:v>
                </c:pt>
                <c:pt idx="30">
                  <c:v>5.97</c:v>
                </c:pt>
                <c:pt idx="31">
                  <c:v>6.18</c:v>
                </c:pt>
                <c:pt idx="32">
                  <c:v>6.38</c:v>
                </c:pt>
                <c:pt idx="33">
                  <c:v>6.58</c:v>
                </c:pt>
                <c:pt idx="34">
                  <c:v>6.79</c:v>
                </c:pt>
                <c:pt idx="35">
                  <c:v>6.99</c:v>
                </c:pt>
                <c:pt idx="36">
                  <c:v>7.18</c:v>
                </c:pt>
                <c:pt idx="37">
                  <c:v>7.38</c:v>
                </c:pt>
                <c:pt idx="38">
                  <c:v>7.59</c:v>
                </c:pt>
                <c:pt idx="39">
                  <c:v>7.79</c:v>
                </c:pt>
                <c:pt idx="40">
                  <c:v>7.99</c:v>
                </c:pt>
                <c:pt idx="41">
                  <c:v>8.1999999999999993</c:v>
                </c:pt>
                <c:pt idx="42">
                  <c:v>8.3800000000000008</c:v>
                </c:pt>
                <c:pt idx="43">
                  <c:v>8.58</c:v>
                </c:pt>
                <c:pt idx="44">
                  <c:v>8.8000000000000007</c:v>
                </c:pt>
                <c:pt idx="45">
                  <c:v>8.99</c:v>
                </c:pt>
                <c:pt idx="46">
                  <c:v>9.18</c:v>
                </c:pt>
                <c:pt idx="47">
                  <c:v>9.39</c:v>
                </c:pt>
                <c:pt idx="48">
                  <c:v>9.58</c:v>
                </c:pt>
                <c:pt idx="49">
                  <c:v>9.7799999999999994</c:v>
                </c:pt>
                <c:pt idx="50">
                  <c:v>9.99</c:v>
                </c:pt>
                <c:pt idx="51">
                  <c:v>10.19</c:v>
                </c:pt>
                <c:pt idx="52">
                  <c:v>10.38</c:v>
                </c:pt>
                <c:pt idx="53">
                  <c:v>10.59</c:v>
                </c:pt>
                <c:pt idx="54">
                  <c:v>10.79</c:v>
                </c:pt>
                <c:pt idx="55">
                  <c:v>10.98</c:v>
                </c:pt>
                <c:pt idx="56">
                  <c:v>11.19</c:v>
                </c:pt>
                <c:pt idx="57">
                  <c:v>11.39</c:v>
                </c:pt>
                <c:pt idx="58">
                  <c:v>11.58</c:v>
                </c:pt>
                <c:pt idx="59">
                  <c:v>11.78</c:v>
                </c:pt>
                <c:pt idx="60">
                  <c:v>11.99</c:v>
                </c:pt>
                <c:pt idx="61">
                  <c:v>12.18</c:v>
                </c:pt>
                <c:pt idx="62">
                  <c:v>12.38</c:v>
                </c:pt>
                <c:pt idx="63">
                  <c:v>12.6</c:v>
                </c:pt>
                <c:pt idx="64">
                  <c:v>12.78</c:v>
                </c:pt>
                <c:pt idx="65">
                  <c:v>12.98</c:v>
                </c:pt>
                <c:pt idx="66">
                  <c:v>13.19</c:v>
                </c:pt>
                <c:pt idx="67">
                  <c:v>13.38</c:v>
                </c:pt>
                <c:pt idx="68">
                  <c:v>13.57</c:v>
                </c:pt>
                <c:pt idx="69">
                  <c:v>13.78</c:v>
                </c:pt>
                <c:pt idx="70">
                  <c:v>13.98</c:v>
                </c:pt>
                <c:pt idx="71">
                  <c:v>14.17</c:v>
                </c:pt>
                <c:pt idx="72">
                  <c:v>14.38</c:v>
                </c:pt>
                <c:pt idx="73">
                  <c:v>14.58</c:v>
                </c:pt>
                <c:pt idx="74">
                  <c:v>14.77</c:v>
                </c:pt>
                <c:pt idx="75">
                  <c:v>14.98</c:v>
                </c:pt>
                <c:pt idx="76">
                  <c:v>15.19</c:v>
                </c:pt>
                <c:pt idx="77">
                  <c:v>15.38</c:v>
                </c:pt>
                <c:pt idx="78">
                  <c:v>15.59</c:v>
                </c:pt>
                <c:pt idx="79">
                  <c:v>15.79</c:v>
                </c:pt>
                <c:pt idx="80">
                  <c:v>15.98</c:v>
                </c:pt>
                <c:pt idx="81">
                  <c:v>16.190000000000001</c:v>
                </c:pt>
                <c:pt idx="82">
                  <c:v>16.399999999999999</c:v>
                </c:pt>
                <c:pt idx="83">
                  <c:v>16.59</c:v>
                </c:pt>
                <c:pt idx="84">
                  <c:v>16.79</c:v>
                </c:pt>
                <c:pt idx="85">
                  <c:v>17</c:v>
                </c:pt>
                <c:pt idx="86">
                  <c:v>17.2</c:v>
                </c:pt>
                <c:pt idx="87">
                  <c:v>17.39</c:v>
                </c:pt>
                <c:pt idx="88">
                  <c:v>17.61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19.010000000000002</c:v>
                </c:pt>
                <c:pt idx="96">
                  <c:v>19.190000000000001</c:v>
                </c:pt>
                <c:pt idx="97">
                  <c:v>19.399999999999999</c:v>
                </c:pt>
                <c:pt idx="98">
                  <c:v>19.61</c:v>
                </c:pt>
                <c:pt idx="99">
                  <c:v>19.79</c:v>
                </c:pt>
                <c:pt idx="10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6-4BBD-A96F-35D9E653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173520"/>
        <c:axId val="1238171120"/>
      </c:lineChart>
      <c:catAx>
        <c:axId val="123817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b="1"/>
                  <a:t>Desired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8171120"/>
        <c:crosses val="autoZero"/>
        <c:auto val="1"/>
        <c:lblAlgn val="ctr"/>
        <c:lblOffset val="100"/>
        <c:noMultiLvlLbl val="0"/>
      </c:catAx>
      <c:valAx>
        <c:axId val="123817112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b="1"/>
                  <a:t>Real 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8173520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Desired Torque and Real Current diagram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929338334623881"/>
                  <c:y val="0.10792961930826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Nm_device1!$A$2:$A$102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Nm_device1!$B$2:$B$102</c:f>
              <c:numCache>
                <c:formatCode>0.00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0.39</c:v>
                </c:pt>
                <c:pt idx="3">
                  <c:v>0.59</c:v>
                </c:pt>
                <c:pt idx="4">
                  <c:v>0.79</c:v>
                </c:pt>
                <c:pt idx="5">
                  <c:v>0.99</c:v>
                </c:pt>
                <c:pt idx="6">
                  <c:v>1.19</c:v>
                </c:pt>
                <c:pt idx="7">
                  <c:v>1.39</c:v>
                </c:pt>
                <c:pt idx="8">
                  <c:v>1.59</c:v>
                </c:pt>
                <c:pt idx="9">
                  <c:v>1.79</c:v>
                </c:pt>
                <c:pt idx="10">
                  <c:v>1.99</c:v>
                </c:pt>
                <c:pt idx="11">
                  <c:v>2.19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3.01</c:v>
                </c:pt>
                <c:pt idx="16">
                  <c:v>3.2</c:v>
                </c:pt>
                <c:pt idx="17">
                  <c:v>3.41</c:v>
                </c:pt>
                <c:pt idx="18">
                  <c:v>3.61</c:v>
                </c:pt>
                <c:pt idx="19">
                  <c:v>3.81</c:v>
                </c:pt>
                <c:pt idx="20">
                  <c:v>4.01</c:v>
                </c:pt>
                <c:pt idx="21">
                  <c:v>4.21</c:v>
                </c:pt>
                <c:pt idx="22">
                  <c:v>4.41</c:v>
                </c:pt>
                <c:pt idx="23">
                  <c:v>4.6100000000000003</c:v>
                </c:pt>
                <c:pt idx="24">
                  <c:v>4.8099999999999996</c:v>
                </c:pt>
                <c:pt idx="25">
                  <c:v>5.0199999999999996</c:v>
                </c:pt>
                <c:pt idx="26">
                  <c:v>5.23</c:v>
                </c:pt>
                <c:pt idx="27">
                  <c:v>5.43</c:v>
                </c:pt>
                <c:pt idx="28">
                  <c:v>5.63</c:v>
                </c:pt>
                <c:pt idx="29">
                  <c:v>5.83</c:v>
                </c:pt>
                <c:pt idx="30">
                  <c:v>6.04</c:v>
                </c:pt>
                <c:pt idx="31">
                  <c:v>6.24</c:v>
                </c:pt>
                <c:pt idx="32">
                  <c:v>6.43</c:v>
                </c:pt>
                <c:pt idx="33">
                  <c:v>6.64</c:v>
                </c:pt>
                <c:pt idx="34">
                  <c:v>6.84</c:v>
                </c:pt>
                <c:pt idx="35">
                  <c:v>7.04</c:v>
                </c:pt>
                <c:pt idx="36">
                  <c:v>7.24</c:v>
                </c:pt>
                <c:pt idx="37">
                  <c:v>7.44</c:v>
                </c:pt>
                <c:pt idx="38">
                  <c:v>7.64</c:v>
                </c:pt>
                <c:pt idx="39">
                  <c:v>7.84</c:v>
                </c:pt>
                <c:pt idx="40">
                  <c:v>8.0500000000000007</c:v>
                </c:pt>
                <c:pt idx="41">
                  <c:v>8.25</c:v>
                </c:pt>
                <c:pt idx="42">
                  <c:v>8.4499999999999993</c:v>
                </c:pt>
                <c:pt idx="43">
                  <c:v>8.65</c:v>
                </c:pt>
                <c:pt idx="44">
                  <c:v>8.85</c:v>
                </c:pt>
                <c:pt idx="45">
                  <c:v>9.0500000000000007</c:v>
                </c:pt>
                <c:pt idx="46">
                  <c:v>9.25</c:v>
                </c:pt>
                <c:pt idx="47">
                  <c:v>9.4499999999999993</c:v>
                </c:pt>
                <c:pt idx="48">
                  <c:v>9.65</c:v>
                </c:pt>
                <c:pt idx="49">
                  <c:v>9.85</c:v>
                </c:pt>
                <c:pt idx="50">
                  <c:v>10.050000000000001</c:v>
                </c:pt>
                <c:pt idx="51">
                  <c:v>10.25</c:v>
                </c:pt>
                <c:pt idx="52">
                  <c:v>10.46</c:v>
                </c:pt>
                <c:pt idx="53">
                  <c:v>10.66</c:v>
                </c:pt>
                <c:pt idx="54">
                  <c:v>10.86</c:v>
                </c:pt>
                <c:pt idx="55">
                  <c:v>11.06</c:v>
                </c:pt>
                <c:pt idx="56">
                  <c:v>11.26</c:v>
                </c:pt>
                <c:pt idx="57">
                  <c:v>11.46</c:v>
                </c:pt>
                <c:pt idx="58">
                  <c:v>11.66</c:v>
                </c:pt>
                <c:pt idx="59">
                  <c:v>11.87</c:v>
                </c:pt>
                <c:pt idx="60">
                  <c:v>12.07</c:v>
                </c:pt>
                <c:pt idx="61">
                  <c:v>12.27</c:v>
                </c:pt>
                <c:pt idx="62">
                  <c:v>12.48</c:v>
                </c:pt>
                <c:pt idx="63">
                  <c:v>12.69</c:v>
                </c:pt>
                <c:pt idx="64">
                  <c:v>12.89</c:v>
                </c:pt>
                <c:pt idx="65">
                  <c:v>13.09</c:v>
                </c:pt>
                <c:pt idx="66">
                  <c:v>13.29</c:v>
                </c:pt>
                <c:pt idx="67">
                  <c:v>13.49</c:v>
                </c:pt>
                <c:pt idx="68">
                  <c:v>13.69</c:v>
                </c:pt>
                <c:pt idx="69">
                  <c:v>13.89</c:v>
                </c:pt>
                <c:pt idx="70">
                  <c:v>14.1</c:v>
                </c:pt>
                <c:pt idx="71">
                  <c:v>14.3</c:v>
                </c:pt>
                <c:pt idx="72">
                  <c:v>14.5</c:v>
                </c:pt>
                <c:pt idx="73">
                  <c:v>14.7</c:v>
                </c:pt>
                <c:pt idx="74">
                  <c:v>14.9</c:v>
                </c:pt>
                <c:pt idx="75">
                  <c:v>15.1</c:v>
                </c:pt>
                <c:pt idx="76">
                  <c:v>15.31</c:v>
                </c:pt>
                <c:pt idx="77">
                  <c:v>15.51</c:v>
                </c:pt>
                <c:pt idx="78">
                  <c:v>15.71</c:v>
                </c:pt>
                <c:pt idx="79">
                  <c:v>15.91</c:v>
                </c:pt>
                <c:pt idx="80">
                  <c:v>16.11</c:v>
                </c:pt>
                <c:pt idx="81">
                  <c:v>16.309999999999999</c:v>
                </c:pt>
                <c:pt idx="82">
                  <c:v>16.510000000000002</c:v>
                </c:pt>
                <c:pt idx="83">
                  <c:v>16.71</c:v>
                </c:pt>
                <c:pt idx="84">
                  <c:v>16.91</c:v>
                </c:pt>
                <c:pt idx="85">
                  <c:v>17.11</c:v>
                </c:pt>
                <c:pt idx="86">
                  <c:v>17.309999999999999</c:v>
                </c:pt>
                <c:pt idx="87">
                  <c:v>17.510000000000002</c:v>
                </c:pt>
                <c:pt idx="88">
                  <c:v>17.71</c:v>
                </c:pt>
                <c:pt idx="89">
                  <c:v>17.91</c:v>
                </c:pt>
                <c:pt idx="90">
                  <c:v>18.12</c:v>
                </c:pt>
                <c:pt idx="91">
                  <c:v>18.32</c:v>
                </c:pt>
                <c:pt idx="92">
                  <c:v>18.52</c:v>
                </c:pt>
                <c:pt idx="93">
                  <c:v>18.72</c:v>
                </c:pt>
                <c:pt idx="94">
                  <c:v>18.920000000000002</c:v>
                </c:pt>
                <c:pt idx="95">
                  <c:v>19.12</c:v>
                </c:pt>
                <c:pt idx="96">
                  <c:v>19.32</c:v>
                </c:pt>
                <c:pt idx="97">
                  <c:v>19.52</c:v>
                </c:pt>
                <c:pt idx="98">
                  <c:v>19.72</c:v>
                </c:pt>
                <c:pt idx="99">
                  <c:v>19.920000000000002</c:v>
                </c:pt>
                <c:pt idx="100">
                  <c:v>20.12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5F-4579-B20C-6412416533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Nm_prototype!$A$2:$A$102</c:f>
              <c:numCache>
                <c:formatCode>0.00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Nm_prototype!$C$2:$C$102</c:f>
              <c:numCache>
                <c:formatCode>0.00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5F-4579-B20C-641241653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91823"/>
        <c:axId val="1436728079"/>
      </c:scatterChart>
      <c:valAx>
        <c:axId val="14320918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800" b="1" i="0" baseline="0">
                    <a:effectLst/>
                  </a:rPr>
                  <a:t>Desired Torque (Nm)</a:t>
                </a:r>
                <a:endParaRPr lang="en-FI">
                  <a:effectLst/>
                </a:endParaRPr>
              </a:p>
            </c:rich>
          </c:tx>
          <c:layout>
            <c:manualLayout>
              <c:xMode val="edge"/>
              <c:yMode val="edge"/>
              <c:x val="0.37260888365965744"/>
              <c:y val="0.9026611257091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6728079"/>
        <c:crosses val="autoZero"/>
        <c:crossBetween val="midCat"/>
      </c:valAx>
      <c:valAx>
        <c:axId val="143672807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" sz="1800" b="1" i="0" baseline="0">
                    <a:effectLst/>
                  </a:rPr>
                  <a:t>Real Current (mA)</a:t>
                </a:r>
                <a:endParaRPr lang="en-FI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209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Desired</a:t>
            </a:r>
            <a:r>
              <a:rPr lang="en-US" b="1" baseline="0"/>
              <a:t> </a:t>
            </a:r>
            <a:r>
              <a:rPr lang="en-US" b="1"/>
              <a:t>Speed and Real Current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rpm_device1!$B$1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782531074697707E-2"/>
                  <c:y val="3.0167800658160244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="1"/>
                      <a:t>y = 0,2001x - 0,2164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FI"/>
                </a:p>
              </c:txPr>
            </c:trendlineLbl>
          </c:trendline>
          <c:cat>
            <c:numRef>
              <c:f>rpm_prototype!$A$2:$A$102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cat>
          <c:val>
            <c:numRef>
              <c:f>rpm_device1!$B$2:$B$102</c:f>
              <c:numCache>
                <c:formatCode>0.00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0.41</c:v>
                </c:pt>
                <c:pt idx="3">
                  <c:v>0.61</c:v>
                </c:pt>
                <c:pt idx="4">
                  <c:v>0.81</c:v>
                </c:pt>
                <c:pt idx="5">
                  <c:v>1.01</c:v>
                </c:pt>
                <c:pt idx="6">
                  <c:v>1.22</c:v>
                </c:pt>
                <c:pt idx="7">
                  <c:v>1.42</c:v>
                </c:pt>
                <c:pt idx="8">
                  <c:v>1.62</c:v>
                </c:pt>
                <c:pt idx="9">
                  <c:v>1.83</c:v>
                </c:pt>
                <c:pt idx="10">
                  <c:v>2.0299999999999998</c:v>
                </c:pt>
                <c:pt idx="11">
                  <c:v>2.23</c:v>
                </c:pt>
                <c:pt idx="12">
                  <c:v>2.44</c:v>
                </c:pt>
                <c:pt idx="13">
                  <c:v>2.65</c:v>
                </c:pt>
                <c:pt idx="14">
                  <c:v>2.85</c:v>
                </c:pt>
                <c:pt idx="15">
                  <c:v>3.05</c:v>
                </c:pt>
                <c:pt idx="16">
                  <c:v>3.26</c:v>
                </c:pt>
                <c:pt idx="17">
                  <c:v>3.46</c:v>
                </c:pt>
                <c:pt idx="18">
                  <c:v>3.67</c:v>
                </c:pt>
                <c:pt idx="19">
                  <c:v>3.88</c:v>
                </c:pt>
                <c:pt idx="20">
                  <c:v>4.08</c:v>
                </c:pt>
                <c:pt idx="21">
                  <c:v>4.28</c:v>
                </c:pt>
                <c:pt idx="22">
                  <c:v>4.4800000000000004</c:v>
                </c:pt>
                <c:pt idx="23">
                  <c:v>4.68</c:v>
                </c:pt>
                <c:pt idx="24">
                  <c:v>4.8899999999999997</c:v>
                </c:pt>
                <c:pt idx="25">
                  <c:v>5.09</c:v>
                </c:pt>
                <c:pt idx="26">
                  <c:v>5.3</c:v>
                </c:pt>
                <c:pt idx="27">
                  <c:v>5.5</c:v>
                </c:pt>
                <c:pt idx="28">
                  <c:v>5.71</c:v>
                </c:pt>
                <c:pt idx="29">
                  <c:v>5.91</c:v>
                </c:pt>
                <c:pt idx="30">
                  <c:v>6.11</c:v>
                </c:pt>
                <c:pt idx="31">
                  <c:v>6.32</c:v>
                </c:pt>
                <c:pt idx="32">
                  <c:v>6.52</c:v>
                </c:pt>
                <c:pt idx="33">
                  <c:v>6.72</c:v>
                </c:pt>
                <c:pt idx="34">
                  <c:v>6.92</c:v>
                </c:pt>
                <c:pt idx="35">
                  <c:v>7.12</c:v>
                </c:pt>
                <c:pt idx="36">
                  <c:v>7.32</c:v>
                </c:pt>
                <c:pt idx="37">
                  <c:v>7.53</c:v>
                </c:pt>
                <c:pt idx="38">
                  <c:v>7.74</c:v>
                </c:pt>
                <c:pt idx="39">
                  <c:v>7.94</c:v>
                </c:pt>
                <c:pt idx="40">
                  <c:v>8.15</c:v>
                </c:pt>
                <c:pt idx="41">
                  <c:v>8.36</c:v>
                </c:pt>
                <c:pt idx="42">
                  <c:v>8.5500000000000007</c:v>
                </c:pt>
                <c:pt idx="43">
                  <c:v>8.76</c:v>
                </c:pt>
                <c:pt idx="44">
                  <c:v>8.9700000000000006</c:v>
                </c:pt>
                <c:pt idx="45">
                  <c:v>9.17</c:v>
                </c:pt>
                <c:pt idx="46">
                  <c:v>9.3800000000000008</c:v>
                </c:pt>
                <c:pt idx="47">
                  <c:v>9.58</c:v>
                </c:pt>
                <c:pt idx="48">
                  <c:v>9.7899999999999991</c:v>
                </c:pt>
                <c:pt idx="49">
                  <c:v>9.99</c:v>
                </c:pt>
                <c:pt idx="50">
                  <c:v>10.199999999999999</c:v>
                </c:pt>
                <c:pt idx="51">
                  <c:v>10.41</c:v>
                </c:pt>
                <c:pt idx="52">
                  <c:v>10.61</c:v>
                </c:pt>
                <c:pt idx="53">
                  <c:v>10.82</c:v>
                </c:pt>
                <c:pt idx="54">
                  <c:v>11.02</c:v>
                </c:pt>
                <c:pt idx="55">
                  <c:v>11.22</c:v>
                </c:pt>
                <c:pt idx="56">
                  <c:v>11.43</c:v>
                </c:pt>
                <c:pt idx="57">
                  <c:v>11.63</c:v>
                </c:pt>
                <c:pt idx="58">
                  <c:v>11.84</c:v>
                </c:pt>
                <c:pt idx="59">
                  <c:v>12.04</c:v>
                </c:pt>
                <c:pt idx="60">
                  <c:v>12.24</c:v>
                </c:pt>
                <c:pt idx="61">
                  <c:v>12.45</c:v>
                </c:pt>
                <c:pt idx="62">
                  <c:v>12.65</c:v>
                </c:pt>
                <c:pt idx="63">
                  <c:v>12.86</c:v>
                </c:pt>
                <c:pt idx="64">
                  <c:v>13.07</c:v>
                </c:pt>
                <c:pt idx="65">
                  <c:v>13.27</c:v>
                </c:pt>
                <c:pt idx="66">
                  <c:v>13.48</c:v>
                </c:pt>
                <c:pt idx="67">
                  <c:v>13.68</c:v>
                </c:pt>
                <c:pt idx="68">
                  <c:v>13.89</c:v>
                </c:pt>
                <c:pt idx="69">
                  <c:v>14.09</c:v>
                </c:pt>
                <c:pt idx="70">
                  <c:v>14.3</c:v>
                </c:pt>
                <c:pt idx="71">
                  <c:v>14.5</c:v>
                </c:pt>
                <c:pt idx="72">
                  <c:v>14.7</c:v>
                </c:pt>
                <c:pt idx="73">
                  <c:v>14.91</c:v>
                </c:pt>
                <c:pt idx="74">
                  <c:v>15.11</c:v>
                </c:pt>
                <c:pt idx="75">
                  <c:v>15.33</c:v>
                </c:pt>
                <c:pt idx="76">
                  <c:v>15.54</c:v>
                </c:pt>
                <c:pt idx="77">
                  <c:v>15.73</c:v>
                </c:pt>
                <c:pt idx="78">
                  <c:v>15.94</c:v>
                </c:pt>
                <c:pt idx="79">
                  <c:v>16.14</c:v>
                </c:pt>
                <c:pt idx="80">
                  <c:v>16.350000000000001</c:v>
                </c:pt>
                <c:pt idx="81">
                  <c:v>16.55</c:v>
                </c:pt>
                <c:pt idx="82">
                  <c:v>16.760000000000002</c:v>
                </c:pt>
                <c:pt idx="83">
                  <c:v>16.96</c:v>
                </c:pt>
                <c:pt idx="84">
                  <c:v>17.16</c:v>
                </c:pt>
                <c:pt idx="85">
                  <c:v>17.38</c:v>
                </c:pt>
                <c:pt idx="86">
                  <c:v>17.57</c:v>
                </c:pt>
                <c:pt idx="87">
                  <c:v>17.78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18.809999999999999</c:v>
                </c:pt>
                <c:pt idx="93">
                  <c:v>19.010000000000002</c:v>
                </c:pt>
                <c:pt idx="94">
                  <c:v>19.22</c:v>
                </c:pt>
                <c:pt idx="95">
                  <c:v>19.420000000000002</c:v>
                </c:pt>
                <c:pt idx="96">
                  <c:v>19.62</c:v>
                </c:pt>
                <c:pt idx="97">
                  <c:v>19.829999999999998</c:v>
                </c:pt>
                <c:pt idx="98">
                  <c:v>20.03</c:v>
                </c:pt>
                <c:pt idx="99">
                  <c:v>20.23</c:v>
                </c:pt>
                <c:pt idx="100">
                  <c:v>20.440000000000001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3-4C0F-A87D-7D0FB8C63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173520"/>
        <c:axId val="1238171120"/>
      </c:lineChart>
      <c:catAx>
        <c:axId val="123817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b="1"/>
                  <a:t>Desired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8171120"/>
        <c:crosses val="autoZero"/>
        <c:auto val="1"/>
        <c:lblAlgn val="ctr"/>
        <c:lblOffset val="100"/>
        <c:noMultiLvlLbl val="0"/>
      </c:catAx>
      <c:valAx>
        <c:axId val="123817112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 b="1"/>
                  <a:t>Real 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FI"/>
          </a:p>
        </c:txPr>
        <c:crossAx val="1238173520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590550</xdr:colOff>
      <xdr:row>2</xdr:row>
      <xdr:rowOff>95250</xdr:rowOff>
    </xdr:from>
    <xdr:to>
      <xdr:col>17</xdr:col>
      <xdr:colOff>601097</xdr:colOff>
      <xdr:row>19</xdr:row>
      <xdr:rowOff>105228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159845-ABB4-CABA-3858-17E2F9741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2475" y="476250"/>
          <a:ext cx="7325747" cy="324847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590550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C0DDB-E4C2-4A95-A794-EF41DAFD3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557214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2A6D6-1EA1-4C67-9CEE-25A7D39A9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590550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3987D-2D7D-495A-8283-6923E9C90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557214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A275B-E6EE-48EF-A7B7-023840213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590550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C83164-BAB0-4D47-882A-607C71651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557214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98F38-03C8-4C9A-AEDE-9CA9D3D5E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590550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6431C-46CA-4133-A675-832EED8D1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557214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BC0B8-C34F-4A8A-A43E-6893422CB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590550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CA1C8-737A-4C0B-9957-5EDBA2327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557214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053A0-4B8A-47D8-A6B1-185B54CA6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490538</xdr:colOff>
      <xdr:row>2</xdr:row>
      <xdr:rowOff>0</xdr:rowOff>
    </xdr:from>
    <xdr:to>
      <xdr:col>22</xdr:col>
      <xdr:colOff>623888</xdr:colOff>
      <xdr:row>22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2ABF3-EA88-4F2B-B9C5-EB3BB416B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590550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3D6E7-872C-4CE1-924F-B730AB1DE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557214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18FC3-1269-485F-99CE-FDD8DBD08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590550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6B363-34DB-4405-A0BA-48B5555AA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557214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A2BF6-7F1C-436D-A914-BB5DB2219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590550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ECD2B-986D-408C-942E-A1EFBF69B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557214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56B28-3F22-4919-B396-DBF999FD2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519111</xdr:colOff>
      <xdr:row>1</xdr:row>
      <xdr:rowOff>242888</xdr:rowOff>
    </xdr:from>
    <xdr:to>
      <xdr:col>22</xdr:col>
      <xdr:colOff>638174</xdr:colOff>
      <xdr:row>21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FBF91-11BF-8D09-7E50-927BD0DC4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14284</xdr:colOff>
      <xdr:row>60</xdr:row>
      <xdr:rowOff>62472</xdr:rowOff>
    </xdr:from>
    <xdr:to>
      <xdr:col>23</xdr:col>
      <xdr:colOff>338415</xdr:colOff>
      <xdr:row>81</xdr:row>
      <xdr:rowOff>197504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5A7900-0290-5C0E-2332-795170D51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603437</xdr:colOff>
      <xdr:row>41</xdr:row>
      <xdr:rowOff>168369</xdr:rowOff>
    </xdr:from>
    <xdr:to>
      <xdr:col>23</xdr:col>
      <xdr:colOff>136711</xdr:colOff>
      <xdr:row>59</xdr:row>
      <xdr:rowOff>87406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359FA-EC05-46B7-8A39-469E2DAF6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603997</xdr:colOff>
      <xdr:row>20</xdr:row>
      <xdr:rowOff>2521</xdr:rowOff>
    </xdr:from>
    <xdr:to>
      <xdr:col>22</xdr:col>
      <xdr:colOff>470647</xdr:colOff>
      <xdr:row>40</xdr:row>
      <xdr:rowOff>157442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C1FCA-7456-41AA-A74B-5CC64AE2B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5600</xdr:colOff>
      <xdr:row>0</xdr:row>
      <xdr:rowOff>303679</xdr:rowOff>
    </xdr:from>
    <xdr:to>
      <xdr:col>22</xdr:col>
      <xdr:colOff>448235</xdr:colOff>
      <xdr:row>18</xdr:row>
      <xdr:rowOff>156883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06676C-4347-A758-0AFF-01C83EFC8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1</xdr:row>
      <xdr:rowOff>19051</xdr:rowOff>
    </xdr:from>
    <xdr:to>
      <xdr:col>15</xdr:col>
      <xdr:colOff>561974</xdr:colOff>
      <xdr:row>21</xdr:row>
      <xdr:rowOff>190501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9E8D0-1F8D-373C-7227-A90CE3E9B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16</xdr:col>
      <xdr:colOff>590550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84C80-B458-4E8A-888A-36BE2323B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17</xdr:col>
      <xdr:colOff>557214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1A6D4-6421-4907-AD15-B70236C6E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590550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10525-AA45-40CA-ADF6-FBED73322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557214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EF6C7-7001-49F2-821D-3B6D24263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03851-F08D-441A-8CC2-D32B2A0ECBFE}">
  <dimension ref="B2:Q9"/>
  <sheetViews>
    <sheetView workbookViewId="0">
      <selection activeCell="D27" sqref="D27"/>
    </sheetView>
  </sheetViews>
  <sheetFormatPr defaultRowHeight="14.25" x14ac:dyDescent="0.45"/>
  <cols>
    <col min="2" max="2" width="23" customWidth="1"/>
  </cols>
  <sheetData>
    <row r="2" spans="2:17" x14ac:dyDescent="0.45">
      <c r="Q2" t="s">
        <v>5</v>
      </c>
    </row>
    <row r="3" spans="2:17" x14ac:dyDescent="0.45">
      <c r="B3" s="12" t="s">
        <v>6</v>
      </c>
      <c r="C3" s="16">
        <v>20</v>
      </c>
      <c r="D3" s="12" t="s">
        <v>7</v>
      </c>
    </row>
    <row r="4" spans="2:17" x14ac:dyDescent="0.45">
      <c r="B4" s="12" t="s">
        <v>9</v>
      </c>
      <c r="C4" s="13">
        <f>1%*C3</f>
        <v>0.2</v>
      </c>
      <c r="D4" s="12" t="s">
        <v>7</v>
      </c>
    </row>
    <row r="5" spans="2:17" x14ac:dyDescent="0.45">
      <c r="B5" s="12" t="s">
        <v>10</v>
      </c>
      <c r="C5" s="12">
        <f>3*20/1000</f>
        <v>0.06</v>
      </c>
      <c r="D5" s="12" t="s">
        <v>7</v>
      </c>
    </row>
    <row r="6" spans="2:17" x14ac:dyDescent="0.45">
      <c r="B6" s="14" t="s">
        <v>8</v>
      </c>
      <c r="C6" s="15">
        <f>+C4+C5</f>
        <v>0.26</v>
      </c>
      <c r="D6" s="14" t="s">
        <v>7</v>
      </c>
    </row>
    <row r="7" spans="2:17" x14ac:dyDescent="0.45">
      <c r="B7" s="17"/>
      <c r="C7" s="18"/>
      <c r="D7" s="19"/>
    </row>
    <row r="8" spans="2:17" x14ac:dyDescent="0.45">
      <c r="B8" s="53" t="s">
        <v>11</v>
      </c>
      <c r="C8" s="20">
        <f>+C3-C6</f>
        <v>19.739999999999998</v>
      </c>
      <c r="D8" s="21" t="s">
        <v>7</v>
      </c>
      <c r="E8" s="11" t="s">
        <v>12</v>
      </c>
    </row>
    <row r="9" spans="2:17" x14ac:dyDescent="0.45">
      <c r="B9" s="54"/>
      <c r="C9" s="22">
        <f>+C3+C6</f>
        <v>20.260000000000002</v>
      </c>
      <c r="D9" s="21" t="s">
        <v>7</v>
      </c>
      <c r="E9" s="11" t="s">
        <v>13</v>
      </c>
    </row>
  </sheetData>
  <mergeCells count="1">
    <mergeCell ref="B8:B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8AAF-C384-4F52-AEB9-3DE3E49C5044}">
  <dimension ref="A1:B102"/>
  <sheetViews>
    <sheetView workbookViewId="0">
      <selection activeCell="C1" sqref="C1"/>
    </sheetView>
  </sheetViews>
  <sheetFormatPr defaultRowHeight="15.4" x14ac:dyDescent="0.45"/>
  <cols>
    <col min="1" max="2" width="9.1328125" style="2"/>
  </cols>
  <sheetData>
    <row r="1" spans="1:2" ht="24.75" customHeight="1" x14ac:dyDescent="0.45">
      <c r="A1" s="1" t="s">
        <v>0</v>
      </c>
      <c r="B1" s="1" t="s">
        <v>1</v>
      </c>
    </row>
    <row r="2" spans="1:2" x14ac:dyDescent="0.45">
      <c r="A2" s="45">
        <v>0</v>
      </c>
      <c r="B2" s="5">
        <v>0</v>
      </c>
    </row>
    <row r="3" spans="1:2" x14ac:dyDescent="0.45">
      <c r="A3" s="45">
        <f>0.5+A2</f>
        <v>0.5</v>
      </c>
      <c r="B3" s="5">
        <v>0.2</v>
      </c>
    </row>
    <row r="4" spans="1:2" x14ac:dyDescent="0.45">
      <c r="A4" s="45">
        <f>0.5+A3</f>
        <v>1</v>
      </c>
      <c r="B4" s="5">
        <v>0.41</v>
      </c>
    </row>
    <row r="5" spans="1:2" x14ac:dyDescent="0.45">
      <c r="A5" s="45">
        <f>0.5+A4</f>
        <v>1.5</v>
      </c>
      <c r="B5" s="5">
        <v>0.6</v>
      </c>
    </row>
    <row r="6" spans="1:2" x14ac:dyDescent="0.45">
      <c r="A6" s="45">
        <f t="shared" ref="A6:A69" si="0">0.5+A5</f>
        <v>2</v>
      </c>
      <c r="B6" s="5">
        <v>0.8</v>
      </c>
    </row>
    <row r="7" spans="1:2" x14ac:dyDescent="0.45">
      <c r="A7" s="45">
        <f t="shared" si="0"/>
        <v>2.5</v>
      </c>
      <c r="B7" s="5">
        <v>1</v>
      </c>
    </row>
    <row r="8" spans="1:2" x14ac:dyDescent="0.45">
      <c r="A8" s="45">
        <f t="shared" si="0"/>
        <v>3</v>
      </c>
      <c r="B8" s="5">
        <v>1.21</v>
      </c>
    </row>
    <row r="9" spans="1:2" x14ac:dyDescent="0.45">
      <c r="A9" s="45">
        <f t="shared" si="0"/>
        <v>3.5</v>
      </c>
      <c r="B9" s="5">
        <v>1.41</v>
      </c>
    </row>
    <row r="10" spans="1:2" x14ac:dyDescent="0.45">
      <c r="A10" s="45">
        <f t="shared" si="0"/>
        <v>4</v>
      </c>
      <c r="B10" s="5">
        <v>1.6</v>
      </c>
    </row>
    <row r="11" spans="1:2" x14ac:dyDescent="0.45">
      <c r="A11" s="45">
        <f t="shared" si="0"/>
        <v>4.5</v>
      </c>
      <c r="B11" s="5">
        <v>1.81</v>
      </c>
    </row>
    <row r="12" spans="1:2" x14ac:dyDescent="0.45">
      <c r="A12" s="45">
        <f t="shared" si="0"/>
        <v>5</v>
      </c>
      <c r="B12" s="5">
        <v>2.0099999999999998</v>
      </c>
    </row>
    <row r="13" spans="1:2" x14ac:dyDescent="0.45">
      <c r="A13" s="45">
        <f t="shared" si="0"/>
        <v>5.5</v>
      </c>
      <c r="B13" s="5">
        <v>2.21</v>
      </c>
    </row>
    <row r="14" spans="1:2" x14ac:dyDescent="0.45">
      <c r="A14" s="45">
        <f t="shared" si="0"/>
        <v>6</v>
      </c>
      <c r="B14" s="5">
        <v>2.42</v>
      </c>
    </row>
    <row r="15" spans="1:2" x14ac:dyDescent="0.45">
      <c r="A15" s="45">
        <f t="shared" si="0"/>
        <v>6.5</v>
      </c>
      <c r="B15" s="5">
        <v>2.63</v>
      </c>
    </row>
    <row r="16" spans="1:2" x14ac:dyDescent="0.45">
      <c r="A16" s="45">
        <f t="shared" si="0"/>
        <v>7</v>
      </c>
      <c r="B16" s="5">
        <v>2.83</v>
      </c>
    </row>
    <row r="17" spans="1:2" x14ac:dyDescent="0.45">
      <c r="A17" s="45">
        <f t="shared" si="0"/>
        <v>7.5</v>
      </c>
      <c r="B17" s="5">
        <v>3.03</v>
      </c>
    </row>
    <row r="18" spans="1:2" x14ac:dyDescent="0.45">
      <c r="A18" s="45">
        <f t="shared" si="0"/>
        <v>8</v>
      </c>
      <c r="B18" s="5">
        <v>3.22</v>
      </c>
    </row>
    <row r="19" spans="1:2" x14ac:dyDescent="0.45">
      <c r="A19" s="45">
        <f>0.5+A18</f>
        <v>8.5</v>
      </c>
      <c r="B19" s="5">
        <v>3.42</v>
      </c>
    </row>
    <row r="20" spans="1:2" x14ac:dyDescent="0.45">
      <c r="A20" s="45">
        <f t="shared" si="0"/>
        <v>9</v>
      </c>
      <c r="B20" s="5">
        <v>3.62</v>
      </c>
    </row>
    <row r="21" spans="1:2" x14ac:dyDescent="0.45">
      <c r="A21" s="45">
        <f t="shared" si="0"/>
        <v>9.5</v>
      </c>
      <c r="B21" s="5">
        <v>3.82</v>
      </c>
    </row>
    <row r="22" spans="1:2" x14ac:dyDescent="0.45">
      <c r="A22" s="45">
        <f t="shared" si="0"/>
        <v>10</v>
      </c>
      <c r="B22" s="5">
        <v>4.0199999999999996</v>
      </c>
    </row>
    <row r="23" spans="1:2" x14ac:dyDescent="0.45">
      <c r="A23" s="45">
        <f t="shared" si="0"/>
        <v>10.5</v>
      </c>
      <c r="B23" s="5">
        <v>4.22</v>
      </c>
    </row>
    <row r="24" spans="1:2" x14ac:dyDescent="0.45">
      <c r="A24" s="45">
        <f t="shared" si="0"/>
        <v>11</v>
      </c>
      <c r="B24" s="5">
        <v>4.42</v>
      </c>
    </row>
    <row r="25" spans="1:2" x14ac:dyDescent="0.45">
      <c r="A25" s="45">
        <f t="shared" si="0"/>
        <v>11.5</v>
      </c>
      <c r="B25" s="5">
        <v>4.62</v>
      </c>
    </row>
    <row r="26" spans="1:2" x14ac:dyDescent="0.45">
      <c r="A26" s="45">
        <f t="shared" si="0"/>
        <v>12</v>
      </c>
      <c r="B26" s="5">
        <v>4.82</v>
      </c>
    </row>
    <row r="27" spans="1:2" x14ac:dyDescent="0.45">
      <c r="A27" s="45">
        <f t="shared" si="0"/>
        <v>12.5</v>
      </c>
      <c r="B27" s="5">
        <v>5.0199999999999996</v>
      </c>
    </row>
    <row r="28" spans="1:2" x14ac:dyDescent="0.45">
      <c r="A28" s="45">
        <f t="shared" si="0"/>
        <v>13</v>
      </c>
      <c r="B28" s="5">
        <v>5.22</v>
      </c>
    </row>
    <row r="29" spans="1:2" x14ac:dyDescent="0.45">
      <c r="A29" s="45">
        <f t="shared" si="0"/>
        <v>13.5</v>
      </c>
      <c r="B29" s="5">
        <v>5.42</v>
      </c>
    </row>
    <row r="30" spans="1:2" x14ac:dyDescent="0.45">
      <c r="A30" s="45">
        <f t="shared" si="0"/>
        <v>14</v>
      </c>
      <c r="B30" s="5">
        <v>5.62</v>
      </c>
    </row>
    <row r="31" spans="1:2" x14ac:dyDescent="0.45">
      <c r="A31" s="45">
        <f t="shared" si="0"/>
        <v>14.5</v>
      </c>
      <c r="B31" s="5">
        <v>5.82</v>
      </c>
    </row>
    <row r="32" spans="1:2" x14ac:dyDescent="0.45">
      <c r="A32" s="45">
        <f t="shared" si="0"/>
        <v>15</v>
      </c>
      <c r="B32" s="5">
        <v>6.02</v>
      </c>
    </row>
    <row r="33" spans="1:2" x14ac:dyDescent="0.45">
      <c r="A33" s="45">
        <f t="shared" si="0"/>
        <v>15.5</v>
      </c>
      <c r="B33" s="5">
        <v>6.22</v>
      </c>
    </row>
    <row r="34" spans="1:2" x14ac:dyDescent="0.45">
      <c r="A34" s="45">
        <f t="shared" si="0"/>
        <v>16</v>
      </c>
      <c r="B34" s="5">
        <v>6.42</v>
      </c>
    </row>
    <row r="35" spans="1:2" x14ac:dyDescent="0.45">
      <c r="A35" s="45">
        <f t="shared" si="0"/>
        <v>16.5</v>
      </c>
      <c r="B35" s="5">
        <v>6.62</v>
      </c>
    </row>
    <row r="36" spans="1:2" x14ac:dyDescent="0.45">
      <c r="A36" s="45">
        <f t="shared" si="0"/>
        <v>17</v>
      </c>
      <c r="B36" s="5">
        <v>6.82</v>
      </c>
    </row>
    <row r="37" spans="1:2" x14ac:dyDescent="0.45">
      <c r="A37" s="45">
        <f t="shared" si="0"/>
        <v>17.5</v>
      </c>
      <c r="B37" s="5">
        <v>7.02</v>
      </c>
    </row>
    <row r="38" spans="1:2" x14ac:dyDescent="0.45">
      <c r="A38" s="45">
        <f t="shared" si="0"/>
        <v>18</v>
      </c>
      <c r="B38" s="5">
        <v>7.22</v>
      </c>
    </row>
    <row r="39" spans="1:2" x14ac:dyDescent="0.45">
      <c r="A39" s="45">
        <f t="shared" si="0"/>
        <v>18.5</v>
      </c>
      <c r="B39" s="5">
        <v>7.42</v>
      </c>
    </row>
    <row r="40" spans="1:2" x14ac:dyDescent="0.45">
      <c r="A40" s="45">
        <f t="shared" si="0"/>
        <v>19</v>
      </c>
      <c r="B40" s="5">
        <v>7.62</v>
      </c>
    </row>
    <row r="41" spans="1:2" x14ac:dyDescent="0.45">
      <c r="A41" s="45">
        <f t="shared" si="0"/>
        <v>19.5</v>
      </c>
      <c r="B41" s="5">
        <v>7.82</v>
      </c>
    </row>
    <row r="42" spans="1:2" x14ac:dyDescent="0.45">
      <c r="A42" s="45">
        <f t="shared" si="0"/>
        <v>20</v>
      </c>
      <c r="B42" s="5">
        <v>8.02</v>
      </c>
    </row>
    <row r="43" spans="1:2" x14ac:dyDescent="0.45">
      <c r="A43" s="45">
        <f t="shared" si="0"/>
        <v>20.5</v>
      </c>
      <c r="B43" s="5">
        <v>8.23</v>
      </c>
    </row>
    <row r="44" spans="1:2" x14ac:dyDescent="0.45">
      <c r="A44" s="45">
        <f t="shared" si="0"/>
        <v>21</v>
      </c>
      <c r="B44" s="5">
        <v>8.43</v>
      </c>
    </row>
    <row r="45" spans="1:2" x14ac:dyDescent="0.45">
      <c r="A45" s="45">
        <f t="shared" si="0"/>
        <v>21.5</v>
      </c>
      <c r="B45" s="5">
        <v>8.6199999999999992</v>
      </c>
    </row>
    <row r="46" spans="1:2" x14ac:dyDescent="0.45">
      <c r="A46" s="45">
        <f t="shared" si="0"/>
        <v>22</v>
      </c>
      <c r="B46" s="5">
        <v>8.82</v>
      </c>
    </row>
    <row r="47" spans="1:2" x14ac:dyDescent="0.45">
      <c r="A47" s="45">
        <f t="shared" si="0"/>
        <v>22.5</v>
      </c>
      <c r="B47" s="5">
        <v>9.0299999999999994</v>
      </c>
    </row>
    <row r="48" spans="1:2" x14ac:dyDescent="0.45">
      <c r="A48" s="45">
        <f t="shared" si="0"/>
        <v>23</v>
      </c>
      <c r="B48" s="5">
        <v>9.2200000000000006</v>
      </c>
    </row>
    <row r="49" spans="1:2" x14ac:dyDescent="0.45">
      <c r="A49" s="45">
        <f t="shared" si="0"/>
        <v>23.5</v>
      </c>
      <c r="B49" s="5">
        <v>9.42</v>
      </c>
    </row>
    <row r="50" spans="1:2" x14ac:dyDescent="0.45">
      <c r="A50" s="45">
        <f t="shared" si="0"/>
        <v>24</v>
      </c>
      <c r="B50" s="5">
        <v>9.6300000000000008</v>
      </c>
    </row>
    <row r="51" spans="1:2" x14ac:dyDescent="0.45">
      <c r="A51" s="45">
        <f t="shared" si="0"/>
        <v>24.5</v>
      </c>
      <c r="B51" s="5">
        <v>9.83</v>
      </c>
    </row>
    <row r="52" spans="1:2" x14ac:dyDescent="0.45">
      <c r="A52" s="45">
        <f t="shared" si="0"/>
        <v>25</v>
      </c>
      <c r="B52" s="5">
        <v>10.02</v>
      </c>
    </row>
    <row r="53" spans="1:2" x14ac:dyDescent="0.45">
      <c r="A53" s="45">
        <f t="shared" si="0"/>
        <v>25.5</v>
      </c>
      <c r="B53" s="5">
        <v>10.23</v>
      </c>
    </row>
    <row r="54" spans="1:2" x14ac:dyDescent="0.45">
      <c r="A54" s="45">
        <f t="shared" si="0"/>
        <v>26</v>
      </c>
      <c r="B54" s="5">
        <v>10.43</v>
      </c>
    </row>
    <row r="55" spans="1:2" x14ac:dyDescent="0.45">
      <c r="A55" s="45">
        <f t="shared" si="0"/>
        <v>26.5</v>
      </c>
      <c r="B55" s="5">
        <v>10.62</v>
      </c>
    </row>
    <row r="56" spans="1:2" x14ac:dyDescent="0.45">
      <c r="A56" s="45">
        <f t="shared" si="0"/>
        <v>27</v>
      </c>
      <c r="B56" s="5">
        <v>10.82</v>
      </c>
    </row>
    <row r="57" spans="1:2" x14ac:dyDescent="0.45">
      <c r="A57" s="45">
        <f t="shared" si="0"/>
        <v>27.5</v>
      </c>
      <c r="B57" s="5">
        <v>11.02</v>
      </c>
    </row>
    <row r="58" spans="1:2" x14ac:dyDescent="0.45">
      <c r="A58" s="45">
        <f t="shared" si="0"/>
        <v>28</v>
      </c>
      <c r="B58" s="5">
        <v>11.22</v>
      </c>
    </row>
    <row r="59" spans="1:2" x14ac:dyDescent="0.45">
      <c r="A59" s="45">
        <f t="shared" si="0"/>
        <v>28.5</v>
      </c>
      <c r="B59" s="5">
        <v>11.41</v>
      </c>
    </row>
    <row r="60" spans="1:2" x14ac:dyDescent="0.45">
      <c r="A60" s="45">
        <f t="shared" si="0"/>
        <v>29</v>
      </c>
      <c r="B60" s="5">
        <v>11.61</v>
      </c>
    </row>
    <row r="61" spans="1:2" x14ac:dyDescent="0.45">
      <c r="A61" s="45">
        <f t="shared" si="0"/>
        <v>29.5</v>
      </c>
      <c r="B61" s="5">
        <v>11.81</v>
      </c>
    </row>
    <row r="62" spans="1:2" x14ac:dyDescent="0.45">
      <c r="A62" s="45">
        <f t="shared" si="0"/>
        <v>30</v>
      </c>
      <c r="B62" s="5">
        <v>12.01</v>
      </c>
    </row>
    <row r="63" spans="1:2" x14ac:dyDescent="0.45">
      <c r="A63" s="45">
        <f t="shared" si="0"/>
        <v>30.5</v>
      </c>
      <c r="B63" s="5">
        <v>12.21</v>
      </c>
    </row>
    <row r="64" spans="1:2" x14ac:dyDescent="0.45">
      <c r="A64" s="45">
        <f t="shared" si="0"/>
        <v>31</v>
      </c>
      <c r="B64" s="43">
        <v>12.41</v>
      </c>
    </row>
    <row r="65" spans="1:2" x14ac:dyDescent="0.45">
      <c r="A65" s="45">
        <f t="shared" si="0"/>
        <v>31.5</v>
      </c>
      <c r="B65" s="5">
        <v>12.61</v>
      </c>
    </row>
    <row r="66" spans="1:2" x14ac:dyDescent="0.45">
      <c r="A66" s="45">
        <f t="shared" si="0"/>
        <v>32</v>
      </c>
      <c r="B66" s="5">
        <v>12.82</v>
      </c>
    </row>
    <row r="67" spans="1:2" x14ac:dyDescent="0.45">
      <c r="A67" s="45">
        <f t="shared" si="0"/>
        <v>32.5</v>
      </c>
      <c r="B67" s="5">
        <v>13.02</v>
      </c>
    </row>
    <row r="68" spans="1:2" x14ac:dyDescent="0.45">
      <c r="A68" s="45">
        <f t="shared" si="0"/>
        <v>33</v>
      </c>
      <c r="B68" s="5">
        <v>13.21</v>
      </c>
    </row>
    <row r="69" spans="1:2" x14ac:dyDescent="0.45">
      <c r="A69" s="45">
        <f t="shared" si="0"/>
        <v>33.5</v>
      </c>
      <c r="B69" s="5">
        <v>13.41</v>
      </c>
    </row>
    <row r="70" spans="1:2" x14ac:dyDescent="0.45">
      <c r="A70" s="45">
        <f t="shared" ref="A70:A102" si="1">0.5+A69</f>
        <v>34</v>
      </c>
      <c r="B70" s="5">
        <v>13.61</v>
      </c>
    </row>
    <row r="71" spans="1:2" x14ac:dyDescent="0.45">
      <c r="A71" s="45">
        <f t="shared" si="1"/>
        <v>34.5</v>
      </c>
      <c r="B71" s="5">
        <v>13.81</v>
      </c>
    </row>
    <row r="72" spans="1:2" x14ac:dyDescent="0.45">
      <c r="A72" s="45">
        <f t="shared" si="1"/>
        <v>35</v>
      </c>
      <c r="B72" s="5">
        <v>14.01</v>
      </c>
    </row>
    <row r="73" spans="1:2" x14ac:dyDescent="0.45">
      <c r="A73" s="45">
        <f t="shared" si="1"/>
        <v>35.5</v>
      </c>
      <c r="B73" s="5">
        <v>14.21</v>
      </c>
    </row>
    <row r="74" spans="1:2" x14ac:dyDescent="0.45">
      <c r="A74" s="45">
        <f t="shared" si="1"/>
        <v>36</v>
      </c>
      <c r="B74" s="5">
        <v>14.41</v>
      </c>
    </row>
    <row r="75" spans="1:2" x14ac:dyDescent="0.45">
      <c r="A75" s="45">
        <f t="shared" si="1"/>
        <v>36.5</v>
      </c>
      <c r="B75" s="5">
        <v>14.61</v>
      </c>
    </row>
    <row r="76" spans="1:2" x14ac:dyDescent="0.45">
      <c r="A76" s="45">
        <f t="shared" si="1"/>
        <v>37</v>
      </c>
      <c r="B76" s="5">
        <v>14.81</v>
      </c>
    </row>
    <row r="77" spans="1:2" x14ac:dyDescent="0.45">
      <c r="A77" s="45">
        <f t="shared" si="1"/>
        <v>37.5</v>
      </c>
      <c r="B77" s="5">
        <v>15.01</v>
      </c>
    </row>
    <row r="78" spans="1:2" x14ac:dyDescent="0.45">
      <c r="A78" s="45">
        <f t="shared" si="1"/>
        <v>38</v>
      </c>
      <c r="B78" s="5">
        <v>15.21</v>
      </c>
    </row>
    <row r="79" spans="1:2" x14ac:dyDescent="0.45">
      <c r="A79" s="45">
        <f t="shared" si="1"/>
        <v>38.5</v>
      </c>
      <c r="B79" s="5">
        <v>15.42</v>
      </c>
    </row>
    <row r="80" spans="1:2" x14ac:dyDescent="0.45">
      <c r="A80" s="45">
        <f t="shared" si="1"/>
        <v>39</v>
      </c>
      <c r="B80" s="5">
        <v>15.62</v>
      </c>
    </row>
    <row r="81" spans="1:2" x14ac:dyDescent="0.45">
      <c r="A81" s="45">
        <f t="shared" si="1"/>
        <v>39.5</v>
      </c>
      <c r="B81" s="5">
        <v>15.82</v>
      </c>
    </row>
    <row r="82" spans="1:2" x14ac:dyDescent="0.45">
      <c r="A82" s="45">
        <f t="shared" si="1"/>
        <v>40</v>
      </c>
      <c r="B82" s="5">
        <v>16.02</v>
      </c>
    </row>
    <row r="83" spans="1:2" x14ac:dyDescent="0.45">
      <c r="A83" s="45">
        <f t="shared" si="1"/>
        <v>40.5</v>
      </c>
      <c r="B83" s="5">
        <v>16.21</v>
      </c>
    </row>
    <row r="84" spans="1:2" x14ac:dyDescent="0.45">
      <c r="A84" s="45">
        <f t="shared" si="1"/>
        <v>41</v>
      </c>
      <c r="B84" s="5">
        <v>16.41</v>
      </c>
    </row>
    <row r="85" spans="1:2" x14ac:dyDescent="0.45">
      <c r="A85" s="45">
        <f t="shared" si="1"/>
        <v>41.5</v>
      </c>
      <c r="B85" s="5">
        <v>16.61</v>
      </c>
    </row>
    <row r="86" spans="1:2" x14ac:dyDescent="0.45">
      <c r="A86" s="45">
        <f t="shared" si="1"/>
        <v>42</v>
      </c>
      <c r="B86" s="5">
        <v>16.809999999999999</v>
      </c>
    </row>
    <row r="87" spans="1:2" x14ac:dyDescent="0.45">
      <c r="A87" s="45">
        <f t="shared" si="1"/>
        <v>42.5</v>
      </c>
      <c r="B87" s="5">
        <v>17.010000000000002</v>
      </c>
    </row>
    <row r="88" spans="1:2" x14ac:dyDescent="0.45">
      <c r="A88" s="45">
        <f t="shared" si="1"/>
        <v>43</v>
      </c>
      <c r="B88" s="5">
        <v>17.21</v>
      </c>
    </row>
    <row r="89" spans="1:2" x14ac:dyDescent="0.45">
      <c r="A89" s="45">
        <f t="shared" si="1"/>
        <v>43.5</v>
      </c>
      <c r="B89" s="5">
        <v>17.41</v>
      </c>
    </row>
    <row r="90" spans="1:2" x14ac:dyDescent="0.45">
      <c r="A90" s="45">
        <f t="shared" si="1"/>
        <v>44</v>
      </c>
      <c r="B90" s="5">
        <v>17.61</v>
      </c>
    </row>
    <row r="91" spans="1:2" x14ac:dyDescent="0.45">
      <c r="A91" s="45">
        <f t="shared" si="1"/>
        <v>44.5</v>
      </c>
      <c r="B91" s="5">
        <v>17.809999999999999</v>
      </c>
    </row>
    <row r="92" spans="1:2" x14ac:dyDescent="0.45">
      <c r="A92" s="45">
        <f t="shared" si="1"/>
        <v>45</v>
      </c>
      <c r="B92" s="5">
        <v>18.010000000000002</v>
      </c>
    </row>
    <row r="93" spans="1:2" x14ac:dyDescent="0.45">
      <c r="A93" s="45">
        <f t="shared" si="1"/>
        <v>45.5</v>
      </c>
      <c r="B93" s="5">
        <v>18.21</v>
      </c>
    </row>
    <row r="94" spans="1:2" x14ac:dyDescent="0.45">
      <c r="A94" s="45">
        <f t="shared" si="1"/>
        <v>46</v>
      </c>
      <c r="B94" s="5">
        <v>18.41</v>
      </c>
    </row>
    <row r="95" spans="1:2" x14ac:dyDescent="0.45">
      <c r="A95" s="45">
        <f t="shared" si="1"/>
        <v>46.5</v>
      </c>
      <c r="B95" s="5">
        <v>18.61</v>
      </c>
    </row>
    <row r="96" spans="1:2" x14ac:dyDescent="0.45">
      <c r="A96" s="45">
        <f t="shared" si="1"/>
        <v>47</v>
      </c>
      <c r="B96" s="5">
        <v>18.809999999999999</v>
      </c>
    </row>
    <row r="97" spans="1:2" x14ac:dyDescent="0.45">
      <c r="A97" s="45">
        <f t="shared" si="1"/>
        <v>47.5</v>
      </c>
      <c r="B97" s="5">
        <v>19.010000000000002</v>
      </c>
    </row>
    <row r="98" spans="1:2" x14ac:dyDescent="0.45">
      <c r="A98" s="45">
        <f t="shared" si="1"/>
        <v>48</v>
      </c>
      <c r="B98" s="5">
        <v>19.21</v>
      </c>
    </row>
    <row r="99" spans="1:2" x14ac:dyDescent="0.45">
      <c r="A99" s="45">
        <f t="shared" si="1"/>
        <v>48.5</v>
      </c>
      <c r="B99" s="5">
        <v>19.41</v>
      </c>
    </row>
    <row r="100" spans="1:2" x14ac:dyDescent="0.45">
      <c r="A100" s="45">
        <f t="shared" si="1"/>
        <v>49</v>
      </c>
      <c r="B100" s="5">
        <v>19.600000000000001</v>
      </c>
    </row>
    <row r="101" spans="1:2" x14ac:dyDescent="0.45">
      <c r="A101" s="45">
        <f t="shared" si="1"/>
        <v>49.5</v>
      </c>
      <c r="B101" s="5">
        <v>19.8</v>
      </c>
    </row>
    <row r="102" spans="1:2" x14ac:dyDescent="0.45">
      <c r="A102" s="46">
        <f t="shared" si="1"/>
        <v>50</v>
      </c>
      <c r="B102" s="5">
        <v>20.010000000000002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A22-593C-493B-BF0E-F32D7AE74EF0}">
  <dimension ref="A1:B102"/>
  <sheetViews>
    <sheetView workbookViewId="0">
      <selection activeCell="C1" sqref="C1"/>
    </sheetView>
  </sheetViews>
  <sheetFormatPr defaultRowHeight="15.4" x14ac:dyDescent="0.45"/>
  <cols>
    <col min="1" max="2" width="9.1328125" style="2"/>
  </cols>
  <sheetData>
    <row r="1" spans="1:2" ht="24.75" customHeight="1" x14ac:dyDescent="0.45">
      <c r="A1" s="1" t="s">
        <v>2</v>
      </c>
      <c r="B1" s="1" t="s">
        <v>1</v>
      </c>
    </row>
    <row r="2" spans="1:2" x14ac:dyDescent="0.45">
      <c r="A2" s="47">
        <v>0</v>
      </c>
      <c r="B2" s="5">
        <v>0</v>
      </c>
    </row>
    <row r="3" spans="1:2" x14ac:dyDescent="0.45">
      <c r="A3" s="47">
        <f>30+A2</f>
        <v>30</v>
      </c>
      <c r="B3" s="5">
        <v>0.2</v>
      </c>
    </row>
    <row r="4" spans="1:2" x14ac:dyDescent="0.45">
      <c r="A4" s="47">
        <f>30+A3</f>
        <v>60</v>
      </c>
      <c r="B4" s="5">
        <v>0.4</v>
      </c>
    </row>
    <row r="5" spans="1:2" x14ac:dyDescent="0.45">
      <c r="A5" s="47">
        <f t="shared" ref="A5:A68" si="0">30+A4</f>
        <v>90</v>
      </c>
      <c r="B5" s="5">
        <v>0.6</v>
      </c>
    </row>
    <row r="6" spans="1:2" x14ac:dyDescent="0.45">
      <c r="A6" s="47">
        <f t="shared" si="0"/>
        <v>120</v>
      </c>
      <c r="B6" s="5">
        <v>0.81</v>
      </c>
    </row>
    <row r="7" spans="1:2" x14ac:dyDescent="0.45">
      <c r="A7" s="47">
        <f t="shared" si="0"/>
        <v>150</v>
      </c>
      <c r="B7" s="5">
        <v>1.01</v>
      </c>
    </row>
    <row r="8" spans="1:2" x14ac:dyDescent="0.45">
      <c r="A8" s="47">
        <f t="shared" si="0"/>
        <v>180</v>
      </c>
      <c r="B8" s="5">
        <v>1.21</v>
      </c>
    </row>
    <row r="9" spans="1:2" x14ac:dyDescent="0.45">
      <c r="A9" s="47">
        <f t="shared" si="0"/>
        <v>210</v>
      </c>
      <c r="B9" s="5">
        <v>1.41</v>
      </c>
    </row>
    <row r="10" spans="1:2" x14ac:dyDescent="0.45">
      <c r="A10" s="47">
        <f t="shared" si="0"/>
        <v>240</v>
      </c>
      <c r="B10" s="5">
        <v>1.61</v>
      </c>
    </row>
    <row r="11" spans="1:2" x14ac:dyDescent="0.45">
      <c r="A11" s="47">
        <f t="shared" si="0"/>
        <v>270</v>
      </c>
      <c r="B11" s="5">
        <v>1.82</v>
      </c>
    </row>
    <row r="12" spans="1:2" x14ac:dyDescent="0.45">
      <c r="A12" s="47">
        <f t="shared" si="0"/>
        <v>300</v>
      </c>
      <c r="B12" s="5">
        <v>2.02</v>
      </c>
    </row>
    <row r="13" spans="1:2" x14ac:dyDescent="0.45">
      <c r="A13" s="47">
        <f t="shared" si="0"/>
        <v>330</v>
      </c>
      <c r="B13" s="5">
        <v>2.23</v>
      </c>
    </row>
    <row r="14" spans="1:2" x14ac:dyDescent="0.45">
      <c r="A14" s="47">
        <f t="shared" si="0"/>
        <v>360</v>
      </c>
      <c r="B14" s="5">
        <v>2.44</v>
      </c>
    </row>
    <row r="15" spans="1:2" x14ac:dyDescent="0.45">
      <c r="A15" s="47">
        <f t="shared" si="0"/>
        <v>390</v>
      </c>
      <c r="B15" s="5">
        <v>2.64</v>
      </c>
    </row>
    <row r="16" spans="1:2" x14ac:dyDescent="0.45">
      <c r="A16" s="47">
        <f t="shared" si="0"/>
        <v>420</v>
      </c>
      <c r="B16" s="5">
        <v>2.85</v>
      </c>
    </row>
    <row r="17" spans="1:2" x14ac:dyDescent="0.45">
      <c r="A17" s="47">
        <f t="shared" si="0"/>
        <v>450</v>
      </c>
      <c r="B17" s="5">
        <v>3.05</v>
      </c>
    </row>
    <row r="18" spans="1:2" x14ac:dyDescent="0.45">
      <c r="A18" s="47">
        <f t="shared" si="0"/>
        <v>480</v>
      </c>
      <c r="B18" s="5">
        <v>3.26</v>
      </c>
    </row>
    <row r="19" spans="1:2" x14ac:dyDescent="0.45">
      <c r="A19" s="47">
        <f t="shared" si="0"/>
        <v>510</v>
      </c>
      <c r="B19" s="5">
        <v>3.46</v>
      </c>
    </row>
    <row r="20" spans="1:2" x14ac:dyDescent="0.45">
      <c r="A20" s="47">
        <f t="shared" si="0"/>
        <v>540</v>
      </c>
      <c r="B20" s="5">
        <v>3.66</v>
      </c>
    </row>
    <row r="21" spans="1:2" x14ac:dyDescent="0.45">
      <c r="A21" s="47">
        <f t="shared" si="0"/>
        <v>570</v>
      </c>
      <c r="B21" s="5">
        <v>3.87</v>
      </c>
    </row>
    <row r="22" spans="1:2" x14ac:dyDescent="0.45">
      <c r="A22" s="47">
        <f t="shared" si="0"/>
        <v>600</v>
      </c>
      <c r="B22" s="5">
        <v>4.07</v>
      </c>
    </row>
    <row r="23" spans="1:2" x14ac:dyDescent="0.45">
      <c r="A23" s="47">
        <f t="shared" si="0"/>
        <v>630</v>
      </c>
      <c r="B23" s="5">
        <v>4.2699999999999996</v>
      </c>
    </row>
    <row r="24" spans="1:2" x14ac:dyDescent="0.45">
      <c r="A24" s="47">
        <f t="shared" si="0"/>
        <v>660</v>
      </c>
      <c r="B24" s="5">
        <v>4.47</v>
      </c>
    </row>
    <row r="25" spans="1:2" x14ac:dyDescent="0.45">
      <c r="A25" s="47">
        <f t="shared" si="0"/>
        <v>690</v>
      </c>
      <c r="B25" s="5">
        <v>4.67</v>
      </c>
    </row>
    <row r="26" spans="1:2" x14ac:dyDescent="0.45">
      <c r="A26" s="47">
        <f t="shared" si="0"/>
        <v>720</v>
      </c>
      <c r="B26" s="5">
        <v>4.88</v>
      </c>
    </row>
    <row r="27" spans="1:2" x14ac:dyDescent="0.45">
      <c r="A27" s="47">
        <f t="shared" si="0"/>
        <v>750</v>
      </c>
      <c r="B27" s="5">
        <v>5.09</v>
      </c>
    </row>
    <row r="28" spans="1:2" x14ac:dyDescent="0.45">
      <c r="A28" s="47">
        <f t="shared" si="0"/>
        <v>780</v>
      </c>
      <c r="B28" s="5">
        <v>5.29</v>
      </c>
    </row>
    <row r="29" spans="1:2" x14ac:dyDescent="0.45">
      <c r="A29" s="47">
        <f t="shared" si="0"/>
        <v>810</v>
      </c>
      <c r="B29" s="5">
        <v>5.5</v>
      </c>
    </row>
    <row r="30" spans="1:2" x14ac:dyDescent="0.45">
      <c r="A30" s="47">
        <f t="shared" si="0"/>
        <v>840</v>
      </c>
      <c r="B30" s="5">
        <v>5.71</v>
      </c>
    </row>
    <row r="31" spans="1:2" x14ac:dyDescent="0.45">
      <c r="A31" s="47">
        <f t="shared" si="0"/>
        <v>870</v>
      </c>
      <c r="B31" s="5">
        <v>5.91</v>
      </c>
    </row>
    <row r="32" spans="1:2" x14ac:dyDescent="0.45">
      <c r="A32" s="47">
        <f t="shared" si="0"/>
        <v>900</v>
      </c>
      <c r="B32" s="5">
        <v>6.11</v>
      </c>
    </row>
    <row r="33" spans="1:2" x14ac:dyDescent="0.45">
      <c r="A33" s="47">
        <f t="shared" si="0"/>
        <v>930</v>
      </c>
      <c r="B33" s="5">
        <v>6.32</v>
      </c>
    </row>
    <row r="34" spans="1:2" x14ac:dyDescent="0.45">
      <c r="A34" s="47">
        <f t="shared" si="0"/>
        <v>960</v>
      </c>
      <c r="B34" s="5">
        <v>6.52</v>
      </c>
    </row>
    <row r="35" spans="1:2" x14ac:dyDescent="0.45">
      <c r="A35" s="47">
        <f t="shared" si="0"/>
        <v>990</v>
      </c>
      <c r="B35" s="5">
        <v>6.72</v>
      </c>
    </row>
    <row r="36" spans="1:2" x14ac:dyDescent="0.45">
      <c r="A36" s="47">
        <f t="shared" si="0"/>
        <v>1020</v>
      </c>
      <c r="B36" s="5">
        <v>6.93</v>
      </c>
    </row>
    <row r="37" spans="1:2" x14ac:dyDescent="0.45">
      <c r="A37" s="47">
        <f t="shared" si="0"/>
        <v>1050</v>
      </c>
      <c r="B37" s="5">
        <v>7.13</v>
      </c>
    </row>
    <row r="38" spans="1:2" x14ac:dyDescent="0.45">
      <c r="A38" s="47">
        <f t="shared" si="0"/>
        <v>1080</v>
      </c>
      <c r="B38" s="5">
        <v>7.34</v>
      </c>
    </row>
    <row r="39" spans="1:2" x14ac:dyDescent="0.45">
      <c r="A39" s="47">
        <f t="shared" si="0"/>
        <v>1110</v>
      </c>
      <c r="B39" s="5">
        <v>7.54</v>
      </c>
    </row>
    <row r="40" spans="1:2" x14ac:dyDescent="0.45">
      <c r="A40" s="47">
        <f t="shared" si="0"/>
        <v>1140</v>
      </c>
      <c r="B40" s="5">
        <v>7.74</v>
      </c>
    </row>
    <row r="41" spans="1:2" x14ac:dyDescent="0.45">
      <c r="A41" s="47">
        <f t="shared" si="0"/>
        <v>1170</v>
      </c>
      <c r="B41" s="5">
        <v>7.95</v>
      </c>
    </row>
    <row r="42" spans="1:2" x14ac:dyDescent="0.45">
      <c r="A42" s="47">
        <f t="shared" si="0"/>
        <v>1200</v>
      </c>
      <c r="B42" s="5">
        <v>8.15</v>
      </c>
    </row>
    <row r="43" spans="1:2" x14ac:dyDescent="0.45">
      <c r="A43" s="47">
        <f t="shared" si="0"/>
        <v>1230</v>
      </c>
      <c r="B43" s="5">
        <v>8.35</v>
      </c>
    </row>
    <row r="44" spans="1:2" x14ac:dyDescent="0.45">
      <c r="A44" s="47">
        <f t="shared" si="0"/>
        <v>1260</v>
      </c>
      <c r="B44" s="5">
        <v>8.5500000000000007</v>
      </c>
    </row>
    <row r="45" spans="1:2" x14ac:dyDescent="0.45">
      <c r="A45" s="47">
        <f t="shared" si="0"/>
        <v>1290</v>
      </c>
      <c r="B45" s="5">
        <v>8.76</v>
      </c>
    </row>
    <row r="46" spans="1:2" x14ac:dyDescent="0.45">
      <c r="A46" s="47">
        <f t="shared" si="0"/>
        <v>1320</v>
      </c>
      <c r="B46" s="5">
        <v>8.9600000000000009</v>
      </c>
    </row>
    <row r="47" spans="1:2" x14ac:dyDescent="0.45">
      <c r="A47" s="47">
        <f t="shared" si="0"/>
        <v>1350</v>
      </c>
      <c r="B47" s="5">
        <v>9.16</v>
      </c>
    </row>
    <row r="48" spans="1:2" x14ac:dyDescent="0.45">
      <c r="A48" s="47">
        <f t="shared" si="0"/>
        <v>1380</v>
      </c>
      <c r="B48" s="5">
        <v>9.3699999999999992</v>
      </c>
    </row>
    <row r="49" spans="1:2" x14ac:dyDescent="0.45">
      <c r="A49" s="47">
        <f t="shared" si="0"/>
        <v>1410</v>
      </c>
      <c r="B49" s="5">
        <v>9.57</v>
      </c>
    </row>
    <row r="50" spans="1:2" x14ac:dyDescent="0.45">
      <c r="A50" s="47">
        <f t="shared" si="0"/>
        <v>1440</v>
      </c>
      <c r="B50" s="5">
        <v>9.7799999999999994</v>
      </c>
    </row>
    <row r="51" spans="1:2" x14ac:dyDescent="0.45">
      <c r="A51" s="47">
        <f t="shared" si="0"/>
        <v>1470</v>
      </c>
      <c r="B51" s="5">
        <v>9.99</v>
      </c>
    </row>
    <row r="52" spans="1:2" x14ac:dyDescent="0.45">
      <c r="A52" s="47">
        <f t="shared" si="0"/>
        <v>1500</v>
      </c>
      <c r="B52" s="5">
        <v>10.19</v>
      </c>
    </row>
    <row r="53" spans="1:2" x14ac:dyDescent="0.45">
      <c r="A53" s="47">
        <f t="shared" si="0"/>
        <v>1530</v>
      </c>
      <c r="B53" s="5">
        <v>10.4</v>
      </c>
    </row>
    <row r="54" spans="1:2" x14ac:dyDescent="0.45">
      <c r="A54" s="47">
        <f t="shared" si="0"/>
        <v>1560</v>
      </c>
      <c r="B54" s="5">
        <v>10.6</v>
      </c>
    </row>
    <row r="55" spans="1:2" x14ac:dyDescent="0.45">
      <c r="A55" s="47">
        <f t="shared" si="0"/>
        <v>1590</v>
      </c>
      <c r="B55" s="5">
        <v>10.81</v>
      </c>
    </row>
    <row r="56" spans="1:2" x14ac:dyDescent="0.45">
      <c r="A56" s="47">
        <f t="shared" si="0"/>
        <v>1620</v>
      </c>
      <c r="B56" s="5">
        <v>11.01</v>
      </c>
    </row>
    <row r="57" spans="1:2" x14ac:dyDescent="0.45">
      <c r="A57" s="47">
        <f t="shared" si="0"/>
        <v>1650</v>
      </c>
      <c r="B57" s="5">
        <v>11.21</v>
      </c>
    </row>
    <row r="58" spans="1:2" x14ac:dyDescent="0.45">
      <c r="A58" s="47">
        <f t="shared" si="0"/>
        <v>1680</v>
      </c>
      <c r="B58" s="5">
        <v>11.42</v>
      </c>
    </row>
    <row r="59" spans="1:2" x14ac:dyDescent="0.45">
      <c r="A59" s="47">
        <f t="shared" si="0"/>
        <v>1710</v>
      </c>
      <c r="B59" s="5">
        <v>11.62</v>
      </c>
    </row>
    <row r="60" spans="1:2" x14ac:dyDescent="0.45">
      <c r="A60" s="47">
        <f t="shared" si="0"/>
        <v>1740</v>
      </c>
      <c r="B60" s="5">
        <v>11.82</v>
      </c>
    </row>
    <row r="61" spans="1:2" x14ac:dyDescent="0.45">
      <c r="A61" s="47">
        <f t="shared" si="0"/>
        <v>1770</v>
      </c>
      <c r="B61" s="5">
        <v>12.02</v>
      </c>
    </row>
    <row r="62" spans="1:2" x14ac:dyDescent="0.45">
      <c r="A62" s="47">
        <f t="shared" si="0"/>
        <v>1800</v>
      </c>
      <c r="B62" s="5">
        <v>12.23</v>
      </c>
    </row>
    <row r="63" spans="1:2" x14ac:dyDescent="0.45">
      <c r="A63" s="47">
        <f t="shared" si="0"/>
        <v>1830</v>
      </c>
      <c r="B63" s="5">
        <v>12.43</v>
      </c>
    </row>
    <row r="64" spans="1:2" x14ac:dyDescent="0.45">
      <c r="A64" s="47">
        <f t="shared" si="0"/>
        <v>1860</v>
      </c>
      <c r="B64" s="5">
        <v>12.64</v>
      </c>
    </row>
    <row r="65" spans="1:2" x14ac:dyDescent="0.45">
      <c r="A65" s="47">
        <f t="shared" si="0"/>
        <v>1890</v>
      </c>
      <c r="B65" s="5">
        <v>12.85</v>
      </c>
    </row>
    <row r="66" spans="1:2" x14ac:dyDescent="0.45">
      <c r="A66" s="47">
        <f t="shared" si="0"/>
        <v>1920</v>
      </c>
      <c r="B66" s="5">
        <v>13.05</v>
      </c>
    </row>
    <row r="67" spans="1:2" x14ac:dyDescent="0.45">
      <c r="A67" s="47">
        <f t="shared" si="0"/>
        <v>1950</v>
      </c>
      <c r="B67" s="5">
        <v>13.25</v>
      </c>
    </row>
    <row r="68" spans="1:2" x14ac:dyDescent="0.45">
      <c r="A68" s="47">
        <f t="shared" si="0"/>
        <v>1980</v>
      </c>
      <c r="B68" s="5">
        <v>13.46</v>
      </c>
    </row>
    <row r="69" spans="1:2" x14ac:dyDescent="0.45">
      <c r="A69" s="47">
        <f t="shared" ref="A69:A102" si="1">30+A68</f>
        <v>2010</v>
      </c>
      <c r="B69" s="5">
        <v>13.66</v>
      </c>
    </row>
    <row r="70" spans="1:2" x14ac:dyDescent="0.45">
      <c r="A70" s="47">
        <f t="shared" si="1"/>
        <v>2040</v>
      </c>
      <c r="B70" s="5">
        <v>13.86</v>
      </c>
    </row>
    <row r="71" spans="1:2" x14ac:dyDescent="0.45">
      <c r="A71" s="47">
        <f t="shared" si="1"/>
        <v>2070</v>
      </c>
      <c r="B71" s="5">
        <v>14.06</v>
      </c>
    </row>
    <row r="72" spans="1:2" x14ac:dyDescent="0.45">
      <c r="A72" s="47">
        <f t="shared" si="1"/>
        <v>2100</v>
      </c>
      <c r="B72" s="5">
        <v>14.26</v>
      </c>
    </row>
    <row r="73" spans="1:2" x14ac:dyDescent="0.45">
      <c r="A73" s="47">
        <f t="shared" si="1"/>
        <v>2130</v>
      </c>
      <c r="B73" s="5">
        <v>14.46</v>
      </c>
    </row>
    <row r="74" spans="1:2" x14ac:dyDescent="0.45">
      <c r="A74" s="47">
        <f t="shared" si="1"/>
        <v>2160</v>
      </c>
      <c r="B74" s="5">
        <v>14.66</v>
      </c>
    </row>
    <row r="75" spans="1:2" x14ac:dyDescent="0.45">
      <c r="A75" s="47">
        <f t="shared" si="1"/>
        <v>2190</v>
      </c>
      <c r="B75" s="5">
        <v>14.87</v>
      </c>
    </row>
    <row r="76" spans="1:2" x14ac:dyDescent="0.45">
      <c r="A76" s="47">
        <f t="shared" si="1"/>
        <v>2220</v>
      </c>
      <c r="B76" s="5">
        <v>15.07</v>
      </c>
    </row>
    <row r="77" spans="1:2" x14ac:dyDescent="0.45">
      <c r="A77" s="47">
        <f t="shared" si="1"/>
        <v>2250</v>
      </c>
      <c r="B77" s="5">
        <v>15.28</v>
      </c>
    </row>
    <row r="78" spans="1:2" x14ac:dyDescent="0.45">
      <c r="A78" s="47">
        <f t="shared" si="1"/>
        <v>2280</v>
      </c>
      <c r="B78" s="5">
        <v>15.49</v>
      </c>
    </row>
    <row r="79" spans="1:2" x14ac:dyDescent="0.45">
      <c r="A79" s="47">
        <f t="shared" si="1"/>
        <v>2310</v>
      </c>
      <c r="B79" s="5">
        <v>15.69</v>
      </c>
    </row>
    <row r="80" spans="1:2" x14ac:dyDescent="0.45">
      <c r="A80" s="47">
        <f t="shared" si="1"/>
        <v>2340</v>
      </c>
      <c r="B80" s="5">
        <v>15.89</v>
      </c>
    </row>
    <row r="81" spans="1:2" x14ac:dyDescent="0.45">
      <c r="A81" s="47">
        <f t="shared" si="1"/>
        <v>2370</v>
      </c>
      <c r="B81" s="5">
        <v>16.09</v>
      </c>
    </row>
    <row r="82" spans="1:2" x14ac:dyDescent="0.45">
      <c r="A82" s="47">
        <f t="shared" si="1"/>
        <v>2400</v>
      </c>
      <c r="B82" s="5">
        <v>16.3</v>
      </c>
    </row>
    <row r="83" spans="1:2" x14ac:dyDescent="0.45">
      <c r="A83" s="47">
        <f t="shared" si="1"/>
        <v>2430</v>
      </c>
      <c r="B83" s="5">
        <v>16.510000000000002</v>
      </c>
    </row>
    <row r="84" spans="1:2" x14ac:dyDescent="0.45">
      <c r="A84" s="47">
        <f t="shared" si="1"/>
        <v>2460</v>
      </c>
      <c r="B84" s="5">
        <v>16.71</v>
      </c>
    </row>
    <row r="85" spans="1:2" x14ac:dyDescent="0.45">
      <c r="A85" s="47">
        <f t="shared" si="1"/>
        <v>2490</v>
      </c>
      <c r="B85" s="5">
        <v>16.920000000000002</v>
      </c>
    </row>
    <row r="86" spans="1:2" x14ac:dyDescent="0.45">
      <c r="A86" s="47">
        <f t="shared" si="1"/>
        <v>2520</v>
      </c>
      <c r="B86" s="5">
        <v>17.11</v>
      </c>
    </row>
    <row r="87" spans="1:2" x14ac:dyDescent="0.45">
      <c r="A87" s="47">
        <f t="shared" si="1"/>
        <v>2550</v>
      </c>
      <c r="B87" s="5">
        <v>17.32</v>
      </c>
    </row>
    <row r="88" spans="1:2" x14ac:dyDescent="0.45">
      <c r="A88" s="47">
        <f t="shared" si="1"/>
        <v>2580</v>
      </c>
      <c r="B88" s="5">
        <v>17.52</v>
      </c>
    </row>
    <row r="89" spans="1:2" x14ac:dyDescent="0.45">
      <c r="A89" s="47">
        <f t="shared" si="1"/>
        <v>2610</v>
      </c>
      <c r="B89" s="5">
        <v>17.73</v>
      </c>
    </row>
    <row r="90" spans="1:2" x14ac:dyDescent="0.45">
      <c r="A90" s="47">
        <f t="shared" si="1"/>
        <v>2640</v>
      </c>
      <c r="B90" s="5">
        <v>17.95</v>
      </c>
    </row>
    <row r="91" spans="1:2" x14ac:dyDescent="0.45">
      <c r="A91" s="47">
        <f t="shared" si="1"/>
        <v>2670</v>
      </c>
      <c r="B91" s="5">
        <v>18.149999999999999</v>
      </c>
    </row>
    <row r="92" spans="1:2" x14ac:dyDescent="0.45">
      <c r="A92" s="47">
        <f t="shared" si="1"/>
        <v>2700</v>
      </c>
      <c r="B92" s="5">
        <v>18.36</v>
      </c>
    </row>
    <row r="93" spans="1:2" x14ac:dyDescent="0.45">
      <c r="A93" s="47">
        <f t="shared" si="1"/>
        <v>2730</v>
      </c>
      <c r="B93" s="5">
        <v>18.559999999999999</v>
      </c>
    </row>
    <row r="94" spans="1:2" x14ac:dyDescent="0.45">
      <c r="A94" s="47">
        <f t="shared" si="1"/>
        <v>2760</v>
      </c>
      <c r="B94" s="5">
        <v>18.760000000000002</v>
      </c>
    </row>
    <row r="95" spans="1:2" x14ac:dyDescent="0.45">
      <c r="A95" s="47">
        <f t="shared" si="1"/>
        <v>2790</v>
      </c>
      <c r="B95" s="5">
        <v>18.96</v>
      </c>
    </row>
    <row r="96" spans="1:2" x14ac:dyDescent="0.45">
      <c r="A96" s="47">
        <f t="shared" si="1"/>
        <v>2820</v>
      </c>
      <c r="B96" s="5">
        <v>19.170000000000002</v>
      </c>
    </row>
    <row r="97" spans="1:2" x14ac:dyDescent="0.45">
      <c r="A97" s="47">
        <f t="shared" si="1"/>
        <v>2850</v>
      </c>
      <c r="B97" s="5">
        <v>19.37</v>
      </c>
    </row>
    <row r="98" spans="1:2" x14ac:dyDescent="0.45">
      <c r="A98" s="47">
        <f t="shared" si="1"/>
        <v>2880</v>
      </c>
      <c r="B98" s="5">
        <v>19.57</v>
      </c>
    </row>
    <row r="99" spans="1:2" x14ac:dyDescent="0.45">
      <c r="A99" s="47">
        <f t="shared" si="1"/>
        <v>2910</v>
      </c>
      <c r="B99" s="5">
        <v>19.78</v>
      </c>
    </row>
    <row r="100" spans="1:2" x14ac:dyDescent="0.45">
      <c r="A100" s="47">
        <f t="shared" si="1"/>
        <v>2940</v>
      </c>
      <c r="B100" s="5">
        <v>19.989999999999998</v>
      </c>
    </row>
    <row r="101" spans="1:2" x14ac:dyDescent="0.45">
      <c r="A101" s="47">
        <f t="shared" si="1"/>
        <v>2970</v>
      </c>
      <c r="B101" s="5">
        <v>20.18</v>
      </c>
    </row>
    <row r="102" spans="1:2" x14ac:dyDescent="0.45">
      <c r="A102" s="47">
        <f t="shared" si="1"/>
        <v>3000</v>
      </c>
      <c r="B102" s="5">
        <v>20.39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F204-56A8-455E-B603-BF468E2A6717}">
  <dimension ref="A1:D102"/>
  <sheetViews>
    <sheetView workbookViewId="0">
      <selection activeCell="C1" sqref="C1"/>
    </sheetView>
  </sheetViews>
  <sheetFormatPr defaultRowHeight="15.4" x14ac:dyDescent="0.45"/>
  <cols>
    <col min="1" max="2" width="9.06640625" style="2"/>
  </cols>
  <sheetData>
    <row r="1" spans="1:4" ht="24.75" customHeight="1" x14ac:dyDescent="0.45">
      <c r="A1" s="1" t="s">
        <v>0</v>
      </c>
      <c r="B1" s="1" t="s">
        <v>1</v>
      </c>
    </row>
    <row r="2" spans="1:4" x14ac:dyDescent="0.45">
      <c r="A2" s="45">
        <v>0</v>
      </c>
      <c r="B2" s="5">
        <v>0.01</v>
      </c>
    </row>
    <row r="3" spans="1:4" x14ac:dyDescent="0.45">
      <c r="A3" s="45">
        <f>0.5+A2</f>
        <v>0.5</v>
      </c>
      <c r="B3" s="5">
        <v>0.22</v>
      </c>
      <c r="D3" s="41"/>
    </row>
    <row r="4" spans="1:4" x14ac:dyDescent="0.45">
      <c r="A4" s="45">
        <f>0.5+A3</f>
        <v>1</v>
      </c>
      <c r="B4" s="5">
        <v>0.43</v>
      </c>
      <c r="D4" s="41"/>
    </row>
    <row r="5" spans="1:4" x14ac:dyDescent="0.45">
      <c r="A5" s="45">
        <f>0.5+A4</f>
        <v>1.5</v>
      </c>
      <c r="B5" s="5">
        <v>0.63</v>
      </c>
      <c r="D5" s="41"/>
    </row>
    <row r="6" spans="1:4" x14ac:dyDescent="0.45">
      <c r="A6" s="45">
        <f t="shared" ref="A6:A69" si="0">0.5+A5</f>
        <v>2</v>
      </c>
      <c r="B6" s="5">
        <v>0.83</v>
      </c>
      <c r="D6" s="41"/>
    </row>
    <row r="7" spans="1:4" x14ac:dyDescent="0.45">
      <c r="A7" s="45">
        <f t="shared" si="0"/>
        <v>2.5</v>
      </c>
      <c r="B7" s="5">
        <v>1.02</v>
      </c>
      <c r="D7" s="41"/>
    </row>
    <row r="8" spans="1:4" x14ac:dyDescent="0.45">
      <c r="A8" s="45">
        <f t="shared" si="0"/>
        <v>3</v>
      </c>
      <c r="B8" s="5">
        <v>1.23</v>
      </c>
      <c r="D8" s="41"/>
    </row>
    <row r="9" spans="1:4" x14ac:dyDescent="0.45">
      <c r="A9" s="45">
        <f t="shared" si="0"/>
        <v>3.5</v>
      </c>
      <c r="B9" s="5">
        <v>1.43</v>
      </c>
      <c r="D9" s="41"/>
    </row>
    <row r="10" spans="1:4" x14ac:dyDescent="0.45">
      <c r="A10" s="45">
        <f t="shared" si="0"/>
        <v>4</v>
      </c>
      <c r="B10" s="5">
        <v>1.63</v>
      </c>
      <c r="D10" s="41"/>
    </row>
    <row r="11" spans="1:4" x14ac:dyDescent="0.45">
      <c r="A11" s="45">
        <f t="shared" si="0"/>
        <v>4.5</v>
      </c>
      <c r="B11" s="5">
        <v>1.83</v>
      </c>
      <c r="D11" s="41"/>
    </row>
    <row r="12" spans="1:4" x14ac:dyDescent="0.45">
      <c r="A12" s="45">
        <f t="shared" si="0"/>
        <v>5</v>
      </c>
      <c r="B12" s="5">
        <v>2.0299999999999998</v>
      </c>
      <c r="D12" s="41"/>
    </row>
    <row r="13" spans="1:4" x14ac:dyDescent="0.45">
      <c r="A13" s="45">
        <f t="shared" si="0"/>
        <v>5.5</v>
      </c>
      <c r="B13" s="5">
        <v>2.23</v>
      </c>
      <c r="D13" s="41"/>
    </row>
    <row r="14" spans="1:4" x14ac:dyDescent="0.45">
      <c r="A14" s="45">
        <f t="shared" si="0"/>
        <v>6</v>
      </c>
      <c r="B14" s="5">
        <v>2.44</v>
      </c>
      <c r="D14" s="41"/>
    </row>
    <row r="15" spans="1:4" x14ac:dyDescent="0.45">
      <c r="A15" s="45">
        <f t="shared" si="0"/>
        <v>6.5</v>
      </c>
      <c r="B15" s="5">
        <v>2.64</v>
      </c>
      <c r="D15" s="41"/>
    </row>
    <row r="16" spans="1:4" x14ac:dyDescent="0.45">
      <c r="A16" s="45">
        <f t="shared" si="0"/>
        <v>7</v>
      </c>
      <c r="B16" s="5">
        <v>2.85</v>
      </c>
      <c r="D16" s="41"/>
    </row>
    <row r="17" spans="1:4" x14ac:dyDescent="0.45">
      <c r="A17" s="45">
        <f t="shared" si="0"/>
        <v>7.5</v>
      </c>
      <c r="B17" s="5">
        <v>3.05</v>
      </c>
      <c r="D17" s="41"/>
    </row>
    <row r="18" spans="1:4" x14ac:dyDescent="0.45">
      <c r="A18" s="45">
        <f t="shared" si="0"/>
        <v>8</v>
      </c>
      <c r="B18" s="5">
        <v>3.24</v>
      </c>
      <c r="D18" s="41"/>
    </row>
    <row r="19" spans="1:4" x14ac:dyDescent="0.45">
      <c r="A19" s="45">
        <f>0.5+A18</f>
        <v>8.5</v>
      </c>
      <c r="B19" s="5">
        <v>3.45</v>
      </c>
      <c r="D19" s="41"/>
    </row>
    <row r="20" spans="1:4" x14ac:dyDescent="0.45">
      <c r="A20" s="45">
        <f t="shared" si="0"/>
        <v>9</v>
      </c>
      <c r="B20" s="5">
        <v>3.65</v>
      </c>
      <c r="D20" s="41"/>
    </row>
    <row r="21" spans="1:4" x14ac:dyDescent="0.45">
      <c r="A21" s="45">
        <f t="shared" si="0"/>
        <v>9.5</v>
      </c>
      <c r="B21" s="5">
        <v>3.85</v>
      </c>
      <c r="D21" s="41"/>
    </row>
    <row r="22" spans="1:4" x14ac:dyDescent="0.45">
      <c r="A22" s="45">
        <f t="shared" si="0"/>
        <v>10</v>
      </c>
      <c r="B22" s="5">
        <v>4.05</v>
      </c>
      <c r="D22" s="41"/>
    </row>
    <row r="23" spans="1:4" x14ac:dyDescent="0.45">
      <c r="A23" s="45">
        <f t="shared" si="0"/>
        <v>10.5</v>
      </c>
      <c r="B23" s="5">
        <v>4.25</v>
      </c>
      <c r="D23" s="41"/>
    </row>
    <row r="24" spans="1:4" x14ac:dyDescent="0.45">
      <c r="A24" s="45">
        <f t="shared" si="0"/>
        <v>11</v>
      </c>
      <c r="B24" s="5">
        <v>4.45</v>
      </c>
      <c r="D24" s="41"/>
    </row>
    <row r="25" spans="1:4" x14ac:dyDescent="0.45">
      <c r="A25" s="45">
        <f t="shared" si="0"/>
        <v>11.5</v>
      </c>
      <c r="B25" s="5">
        <v>4.6500000000000004</v>
      </c>
      <c r="D25" s="41"/>
    </row>
    <row r="26" spans="1:4" x14ac:dyDescent="0.45">
      <c r="A26" s="45">
        <f t="shared" si="0"/>
        <v>12</v>
      </c>
      <c r="B26" s="5">
        <v>4.84</v>
      </c>
      <c r="D26" s="41"/>
    </row>
    <row r="27" spans="1:4" x14ac:dyDescent="0.45">
      <c r="A27" s="45">
        <f t="shared" si="0"/>
        <v>12.5</v>
      </c>
      <c r="B27" s="5">
        <v>5.05</v>
      </c>
      <c r="D27" s="41"/>
    </row>
    <row r="28" spans="1:4" x14ac:dyDescent="0.45">
      <c r="A28" s="45">
        <f t="shared" si="0"/>
        <v>13</v>
      </c>
      <c r="B28" s="5">
        <v>5.26</v>
      </c>
      <c r="D28" s="41"/>
    </row>
    <row r="29" spans="1:4" x14ac:dyDescent="0.45">
      <c r="A29" s="45">
        <f t="shared" si="0"/>
        <v>13.5</v>
      </c>
      <c r="B29" s="5">
        <v>5.46</v>
      </c>
      <c r="D29" s="41"/>
    </row>
    <row r="30" spans="1:4" x14ac:dyDescent="0.45">
      <c r="A30" s="45">
        <f t="shared" si="0"/>
        <v>14</v>
      </c>
      <c r="B30" s="5">
        <v>5.66</v>
      </c>
      <c r="D30" s="41"/>
    </row>
    <row r="31" spans="1:4" x14ac:dyDescent="0.45">
      <c r="A31" s="45">
        <f t="shared" si="0"/>
        <v>14.5</v>
      </c>
      <c r="B31" s="5">
        <v>5.85</v>
      </c>
      <c r="D31" s="41"/>
    </row>
    <row r="32" spans="1:4" x14ac:dyDescent="0.45">
      <c r="A32" s="45">
        <f t="shared" si="0"/>
        <v>15</v>
      </c>
      <c r="B32" s="5">
        <v>6.06</v>
      </c>
      <c r="D32" s="41"/>
    </row>
    <row r="33" spans="1:4" x14ac:dyDescent="0.45">
      <c r="A33" s="45">
        <f t="shared" si="0"/>
        <v>15.5</v>
      </c>
      <c r="B33" s="5">
        <v>6.26</v>
      </c>
      <c r="D33" s="41"/>
    </row>
    <row r="34" spans="1:4" x14ac:dyDescent="0.45">
      <c r="A34" s="45">
        <f t="shared" si="0"/>
        <v>16</v>
      </c>
      <c r="B34" s="5">
        <v>6.46</v>
      </c>
      <c r="D34" s="41"/>
    </row>
    <row r="35" spans="1:4" x14ac:dyDescent="0.45">
      <c r="A35" s="45">
        <f t="shared" si="0"/>
        <v>16.5</v>
      </c>
      <c r="B35" s="5">
        <v>6.66</v>
      </c>
      <c r="D35" s="41"/>
    </row>
    <row r="36" spans="1:4" x14ac:dyDescent="0.45">
      <c r="A36" s="45">
        <f t="shared" si="0"/>
        <v>17</v>
      </c>
      <c r="B36" s="5">
        <v>6.86</v>
      </c>
      <c r="D36" s="41"/>
    </row>
    <row r="37" spans="1:4" x14ac:dyDescent="0.45">
      <c r="A37" s="45">
        <f t="shared" si="0"/>
        <v>17.5</v>
      </c>
      <c r="B37" s="5">
        <v>7.06</v>
      </c>
      <c r="D37" s="41"/>
    </row>
    <row r="38" spans="1:4" x14ac:dyDescent="0.45">
      <c r="A38" s="45">
        <f t="shared" si="0"/>
        <v>18</v>
      </c>
      <c r="B38" s="5">
        <v>7.26</v>
      </c>
      <c r="D38" s="41"/>
    </row>
    <row r="39" spans="1:4" x14ac:dyDescent="0.45">
      <c r="A39" s="45">
        <f t="shared" si="0"/>
        <v>18.5</v>
      </c>
      <c r="B39" s="5">
        <v>7.46</v>
      </c>
      <c r="D39" s="41"/>
    </row>
    <row r="40" spans="1:4" x14ac:dyDescent="0.45">
      <c r="A40" s="45">
        <f t="shared" si="0"/>
        <v>19</v>
      </c>
      <c r="B40" s="5">
        <v>7.66</v>
      </c>
      <c r="D40" s="41"/>
    </row>
    <row r="41" spans="1:4" x14ac:dyDescent="0.45">
      <c r="A41" s="45">
        <f t="shared" si="0"/>
        <v>19.5</v>
      </c>
      <c r="B41" s="5">
        <v>7.86</v>
      </c>
      <c r="D41" s="41"/>
    </row>
    <row r="42" spans="1:4" x14ac:dyDescent="0.45">
      <c r="A42" s="45">
        <f t="shared" si="0"/>
        <v>20</v>
      </c>
      <c r="B42" s="5">
        <v>8.07</v>
      </c>
      <c r="D42" s="41"/>
    </row>
    <row r="43" spans="1:4" x14ac:dyDescent="0.45">
      <c r="A43" s="45">
        <f t="shared" si="0"/>
        <v>20.5</v>
      </c>
      <c r="B43" s="5">
        <v>8.27</v>
      </c>
      <c r="D43" s="41"/>
    </row>
    <row r="44" spans="1:4" x14ac:dyDescent="0.45">
      <c r="A44" s="45">
        <f t="shared" si="0"/>
        <v>21</v>
      </c>
      <c r="B44" s="5">
        <v>8.4600000000000009</v>
      </c>
      <c r="D44" s="41"/>
    </row>
    <row r="45" spans="1:4" x14ac:dyDescent="0.45">
      <c r="A45" s="45">
        <f t="shared" si="0"/>
        <v>21.5</v>
      </c>
      <c r="B45" s="5">
        <v>8.67</v>
      </c>
      <c r="D45" s="41"/>
    </row>
    <row r="46" spans="1:4" x14ac:dyDescent="0.45">
      <c r="A46" s="45">
        <f t="shared" si="0"/>
        <v>22</v>
      </c>
      <c r="B46" s="5">
        <v>8.8699999999999992</v>
      </c>
      <c r="D46" s="41"/>
    </row>
    <row r="47" spans="1:4" x14ac:dyDescent="0.45">
      <c r="A47" s="45">
        <f t="shared" si="0"/>
        <v>22.5</v>
      </c>
      <c r="B47" s="5">
        <v>9.07</v>
      </c>
      <c r="D47" s="41"/>
    </row>
    <row r="48" spans="1:4" x14ac:dyDescent="0.45">
      <c r="A48" s="45">
        <f t="shared" si="0"/>
        <v>23</v>
      </c>
      <c r="B48" s="5">
        <v>9.27</v>
      </c>
      <c r="D48" s="41"/>
    </row>
    <row r="49" spans="1:4" x14ac:dyDescent="0.45">
      <c r="A49" s="45">
        <f t="shared" si="0"/>
        <v>23.5</v>
      </c>
      <c r="B49" s="5">
        <v>9.4700000000000006</v>
      </c>
      <c r="D49" s="41"/>
    </row>
    <row r="50" spans="1:4" x14ac:dyDescent="0.45">
      <c r="A50" s="45">
        <f t="shared" si="0"/>
        <v>24</v>
      </c>
      <c r="B50" s="5">
        <v>9.68</v>
      </c>
      <c r="D50" s="41"/>
    </row>
    <row r="51" spans="1:4" x14ac:dyDescent="0.45">
      <c r="A51" s="45">
        <f t="shared" si="0"/>
        <v>24.5</v>
      </c>
      <c r="B51" s="5">
        <v>9.8800000000000008</v>
      </c>
      <c r="D51" s="41"/>
    </row>
    <row r="52" spans="1:4" x14ac:dyDescent="0.45">
      <c r="A52" s="45">
        <f t="shared" si="0"/>
        <v>25</v>
      </c>
      <c r="B52" s="5">
        <v>10.08</v>
      </c>
      <c r="D52" s="41"/>
    </row>
    <row r="53" spans="1:4" x14ac:dyDescent="0.45">
      <c r="A53" s="45">
        <f t="shared" si="0"/>
        <v>25.5</v>
      </c>
      <c r="B53" s="5">
        <v>10.28</v>
      </c>
      <c r="D53" s="41"/>
    </row>
    <row r="54" spans="1:4" x14ac:dyDescent="0.45">
      <c r="A54" s="45">
        <f t="shared" si="0"/>
        <v>26</v>
      </c>
      <c r="B54" s="5">
        <v>10.48</v>
      </c>
      <c r="D54" s="41"/>
    </row>
    <row r="55" spans="1:4" x14ac:dyDescent="0.45">
      <c r="A55" s="45">
        <f t="shared" si="0"/>
        <v>26.5</v>
      </c>
      <c r="B55" s="5">
        <v>10.69</v>
      </c>
      <c r="D55" s="41"/>
    </row>
    <row r="56" spans="1:4" x14ac:dyDescent="0.45">
      <c r="A56" s="45">
        <f t="shared" si="0"/>
        <v>27</v>
      </c>
      <c r="B56" s="5">
        <v>10.89</v>
      </c>
      <c r="D56" s="41"/>
    </row>
    <row r="57" spans="1:4" x14ac:dyDescent="0.45">
      <c r="A57" s="45">
        <f t="shared" si="0"/>
        <v>27.5</v>
      </c>
      <c r="B57" s="5">
        <v>11.09</v>
      </c>
      <c r="D57" s="41"/>
    </row>
    <row r="58" spans="1:4" x14ac:dyDescent="0.45">
      <c r="A58" s="45">
        <f t="shared" si="0"/>
        <v>28</v>
      </c>
      <c r="B58" s="5">
        <v>11.29</v>
      </c>
      <c r="D58" s="41"/>
    </row>
    <row r="59" spans="1:4" x14ac:dyDescent="0.45">
      <c r="A59" s="45">
        <f t="shared" si="0"/>
        <v>28.5</v>
      </c>
      <c r="B59" s="5">
        <v>11.49</v>
      </c>
      <c r="D59" s="41"/>
    </row>
    <row r="60" spans="1:4" x14ac:dyDescent="0.45">
      <c r="A60" s="45">
        <f t="shared" si="0"/>
        <v>29</v>
      </c>
      <c r="B60" s="5">
        <v>11.69</v>
      </c>
      <c r="D60" s="41"/>
    </row>
    <row r="61" spans="1:4" x14ac:dyDescent="0.45">
      <c r="A61" s="45">
        <f t="shared" si="0"/>
        <v>29.5</v>
      </c>
      <c r="B61" s="5">
        <v>11.89</v>
      </c>
      <c r="D61" s="41"/>
    </row>
    <row r="62" spans="1:4" x14ac:dyDescent="0.45">
      <c r="A62" s="45">
        <f t="shared" si="0"/>
        <v>30</v>
      </c>
      <c r="B62" s="5">
        <v>12.09</v>
      </c>
      <c r="D62" s="41"/>
    </row>
    <row r="63" spans="1:4" x14ac:dyDescent="0.45">
      <c r="A63" s="45">
        <f t="shared" si="0"/>
        <v>30.5</v>
      </c>
      <c r="B63" s="5">
        <v>12.29</v>
      </c>
      <c r="D63" s="41"/>
    </row>
    <row r="64" spans="1:4" x14ac:dyDescent="0.45">
      <c r="A64" s="45">
        <f t="shared" si="0"/>
        <v>31</v>
      </c>
      <c r="B64" s="43">
        <v>12.49</v>
      </c>
      <c r="D64" s="41"/>
    </row>
    <row r="65" spans="1:4" x14ac:dyDescent="0.45">
      <c r="A65" s="45">
        <f t="shared" si="0"/>
        <v>31.5</v>
      </c>
      <c r="B65" s="5">
        <v>12.69</v>
      </c>
      <c r="D65" s="41"/>
    </row>
    <row r="66" spans="1:4" x14ac:dyDescent="0.45">
      <c r="A66" s="45">
        <f t="shared" si="0"/>
        <v>32</v>
      </c>
      <c r="B66" s="5">
        <v>12.9</v>
      </c>
      <c r="D66" s="41"/>
    </row>
    <row r="67" spans="1:4" x14ac:dyDescent="0.45">
      <c r="A67" s="45">
        <f t="shared" si="0"/>
        <v>32.5</v>
      </c>
      <c r="B67" s="5">
        <v>13.1</v>
      </c>
      <c r="D67" s="41"/>
    </row>
    <row r="68" spans="1:4" x14ac:dyDescent="0.45">
      <c r="A68" s="45">
        <f t="shared" si="0"/>
        <v>33</v>
      </c>
      <c r="B68" s="5">
        <v>13.3</v>
      </c>
      <c r="D68" s="41"/>
    </row>
    <row r="69" spans="1:4" x14ac:dyDescent="0.45">
      <c r="A69" s="45">
        <f t="shared" si="0"/>
        <v>33.5</v>
      </c>
      <c r="B69" s="5">
        <v>13.5</v>
      </c>
      <c r="D69" s="41"/>
    </row>
    <row r="70" spans="1:4" x14ac:dyDescent="0.45">
      <c r="A70" s="45">
        <f t="shared" ref="A70:A102" si="1">0.5+A69</f>
        <v>34</v>
      </c>
      <c r="B70" s="5">
        <v>13.7</v>
      </c>
      <c r="D70" s="41"/>
    </row>
    <row r="71" spans="1:4" x14ac:dyDescent="0.45">
      <c r="A71" s="45">
        <f t="shared" si="1"/>
        <v>34.5</v>
      </c>
      <c r="B71" s="5">
        <v>13.91</v>
      </c>
      <c r="D71" s="41"/>
    </row>
    <row r="72" spans="1:4" x14ac:dyDescent="0.45">
      <c r="A72" s="45">
        <f t="shared" si="1"/>
        <v>35</v>
      </c>
      <c r="B72" s="5">
        <v>14.11</v>
      </c>
      <c r="D72" s="41"/>
    </row>
    <row r="73" spans="1:4" x14ac:dyDescent="0.45">
      <c r="A73" s="45">
        <f t="shared" si="1"/>
        <v>35.5</v>
      </c>
      <c r="B73" s="5">
        <v>14.31</v>
      </c>
      <c r="D73" s="41"/>
    </row>
    <row r="74" spans="1:4" x14ac:dyDescent="0.45">
      <c r="A74" s="45">
        <f t="shared" si="1"/>
        <v>36</v>
      </c>
      <c r="B74" s="5">
        <v>14.51</v>
      </c>
      <c r="D74" s="41"/>
    </row>
    <row r="75" spans="1:4" x14ac:dyDescent="0.45">
      <c r="A75" s="45">
        <f t="shared" si="1"/>
        <v>36.5</v>
      </c>
      <c r="B75" s="5">
        <v>14.71</v>
      </c>
      <c r="D75" s="41"/>
    </row>
    <row r="76" spans="1:4" x14ac:dyDescent="0.45">
      <c r="A76" s="45">
        <f t="shared" si="1"/>
        <v>37</v>
      </c>
      <c r="B76" s="5">
        <v>14.91</v>
      </c>
      <c r="D76" s="41"/>
    </row>
    <row r="77" spans="1:4" x14ac:dyDescent="0.45">
      <c r="A77" s="45">
        <f t="shared" si="1"/>
        <v>37.5</v>
      </c>
      <c r="B77" s="5">
        <v>15.11</v>
      </c>
      <c r="D77" s="41"/>
    </row>
    <row r="78" spans="1:4" x14ac:dyDescent="0.45">
      <c r="A78" s="45">
        <f t="shared" si="1"/>
        <v>38</v>
      </c>
      <c r="B78" s="5">
        <v>15.31</v>
      </c>
      <c r="D78" s="41"/>
    </row>
    <row r="79" spans="1:4" x14ac:dyDescent="0.45">
      <c r="A79" s="45">
        <f t="shared" si="1"/>
        <v>38.5</v>
      </c>
      <c r="B79" s="5">
        <v>15.52</v>
      </c>
      <c r="D79" s="41"/>
    </row>
    <row r="80" spans="1:4" x14ac:dyDescent="0.45">
      <c r="A80" s="45">
        <f t="shared" si="1"/>
        <v>39</v>
      </c>
      <c r="B80" s="5">
        <v>15.72</v>
      </c>
      <c r="D80" s="41"/>
    </row>
    <row r="81" spans="1:4" x14ac:dyDescent="0.45">
      <c r="A81" s="45">
        <f t="shared" si="1"/>
        <v>39.5</v>
      </c>
      <c r="B81" s="5">
        <v>15.92</v>
      </c>
      <c r="D81" s="41"/>
    </row>
    <row r="82" spans="1:4" x14ac:dyDescent="0.45">
      <c r="A82" s="45">
        <f t="shared" si="1"/>
        <v>40</v>
      </c>
      <c r="B82" s="5">
        <v>16.12</v>
      </c>
      <c r="D82" s="41"/>
    </row>
    <row r="83" spans="1:4" x14ac:dyDescent="0.45">
      <c r="A83" s="45">
        <f t="shared" si="1"/>
        <v>40.5</v>
      </c>
      <c r="B83" s="5">
        <v>16.309999999999999</v>
      </c>
      <c r="D83" s="41"/>
    </row>
    <row r="84" spans="1:4" x14ac:dyDescent="0.45">
      <c r="A84" s="45">
        <f t="shared" si="1"/>
        <v>41</v>
      </c>
      <c r="B84" s="5">
        <v>16.52</v>
      </c>
      <c r="D84" s="41"/>
    </row>
    <row r="85" spans="1:4" x14ac:dyDescent="0.45">
      <c r="A85" s="45">
        <f t="shared" si="1"/>
        <v>41.5</v>
      </c>
      <c r="B85" s="5">
        <v>16.72</v>
      </c>
      <c r="D85" s="41"/>
    </row>
    <row r="86" spans="1:4" x14ac:dyDescent="0.45">
      <c r="A86" s="45">
        <f t="shared" si="1"/>
        <v>42</v>
      </c>
      <c r="B86" s="5">
        <v>16.920000000000002</v>
      </c>
      <c r="D86" s="41"/>
    </row>
    <row r="87" spans="1:4" x14ac:dyDescent="0.45">
      <c r="A87" s="45">
        <f t="shared" si="1"/>
        <v>42.5</v>
      </c>
      <c r="B87" s="5">
        <v>17.12</v>
      </c>
      <c r="D87" s="41"/>
    </row>
    <row r="88" spans="1:4" x14ac:dyDescent="0.45">
      <c r="A88" s="45">
        <f t="shared" si="1"/>
        <v>43</v>
      </c>
      <c r="B88" s="5">
        <v>17.32</v>
      </c>
      <c r="D88" s="41"/>
    </row>
    <row r="89" spans="1:4" x14ac:dyDescent="0.45">
      <c r="A89" s="45">
        <f t="shared" si="1"/>
        <v>43.5</v>
      </c>
      <c r="B89" s="5">
        <v>17.52</v>
      </c>
      <c r="D89" s="41"/>
    </row>
    <row r="90" spans="1:4" x14ac:dyDescent="0.45">
      <c r="A90" s="45">
        <f t="shared" si="1"/>
        <v>44</v>
      </c>
      <c r="B90" s="5">
        <v>17.73</v>
      </c>
      <c r="D90" s="41"/>
    </row>
    <row r="91" spans="1:4" x14ac:dyDescent="0.45">
      <c r="A91" s="45">
        <f t="shared" si="1"/>
        <v>44.5</v>
      </c>
      <c r="B91" s="5">
        <v>17.920000000000002</v>
      </c>
      <c r="D91" s="41"/>
    </row>
    <row r="92" spans="1:4" x14ac:dyDescent="0.45">
      <c r="A92" s="45">
        <f t="shared" si="1"/>
        <v>45</v>
      </c>
      <c r="B92" s="5">
        <v>18.13</v>
      </c>
      <c r="D92" s="41"/>
    </row>
    <row r="93" spans="1:4" x14ac:dyDescent="0.45">
      <c r="A93" s="45">
        <f t="shared" si="1"/>
        <v>45.5</v>
      </c>
      <c r="B93" s="5">
        <v>18.329999999999998</v>
      </c>
      <c r="D93" s="41"/>
    </row>
    <row r="94" spans="1:4" x14ac:dyDescent="0.45">
      <c r="A94" s="45">
        <f t="shared" si="1"/>
        <v>46</v>
      </c>
      <c r="B94" s="5">
        <v>18.53</v>
      </c>
      <c r="D94" s="41"/>
    </row>
    <row r="95" spans="1:4" x14ac:dyDescent="0.45">
      <c r="A95" s="45">
        <f t="shared" si="1"/>
        <v>46.5</v>
      </c>
      <c r="B95" s="5">
        <v>18.73</v>
      </c>
      <c r="D95" s="41"/>
    </row>
    <row r="96" spans="1:4" x14ac:dyDescent="0.45">
      <c r="A96" s="45">
        <f t="shared" si="1"/>
        <v>47</v>
      </c>
      <c r="B96" s="5">
        <v>18.93</v>
      </c>
      <c r="D96" s="41"/>
    </row>
    <row r="97" spans="1:4" x14ac:dyDescent="0.45">
      <c r="A97" s="45">
        <f t="shared" si="1"/>
        <v>47.5</v>
      </c>
      <c r="B97" s="5">
        <v>19.13</v>
      </c>
      <c r="D97" s="41"/>
    </row>
    <row r="98" spans="1:4" x14ac:dyDescent="0.45">
      <c r="A98" s="45">
        <f t="shared" si="1"/>
        <v>48</v>
      </c>
      <c r="B98" s="5">
        <v>19.34</v>
      </c>
      <c r="D98" s="41"/>
    </row>
    <row r="99" spans="1:4" x14ac:dyDescent="0.45">
      <c r="A99" s="45">
        <f t="shared" si="1"/>
        <v>48.5</v>
      </c>
      <c r="B99" s="5">
        <v>19.53</v>
      </c>
      <c r="D99" s="41"/>
    </row>
    <row r="100" spans="1:4" x14ac:dyDescent="0.45">
      <c r="A100" s="45">
        <f t="shared" si="1"/>
        <v>49</v>
      </c>
      <c r="B100" s="5">
        <v>19.73</v>
      </c>
      <c r="D100" s="41"/>
    </row>
    <row r="101" spans="1:4" x14ac:dyDescent="0.45">
      <c r="A101" s="45">
        <f t="shared" si="1"/>
        <v>49.5</v>
      </c>
      <c r="B101" s="5">
        <v>19.940000000000001</v>
      </c>
      <c r="D101" s="41"/>
    </row>
    <row r="102" spans="1:4" x14ac:dyDescent="0.45">
      <c r="A102" s="46">
        <f t="shared" si="1"/>
        <v>50</v>
      </c>
      <c r="B102" s="5">
        <v>20.14</v>
      </c>
      <c r="D102" s="4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5EDF5-EC5F-427E-B96A-3FF48CA60ED1}">
  <dimension ref="A1:B102"/>
  <sheetViews>
    <sheetView workbookViewId="0">
      <selection activeCell="C1" sqref="C1"/>
    </sheetView>
  </sheetViews>
  <sheetFormatPr defaultRowHeight="15.4" x14ac:dyDescent="0.45"/>
  <cols>
    <col min="1" max="2" width="9.06640625" style="2"/>
  </cols>
  <sheetData>
    <row r="1" spans="1:2" ht="24.75" customHeight="1" x14ac:dyDescent="0.45">
      <c r="A1" s="1" t="s">
        <v>2</v>
      </c>
      <c r="B1" s="1" t="s">
        <v>1</v>
      </c>
    </row>
    <row r="2" spans="1:2" x14ac:dyDescent="0.45">
      <c r="A2" s="47">
        <v>0</v>
      </c>
      <c r="B2" s="5">
        <v>0</v>
      </c>
    </row>
    <row r="3" spans="1:2" x14ac:dyDescent="0.45">
      <c r="A3" s="47">
        <f>30+A2</f>
        <v>30</v>
      </c>
      <c r="B3" s="5">
        <v>0.19</v>
      </c>
    </row>
    <row r="4" spans="1:2" x14ac:dyDescent="0.45">
      <c r="A4" s="47">
        <f>30+A3</f>
        <v>60</v>
      </c>
      <c r="B4" s="5">
        <v>0.4</v>
      </c>
    </row>
    <row r="5" spans="1:2" x14ac:dyDescent="0.45">
      <c r="A5" s="47">
        <f t="shared" ref="A5:A68" si="0">30+A4</f>
        <v>90</v>
      </c>
      <c r="B5" s="5">
        <v>0.61</v>
      </c>
    </row>
    <row r="6" spans="1:2" x14ac:dyDescent="0.45">
      <c r="A6" s="47">
        <f t="shared" si="0"/>
        <v>120</v>
      </c>
      <c r="B6" s="5">
        <v>0.82</v>
      </c>
    </row>
    <row r="7" spans="1:2" x14ac:dyDescent="0.45">
      <c r="A7" s="47">
        <f t="shared" si="0"/>
        <v>150</v>
      </c>
      <c r="B7" s="5">
        <v>1.02</v>
      </c>
    </row>
    <row r="8" spans="1:2" x14ac:dyDescent="0.45">
      <c r="A8" s="47">
        <f t="shared" si="0"/>
        <v>180</v>
      </c>
      <c r="B8" s="5">
        <v>1.23</v>
      </c>
    </row>
    <row r="9" spans="1:2" x14ac:dyDescent="0.45">
      <c r="A9" s="47">
        <f t="shared" si="0"/>
        <v>210</v>
      </c>
      <c r="B9" s="5">
        <v>1.44</v>
      </c>
    </row>
    <row r="10" spans="1:2" x14ac:dyDescent="0.45">
      <c r="A10" s="47">
        <f t="shared" si="0"/>
        <v>240</v>
      </c>
      <c r="B10" s="5">
        <v>1.64</v>
      </c>
    </row>
    <row r="11" spans="1:2" x14ac:dyDescent="0.45">
      <c r="A11" s="47">
        <f t="shared" si="0"/>
        <v>270</v>
      </c>
      <c r="B11" s="5">
        <v>1.84</v>
      </c>
    </row>
    <row r="12" spans="1:2" x14ac:dyDescent="0.45">
      <c r="A12" s="47">
        <f t="shared" si="0"/>
        <v>300</v>
      </c>
      <c r="B12" s="5">
        <v>2.04</v>
      </c>
    </row>
    <row r="13" spans="1:2" x14ac:dyDescent="0.45">
      <c r="A13" s="47">
        <f t="shared" si="0"/>
        <v>330</v>
      </c>
      <c r="B13" s="5">
        <v>2.25</v>
      </c>
    </row>
    <row r="14" spans="1:2" x14ac:dyDescent="0.45">
      <c r="A14" s="47">
        <f t="shared" si="0"/>
        <v>360</v>
      </c>
      <c r="B14" s="5">
        <v>2.46</v>
      </c>
    </row>
    <row r="15" spans="1:2" x14ac:dyDescent="0.45">
      <c r="A15" s="47">
        <f t="shared" si="0"/>
        <v>390</v>
      </c>
      <c r="B15" s="5">
        <v>2.66</v>
      </c>
    </row>
    <row r="16" spans="1:2" x14ac:dyDescent="0.45">
      <c r="A16" s="47">
        <f t="shared" si="0"/>
        <v>420</v>
      </c>
      <c r="B16" s="5">
        <v>2.86</v>
      </c>
    </row>
    <row r="17" spans="1:2" x14ac:dyDescent="0.45">
      <c r="A17" s="47">
        <f t="shared" si="0"/>
        <v>450</v>
      </c>
      <c r="B17" s="5">
        <v>3.06</v>
      </c>
    </row>
    <row r="18" spans="1:2" x14ac:dyDescent="0.45">
      <c r="A18" s="47">
        <f t="shared" si="0"/>
        <v>480</v>
      </c>
      <c r="B18" s="5">
        <v>3.27</v>
      </c>
    </row>
    <row r="19" spans="1:2" x14ac:dyDescent="0.45">
      <c r="A19" s="47">
        <f t="shared" si="0"/>
        <v>510</v>
      </c>
      <c r="B19" s="5">
        <v>3.47</v>
      </c>
    </row>
    <row r="20" spans="1:2" x14ac:dyDescent="0.45">
      <c r="A20" s="47">
        <f t="shared" si="0"/>
        <v>540</v>
      </c>
      <c r="B20" s="5">
        <v>3.67</v>
      </c>
    </row>
    <row r="21" spans="1:2" x14ac:dyDescent="0.45">
      <c r="A21" s="47">
        <f t="shared" si="0"/>
        <v>570</v>
      </c>
      <c r="B21" s="5">
        <v>3.88</v>
      </c>
    </row>
    <row r="22" spans="1:2" x14ac:dyDescent="0.45">
      <c r="A22" s="47">
        <f t="shared" si="0"/>
        <v>600</v>
      </c>
      <c r="B22" s="5">
        <v>4.08</v>
      </c>
    </row>
    <row r="23" spans="1:2" x14ac:dyDescent="0.45">
      <c r="A23" s="47">
        <f t="shared" si="0"/>
        <v>630</v>
      </c>
      <c r="B23" s="5">
        <v>4.29</v>
      </c>
    </row>
    <row r="24" spans="1:2" x14ac:dyDescent="0.45">
      <c r="A24" s="47">
        <f t="shared" si="0"/>
        <v>660</v>
      </c>
      <c r="B24" s="5">
        <v>4.5</v>
      </c>
    </row>
    <row r="25" spans="1:2" x14ac:dyDescent="0.45">
      <c r="A25" s="47">
        <f t="shared" si="0"/>
        <v>690</v>
      </c>
      <c r="B25" s="5">
        <v>4.7</v>
      </c>
    </row>
    <row r="26" spans="1:2" x14ac:dyDescent="0.45">
      <c r="A26" s="47">
        <f t="shared" si="0"/>
        <v>720</v>
      </c>
      <c r="B26" s="5">
        <v>4.91</v>
      </c>
    </row>
    <row r="27" spans="1:2" x14ac:dyDescent="0.45">
      <c r="A27" s="47">
        <f t="shared" si="0"/>
        <v>750</v>
      </c>
      <c r="B27" s="5">
        <v>5.12</v>
      </c>
    </row>
    <row r="28" spans="1:2" x14ac:dyDescent="0.45">
      <c r="A28" s="47">
        <f t="shared" si="0"/>
        <v>780</v>
      </c>
      <c r="B28" s="5">
        <v>5.32</v>
      </c>
    </row>
    <row r="29" spans="1:2" x14ac:dyDescent="0.45">
      <c r="A29" s="47">
        <f t="shared" si="0"/>
        <v>810</v>
      </c>
      <c r="B29" s="5">
        <v>5.53</v>
      </c>
    </row>
    <row r="30" spans="1:2" x14ac:dyDescent="0.45">
      <c r="A30" s="47">
        <f t="shared" si="0"/>
        <v>840</v>
      </c>
      <c r="B30" s="5">
        <v>5.73</v>
      </c>
    </row>
    <row r="31" spans="1:2" x14ac:dyDescent="0.45">
      <c r="A31" s="47">
        <f t="shared" si="0"/>
        <v>870</v>
      </c>
      <c r="B31" s="5">
        <v>5.94</v>
      </c>
    </row>
    <row r="32" spans="1:2" x14ac:dyDescent="0.45">
      <c r="A32" s="47">
        <f t="shared" si="0"/>
        <v>900</v>
      </c>
      <c r="B32" s="5">
        <v>6.14</v>
      </c>
    </row>
    <row r="33" spans="1:2" x14ac:dyDescent="0.45">
      <c r="A33" s="47">
        <f t="shared" si="0"/>
        <v>930</v>
      </c>
      <c r="B33" s="5">
        <v>6.35</v>
      </c>
    </row>
    <row r="34" spans="1:2" x14ac:dyDescent="0.45">
      <c r="A34" s="47">
        <f t="shared" si="0"/>
        <v>960</v>
      </c>
      <c r="B34" s="5">
        <v>6.55</v>
      </c>
    </row>
    <row r="35" spans="1:2" x14ac:dyDescent="0.45">
      <c r="A35" s="47">
        <f t="shared" si="0"/>
        <v>990</v>
      </c>
      <c r="B35" s="5">
        <v>6.75</v>
      </c>
    </row>
    <row r="36" spans="1:2" x14ac:dyDescent="0.45">
      <c r="A36" s="47">
        <f t="shared" si="0"/>
        <v>1020</v>
      </c>
      <c r="B36" s="5">
        <v>6.96</v>
      </c>
    </row>
    <row r="37" spans="1:2" x14ac:dyDescent="0.45">
      <c r="A37" s="47">
        <f t="shared" si="0"/>
        <v>1050</v>
      </c>
      <c r="B37" s="5">
        <v>7.16</v>
      </c>
    </row>
    <row r="38" spans="1:2" x14ac:dyDescent="0.45">
      <c r="A38" s="47">
        <f t="shared" si="0"/>
        <v>1080</v>
      </c>
      <c r="B38" s="5">
        <v>7.37</v>
      </c>
    </row>
    <row r="39" spans="1:2" x14ac:dyDescent="0.45">
      <c r="A39" s="47">
        <f t="shared" si="0"/>
        <v>1110</v>
      </c>
      <c r="B39" s="5">
        <v>7.58</v>
      </c>
    </row>
    <row r="40" spans="1:2" x14ac:dyDescent="0.45">
      <c r="A40" s="47">
        <f t="shared" si="0"/>
        <v>1140</v>
      </c>
      <c r="B40" s="5">
        <v>7.79</v>
      </c>
    </row>
    <row r="41" spans="1:2" x14ac:dyDescent="0.45">
      <c r="A41" s="47">
        <f t="shared" si="0"/>
        <v>1170</v>
      </c>
      <c r="B41" s="5">
        <v>8</v>
      </c>
    </row>
    <row r="42" spans="1:2" x14ac:dyDescent="0.45">
      <c r="A42" s="47">
        <f t="shared" si="0"/>
        <v>1200</v>
      </c>
      <c r="B42" s="5">
        <v>8.1999999999999993</v>
      </c>
    </row>
    <row r="43" spans="1:2" x14ac:dyDescent="0.45">
      <c r="A43" s="47">
        <f t="shared" si="0"/>
        <v>1230</v>
      </c>
      <c r="B43" s="5">
        <v>8.41</v>
      </c>
    </row>
    <row r="44" spans="1:2" x14ac:dyDescent="0.45">
      <c r="A44" s="47">
        <f t="shared" si="0"/>
        <v>1260</v>
      </c>
      <c r="B44" s="5">
        <v>8.6</v>
      </c>
    </row>
    <row r="45" spans="1:2" x14ac:dyDescent="0.45">
      <c r="A45" s="47">
        <f t="shared" si="0"/>
        <v>1290</v>
      </c>
      <c r="B45" s="5">
        <v>8.81</v>
      </c>
    </row>
    <row r="46" spans="1:2" x14ac:dyDescent="0.45">
      <c r="A46" s="47">
        <f t="shared" si="0"/>
        <v>1320</v>
      </c>
      <c r="B46" s="5">
        <v>9.01</v>
      </c>
    </row>
    <row r="47" spans="1:2" x14ac:dyDescent="0.45">
      <c r="A47" s="47">
        <f t="shared" si="0"/>
        <v>1350</v>
      </c>
      <c r="B47" s="5">
        <v>9.2100000000000009</v>
      </c>
    </row>
    <row r="48" spans="1:2" x14ac:dyDescent="0.45">
      <c r="A48" s="47">
        <f t="shared" si="0"/>
        <v>1380</v>
      </c>
      <c r="B48" s="5">
        <v>9.42</v>
      </c>
    </row>
    <row r="49" spans="1:2" x14ac:dyDescent="0.45">
      <c r="A49" s="47">
        <f t="shared" si="0"/>
        <v>1410</v>
      </c>
      <c r="B49" s="5">
        <v>9.6199999999999992</v>
      </c>
    </row>
    <row r="50" spans="1:2" x14ac:dyDescent="0.45">
      <c r="A50" s="47">
        <f t="shared" si="0"/>
        <v>1440</v>
      </c>
      <c r="B50" s="5">
        <v>9.83</v>
      </c>
    </row>
    <row r="51" spans="1:2" x14ac:dyDescent="0.45">
      <c r="A51" s="47">
        <f t="shared" si="0"/>
        <v>1470</v>
      </c>
      <c r="B51" s="5">
        <v>10.029999999999999</v>
      </c>
    </row>
    <row r="52" spans="1:2" x14ac:dyDescent="0.45">
      <c r="A52" s="47">
        <f t="shared" si="0"/>
        <v>1500</v>
      </c>
      <c r="B52" s="5">
        <v>10.24</v>
      </c>
    </row>
    <row r="53" spans="1:2" x14ac:dyDescent="0.45">
      <c r="A53" s="47">
        <f t="shared" si="0"/>
        <v>1530</v>
      </c>
      <c r="B53" s="5">
        <v>10.45</v>
      </c>
    </row>
    <row r="54" spans="1:2" x14ac:dyDescent="0.45">
      <c r="A54" s="47">
        <f t="shared" si="0"/>
        <v>1560</v>
      </c>
      <c r="B54" s="5">
        <v>10.65</v>
      </c>
    </row>
    <row r="55" spans="1:2" x14ac:dyDescent="0.45">
      <c r="A55" s="47">
        <f t="shared" si="0"/>
        <v>1590</v>
      </c>
      <c r="B55" s="5">
        <v>10.86</v>
      </c>
    </row>
    <row r="56" spans="1:2" x14ac:dyDescent="0.45">
      <c r="A56" s="47">
        <f t="shared" si="0"/>
        <v>1620</v>
      </c>
      <c r="B56" s="5">
        <v>11.07</v>
      </c>
    </row>
    <row r="57" spans="1:2" x14ac:dyDescent="0.45">
      <c r="A57" s="47">
        <f t="shared" si="0"/>
        <v>1650</v>
      </c>
      <c r="B57" s="5">
        <v>11.28</v>
      </c>
    </row>
    <row r="58" spans="1:2" x14ac:dyDescent="0.45">
      <c r="A58" s="47">
        <f t="shared" si="0"/>
        <v>1680</v>
      </c>
      <c r="B58" s="5">
        <v>11.48</v>
      </c>
    </row>
    <row r="59" spans="1:2" x14ac:dyDescent="0.45">
      <c r="A59" s="47">
        <f t="shared" si="0"/>
        <v>1710</v>
      </c>
      <c r="B59" s="5">
        <v>11.69</v>
      </c>
    </row>
    <row r="60" spans="1:2" x14ac:dyDescent="0.45">
      <c r="A60" s="47">
        <f t="shared" si="0"/>
        <v>1740</v>
      </c>
      <c r="B60" s="5">
        <v>11.89</v>
      </c>
    </row>
    <row r="61" spans="1:2" x14ac:dyDescent="0.45">
      <c r="A61" s="47">
        <f t="shared" si="0"/>
        <v>1770</v>
      </c>
      <c r="B61" s="5">
        <v>12.09</v>
      </c>
    </row>
    <row r="62" spans="1:2" x14ac:dyDescent="0.45">
      <c r="A62" s="47">
        <f t="shared" si="0"/>
        <v>1800</v>
      </c>
      <c r="B62" s="5">
        <v>12.3</v>
      </c>
    </row>
    <row r="63" spans="1:2" x14ac:dyDescent="0.45">
      <c r="A63" s="47">
        <f t="shared" si="0"/>
        <v>1830</v>
      </c>
      <c r="B63" s="5">
        <v>12.5</v>
      </c>
    </row>
    <row r="64" spans="1:2" x14ac:dyDescent="0.45">
      <c r="A64" s="47">
        <f t="shared" si="0"/>
        <v>1860</v>
      </c>
      <c r="B64" s="5">
        <v>12.71</v>
      </c>
    </row>
    <row r="65" spans="1:2" x14ac:dyDescent="0.45">
      <c r="A65" s="47">
        <f t="shared" si="0"/>
        <v>1890</v>
      </c>
      <c r="B65" s="5">
        <v>12.93</v>
      </c>
    </row>
    <row r="66" spans="1:2" x14ac:dyDescent="0.45">
      <c r="A66" s="47">
        <f t="shared" si="0"/>
        <v>1920</v>
      </c>
      <c r="B66" s="5">
        <v>13.13</v>
      </c>
    </row>
    <row r="67" spans="1:2" x14ac:dyDescent="0.45">
      <c r="A67" s="47">
        <f t="shared" si="0"/>
        <v>1950</v>
      </c>
      <c r="B67" s="5">
        <v>13.33</v>
      </c>
    </row>
    <row r="68" spans="1:2" x14ac:dyDescent="0.45">
      <c r="A68" s="47">
        <f t="shared" si="0"/>
        <v>1980</v>
      </c>
      <c r="B68" s="5">
        <v>13.54</v>
      </c>
    </row>
    <row r="69" spans="1:2" x14ac:dyDescent="0.45">
      <c r="A69" s="47">
        <f t="shared" ref="A69:A102" si="1">30+A68</f>
        <v>2010</v>
      </c>
      <c r="B69" s="5">
        <v>13.75</v>
      </c>
    </row>
    <row r="70" spans="1:2" x14ac:dyDescent="0.45">
      <c r="A70" s="47">
        <f t="shared" si="1"/>
        <v>2040</v>
      </c>
      <c r="B70" s="5">
        <v>13.95</v>
      </c>
    </row>
    <row r="71" spans="1:2" x14ac:dyDescent="0.45">
      <c r="A71" s="47">
        <f t="shared" si="1"/>
        <v>2070</v>
      </c>
      <c r="B71" s="5">
        <v>14.16</v>
      </c>
    </row>
    <row r="72" spans="1:2" x14ac:dyDescent="0.45">
      <c r="A72" s="47">
        <f t="shared" si="1"/>
        <v>2100</v>
      </c>
      <c r="B72" s="5">
        <v>14.37</v>
      </c>
    </row>
    <row r="73" spans="1:2" x14ac:dyDescent="0.45">
      <c r="A73" s="47">
        <f t="shared" si="1"/>
        <v>2130</v>
      </c>
      <c r="B73" s="5">
        <v>14.57</v>
      </c>
    </row>
    <row r="74" spans="1:2" x14ac:dyDescent="0.45">
      <c r="A74" s="47">
        <f t="shared" si="1"/>
        <v>2160</v>
      </c>
      <c r="B74" s="5">
        <v>14.78</v>
      </c>
    </row>
    <row r="75" spans="1:2" x14ac:dyDescent="0.45">
      <c r="A75" s="47">
        <f t="shared" si="1"/>
        <v>2190</v>
      </c>
      <c r="B75" s="5">
        <v>14.99</v>
      </c>
    </row>
    <row r="76" spans="1:2" x14ac:dyDescent="0.45">
      <c r="A76" s="47">
        <f t="shared" si="1"/>
        <v>2220</v>
      </c>
      <c r="B76" s="5">
        <v>15.19</v>
      </c>
    </row>
    <row r="77" spans="1:2" x14ac:dyDescent="0.45">
      <c r="A77" s="47">
        <f t="shared" si="1"/>
        <v>2250</v>
      </c>
      <c r="B77" s="5">
        <v>15.4</v>
      </c>
    </row>
    <row r="78" spans="1:2" x14ac:dyDescent="0.45">
      <c r="A78" s="47">
        <f t="shared" si="1"/>
        <v>2280</v>
      </c>
      <c r="B78" s="5">
        <v>15.61</v>
      </c>
    </row>
    <row r="79" spans="1:2" x14ac:dyDescent="0.45">
      <c r="A79" s="47">
        <f t="shared" si="1"/>
        <v>2310</v>
      </c>
      <c r="B79" s="5">
        <v>15.81</v>
      </c>
    </row>
    <row r="80" spans="1:2" x14ac:dyDescent="0.45">
      <c r="A80" s="47">
        <f t="shared" si="1"/>
        <v>2340</v>
      </c>
      <c r="B80" s="5">
        <v>16.02</v>
      </c>
    </row>
    <row r="81" spans="1:2" x14ac:dyDescent="0.45">
      <c r="A81" s="47">
        <f t="shared" si="1"/>
        <v>2370</v>
      </c>
      <c r="B81" s="5">
        <v>16.22</v>
      </c>
    </row>
    <row r="82" spans="1:2" x14ac:dyDescent="0.45">
      <c r="A82" s="47">
        <f t="shared" si="1"/>
        <v>2400</v>
      </c>
      <c r="B82" s="5">
        <v>16.43</v>
      </c>
    </row>
    <row r="83" spans="1:2" x14ac:dyDescent="0.45">
      <c r="A83" s="47">
        <f t="shared" si="1"/>
        <v>2430</v>
      </c>
      <c r="B83" s="5">
        <v>16.64</v>
      </c>
    </row>
    <row r="84" spans="1:2" x14ac:dyDescent="0.45">
      <c r="A84" s="47">
        <f t="shared" si="1"/>
        <v>2460</v>
      </c>
      <c r="B84" s="5">
        <v>16.84</v>
      </c>
    </row>
    <row r="85" spans="1:2" x14ac:dyDescent="0.45">
      <c r="A85" s="47">
        <f t="shared" si="1"/>
        <v>2490</v>
      </c>
      <c r="B85" s="5">
        <v>17.05</v>
      </c>
    </row>
    <row r="86" spans="1:2" x14ac:dyDescent="0.45">
      <c r="A86" s="47">
        <f t="shared" si="1"/>
        <v>2520</v>
      </c>
      <c r="B86" s="5">
        <v>17.260000000000002</v>
      </c>
    </row>
    <row r="87" spans="1:2" x14ac:dyDescent="0.45">
      <c r="A87" s="47">
        <f t="shared" si="1"/>
        <v>2550</v>
      </c>
      <c r="B87" s="5">
        <v>17.47</v>
      </c>
    </row>
    <row r="88" spans="1:2" x14ac:dyDescent="0.45">
      <c r="A88" s="47">
        <f t="shared" si="1"/>
        <v>2580</v>
      </c>
      <c r="B88" s="5">
        <v>17.670000000000002</v>
      </c>
    </row>
    <row r="89" spans="1:2" x14ac:dyDescent="0.45">
      <c r="A89" s="47">
        <f t="shared" si="1"/>
        <v>2610</v>
      </c>
      <c r="B89" s="5">
        <v>17.87</v>
      </c>
    </row>
    <row r="90" spans="1:2" x14ac:dyDescent="0.45">
      <c r="A90" s="47">
        <f t="shared" si="1"/>
        <v>2640</v>
      </c>
      <c r="B90" s="5">
        <v>18.079999999999998</v>
      </c>
    </row>
    <row r="91" spans="1:2" x14ac:dyDescent="0.45">
      <c r="A91" s="47">
        <f t="shared" si="1"/>
        <v>2670</v>
      </c>
      <c r="B91" s="5">
        <v>18.28</v>
      </c>
    </row>
    <row r="92" spans="1:2" x14ac:dyDescent="0.45">
      <c r="A92" s="47">
        <f t="shared" si="1"/>
        <v>2700</v>
      </c>
      <c r="B92" s="5">
        <v>18.48</v>
      </c>
    </row>
    <row r="93" spans="1:2" x14ac:dyDescent="0.45">
      <c r="A93" s="47">
        <f t="shared" si="1"/>
        <v>2730</v>
      </c>
      <c r="B93" s="5">
        <v>18.68</v>
      </c>
    </row>
    <row r="94" spans="1:2" x14ac:dyDescent="0.45">
      <c r="A94" s="47">
        <f t="shared" si="1"/>
        <v>2760</v>
      </c>
      <c r="B94" s="5">
        <v>18.89</v>
      </c>
    </row>
    <row r="95" spans="1:2" x14ac:dyDescent="0.45">
      <c r="A95" s="47">
        <f t="shared" si="1"/>
        <v>2790</v>
      </c>
      <c r="B95" s="5">
        <v>19.09</v>
      </c>
    </row>
    <row r="96" spans="1:2" x14ac:dyDescent="0.45">
      <c r="A96" s="47">
        <f t="shared" si="1"/>
        <v>2820</v>
      </c>
      <c r="B96" s="5">
        <v>19.29</v>
      </c>
    </row>
    <row r="97" spans="1:2" x14ac:dyDescent="0.45">
      <c r="A97" s="47">
        <f t="shared" si="1"/>
        <v>2850</v>
      </c>
      <c r="B97" s="5">
        <v>19.5</v>
      </c>
    </row>
    <row r="98" spans="1:2" x14ac:dyDescent="0.45">
      <c r="A98" s="47">
        <f t="shared" si="1"/>
        <v>2880</v>
      </c>
      <c r="B98" s="5">
        <v>19.7</v>
      </c>
    </row>
    <row r="99" spans="1:2" x14ac:dyDescent="0.45">
      <c r="A99" s="47">
        <f t="shared" si="1"/>
        <v>2910</v>
      </c>
      <c r="B99" s="5">
        <v>19.899999999999999</v>
      </c>
    </row>
    <row r="100" spans="1:2" x14ac:dyDescent="0.45">
      <c r="A100" s="47">
        <f t="shared" si="1"/>
        <v>2940</v>
      </c>
      <c r="B100" s="5">
        <v>20.11</v>
      </c>
    </row>
    <row r="101" spans="1:2" x14ac:dyDescent="0.45">
      <c r="A101" s="47">
        <f t="shared" si="1"/>
        <v>2970</v>
      </c>
      <c r="B101" s="5">
        <v>20.309999999999999</v>
      </c>
    </row>
    <row r="102" spans="1:2" x14ac:dyDescent="0.45">
      <c r="A102" s="47">
        <f t="shared" si="1"/>
        <v>3000</v>
      </c>
      <c r="B102" s="5">
        <v>20.51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50DA-254D-4A68-9B53-D09B99574A75}">
  <dimension ref="A1:C102"/>
  <sheetViews>
    <sheetView workbookViewId="0">
      <selection activeCell="C2" sqref="C2"/>
    </sheetView>
  </sheetViews>
  <sheetFormatPr defaultRowHeight="15.4" x14ac:dyDescent="0.45"/>
  <cols>
    <col min="1" max="2" width="9.06640625" style="2"/>
  </cols>
  <sheetData>
    <row r="1" spans="1:3" ht="24.75" customHeight="1" x14ac:dyDescent="0.45">
      <c r="A1" s="1" t="s">
        <v>0</v>
      </c>
      <c r="B1" s="1" t="s">
        <v>1</v>
      </c>
    </row>
    <row r="2" spans="1:3" x14ac:dyDescent="0.45">
      <c r="A2" s="45">
        <v>0</v>
      </c>
      <c r="B2" s="5">
        <v>0</v>
      </c>
      <c r="C2" s="41"/>
    </row>
    <row r="3" spans="1:3" x14ac:dyDescent="0.45">
      <c r="A3" s="45">
        <f>0.5+A2</f>
        <v>0.5</v>
      </c>
      <c r="B3" s="5">
        <v>0.18</v>
      </c>
      <c r="C3" s="41"/>
    </row>
    <row r="4" spans="1:3" x14ac:dyDescent="0.45">
      <c r="A4" s="45">
        <f>0.5+A3</f>
        <v>1</v>
      </c>
      <c r="B4" s="5">
        <v>0.39</v>
      </c>
      <c r="C4" s="41"/>
    </row>
    <row r="5" spans="1:3" x14ac:dyDescent="0.45">
      <c r="A5" s="45">
        <f>0.5+A4</f>
        <v>1.5</v>
      </c>
      <c r="B5" s="5">
        <v>0.59</v>
      </c>
      <c r="C5" s="41"/>
    </row>
    <row r="6" spans="1:3" x14ac:dyDescent="0.45">
      <c r="A6" s="45">
        <f t="shared" ref="A6:A69" si="0">0.5+A5</f>
        <v>2</v>
      </c>
      <c r="B6" s="5">
        <v>0.79</v>
      </c>
      <c r="C6" s="41"/>
    </row>
    <row r="7" spans="1:3" x14ac:dyDescent="0.45">
      <c r="A7" s="45">
        <f t="shared" si="0"/>
        <v>2.5</v>
      </c>
      <c r="B7" s="5">
        <v>0.99</v>
      </c>
      <c r="C7" s="41"/>
    </row>
    <row r="8" spans="1:3" x14ac:dyDescent="0.45">
      <c r="A8" s="45">
        <f t="shared" si="0"/>
        <v>3</v>
      </c>
      <c r="B8" s="5">
        <v>1.19</v>
      </c>
      <c r="C8" s="41"/>
    </row>
    <row r="9" spans="1:3" x14ac:dyDescent="0.45">
      <c r="A9" s="45">
        <f t="shared" si="0"/>
        <v>3.5</v>
      </c>
      <c r="B9" s="5">
        <v>1.39</v>
      </c>
      <c r="C9" s="41"/>
    </row>
    <row r="10" spans="1:3" x14ac:dyDescent="0.45">
      <c r="A10" s="45">
        <f t="shared" si="0"/>
        <v>4</v>
      </c>
      <c r="B10" s="5">
        <v>1.59</v>
      </c>
      <c r="C10" s="41"/>
    </row>
    <row r="11" spans="1:3" x14ac:dyDescent="0.45">
      <c r="A11" s="45">
        <f t="shared" si="0"/>
        <v>4.5</v>
      </c>
      <c r="B11" s="5">
        <v>1.8</v>
      </c>
      <c r="C11" s="41"/>
    </row>
    <row r="12" spans="1:3" x14ac:dyDescent="0.45">
      <c r="A12" s="45">
        <f t="shared" si="0"/>
        <v>5</v>
      </c>
      <c r="B12" s="5">
        <v>2</v>
      </c>
      <c r="C12" s="41"/>
    </row>
    <row r="13" spans="1:3" x14ac:dyDescent="0.45">
      <c r="A13" s="45">
        <f t="shared" si="0"/>
        <v>5.5</v>
      </c>
      <c r="B13" s="5">
        <v>2.2000000000000002</v>
      </c>
      <c r="C13" s="41"/>
    </row>
    <row r="14" spans="1:3" x14ac:dyDescent="0.45">
      <c r="A14" s="45">
        <f t="shared" si="0"/>
        <v>6</v>
      </c>
      <c r="B14" s="5">
        <v>2.41</v>
      </c>
      <c r="C14" s="41"/>
    </row>
    <row r="15" spans="1:3" x14ac:dyDescent="0.45">
      <c r="A15" s="45">
        <f t="shared" si="0"/>
        <v>6.5</v>
      </c>
      <c r="B15" s="5">
        <v>2.61</v>
      </c>
      <c r="C15" s="41"/>
    </row>
    <row r="16" spans="1:3" x14ac:dyDescent="0.45">
      <c r="A16" s="45">
        <f t="shared" si="0"/>
        <v>7</v>
      </c>
      <c r="B16" s="5">
        <v>2.81</v>
      </c>
      <c r="C16" s="41"/>
    </row>
    <row r="17" spans="1:3" x14ac:dyDescent="0.45">
      <c r="A17" s="45">
        <f t="shared" si="0"/>
        <v>7.5</v>
      </c>
      <c r="B17" s="5">
        <v>3.02</v>
      </c>
      <c r="C17" s="41"/>
    </row>
    <row r="18" spans="1:3" x14ac:dyDescent="0.45">
      <c r="A18" s="45">
        <f t="shared" si="0"/>
        <v>8</v>
      </c>
      <c r="B18" s="5">
        <v>3.21</v>
      </c>
      <c r="C18" s="41"/>
    </row>
    <row r="19" spans="1:3" x14ac:dyDescent="0.45">
      <c r="A19" s="45">
        <f>0.5+A18</f>
        <v>8.5</v>
      </c>
      <c r="B19" s="5">
        <v>3.41</v>
      </c>
      <c r="C19" s="41"/>
    </row>
    <row r="20" spans="1:3" x14ac:dyDescent="0.45">
      <c r="A20" s="45">
        <f t="shared" si="0"/>
        <v>9</v>
      </c>
      <c r="B20" s="5">
        <v>3.61</v>
      </c>
      <c r="C20" s="41"/>
    </row>
    <row r="21" spans="1:3" x14ac:dyDescent="0.45">
      <c r="A21" s="45">
        <f t="shared" si="0"/>
        <v>9.5</v>
      </c>
      <c r="B21" s="5">
        <v>3.8</v>
      </c>
      <c r="C21" s="41"/>
    </row>
    <row r="22" spans="1:3" x14ac:dyDescent="0.45">
      <c r="A22" s="45">
        <f t="shared" si="0"/>
        <v>10</v>
      </c>
      <c r="B22" s="5">
        <v>4</v>
      </c>
      <c r="C22" s="41"/>
    </row>
    <row r="23" spans="1:3" x14ac:dyDescent="0.45">
      <c r="A23" s="45">
        <f t="shared" si="0"/>
        <v>10.5</v>
      </c>
      <c r="B23" s="5">
        <v>4.2</v>
      </c>
      <c r="C23" s="41"/>
    </row>
    <row r="24" spans="1:3" x14ac:dyDescent="0.45">
      <c r="A24" s="45">
        <f t="shared" si="0"/>
        <v>11</v>
      </c>
      <c r="B24" s="5">
        <v>4.4000000000000004</v>
      </c>
      <c r="C24" s="41"/>
    </row>
    <row r="25" spans="1:3" x14ac:dyDescent="0.45">
      <c r="A25" s="45">
        <f t="shared" si="0"/>
        <v>11.5</v>
      </c>
      <c r="B25" s="5">
        <v>4.5999999999999996</v>
      </c>
      <c r="C25" s="41"/>
    </row>
    <row r="26" spans="1:3" x14ac:dyDescent="0.45">
      <c r="A26" s="45">
        <f t="shared" si="0"/>
        <v>12</v>
      </c>
      <c r="B26" s="5">
        <v>4.79</v>
      </c>
      <c r="C26" s="41"/>
    </row>
    <row r="27" spans="1:3" x14ac:dyDescent="0.45">
      <c r="A27" s="45">
        <f t="shared" si="0"/>
        <v>12.5</v>
      </c>
      <c r="B27" s="5">
        <v>5</v>
      </c>
      <c r="C27" s="41"/>
    </row>
    <row r="28" spans="1:3" x14ac:dyDescent="0.45">
      <c r="A28" s="45">
        <f t="shared" si="0"/>
        <v>13</v>
      </c>
      <c r="B28" s="5">
        <v>5.21</v>
      </c>
      <c r="C28" s="41"/>
    </row>
    <row r="29" spans="1:3" x14ac:dyDescent="0.45">
      <c r="A29" s="45">
        <f t="shared" si="0"/>
        <v>13.5</v>
      </c>
      <c r="B29" s="5">
        <v>5.41</v>
      </c>
      <c r="C29" s="41"/>
    </row>
    <row r="30" spans="1:3" x14ac:dyDescent="0.45">
      <c r="A30" s="45">
        <f t="shared" si="0"/>
        <v>14</v>
      </c>
      <c r="B30" s="5">
        <v>5.61</v>
      </c>
      <c r="C30" s="41"/>
    </row>
    <row r="31" spans="1:3" x14ac:dyDescent="0.45">
      <c r="A31" s="45">
        <f t="shared" si="0"/>
        <v>14.5</v>
      </c>
      <c r="B31" s="5">
        <v>5.81</v>
      </c>
      <c r="C31" s="41"/>
    </row>
    <row r="32" spans="1:3" x14ac:dyDescent="0.45">
      <c r="A32" s="45">
        <f t="shared" si="0"/>
        <v>15</v>
      </c>
      <c r="B32" s="5">
        <v>6.02</v>
      </c>
      <c r="C32" s="41"/>
    </row>
    <row r="33" spans="1:3" x14ac:dyDescent="0.45">
      <c r="A33" s="45">
        <f t="shared" si="0"/>
        <v>15.5</v>
      </c>
      <c r="B33" s="5">
        <v>6.22</v>
      </c>
      <c r="C33" s="41"/>
    </row>
    <row r="34" spans="1:3" x14ac:dyDescent="0.45">
      <c r="A34" s="45">
        <f t="shared" si="0"/>
        <v>16</v>
      </c>
      <c r="B34" s="5">
        <v>6.41</v>
      </c>
      <c r="C34" s="41"/>
    </row>
    <row r="35" spans="1:3" x14ac:dyDescent="0.45">
      <c r="A35" s="45">
        <f t="shared" si="0"/>
        <v>16.5</v>
      </c>
      <c r="B35" s="5">
        <v>6.61</v>
      </c>
      <c r="C35" s="41"/>
    </row>
    <row r="36" spans="1:3" x14ac:dyDescent="0.45">
      <c r="A36" s="45">
        <f t="shared" si="0"/>
        <v>17</v>
      </c>
      <c r="B36" s="5">
        <v>6.82</v>
      </c>
      <c r="C36" s="41"/>
    </row>
    <row r="37" spans="1:3" x14ac:dyDescent="0.45">
      <c r="A37" s="45">
        <f t="shared" si="0"/>
        <v>17.5</v>
      </c>
      <c r="B37" s="5">
        <v>7.02</v>
      </c>
      <c r="C37" s="41"/>
    </row>
    <row r="38" spans="1:3" x14ac:dyDescent="0.45">
      <c r="A38" s="45">
        <f t="shared" si="0"/>
        <v>18</v>
      </c>
      <c r="B38" s="5">
        <v>7.22</v>
      </c>
      <c r="C38" s="41"/>
    </row>
    <row r="39" spans="1:3" x14ac:dyDescent="0.45">
      <c r="A39" s="45">
        <f t="shared" si="0"/>
        <v>18.5</v>
      </c>
      <c r="B39" s="5">
        <v>7.42</v>
      </c>
      <c r="C39" s="41"/>
    </row>
    <row r="40" spans="1:3" x14ac:dyDescent="0.45">
      <c r="A40" s="45">
        <f t="shared" si="0"/>
        <v>19</v>
      </c>
      <c r="B40" s="5">
        <v>7.62</v>
      </c>
      <c r="C40" s="41"/>
    </row>
    <row r="41" spans="1:3" x14ac:dyDescent="0.45">
      <c r="A41" s="45">
        <f t="shared" si="0"/>
        <v>19.5</v>
      </c>
      <c r="B41" s="5">
        <v>7.83</v>
      </c>
      <c r="C41" s="41"/>
    </row>
    <row r="42" spans="1:3" x14ac:dyDescent="0.45">
      <c r="A42" s="45">
        <f t="shared" si="0"/>
        <v>20</v>
      </c>
      <c r="B42" s="5">
        <v>8.0299999999999994</v>
      </c>
      <c r="C42" s="41"/>
    </row>
    <row r="43" spans="1:3" x14ac:dyDescent="0.45">
      <c r="A43" s="45">
        <f t="shared" si="0"/>
        <v>20.5</v>
      </c>
      <c r="B43" s="5">
        <v>8.23</v>
      </c>
      <c r="C43" s="41"/>
    </row>
    <row r="44" spans="1:3" x14ac:dyDescent="0.45">
      <c r="A44" s="45">
        <f t="shared" si="0"/>
        <v>21</v>
      </c>
      <c r="B44" s="5">
        <v>8.43</v>
      </c>
      <c r="C44" s="41"/>
    </row>
    <row r="45" spans="1:3" x14ac:dyDescent="0.45">
      <c r="A45" s="45">
        <f t="shared" si="0"/>
        <v>21.5</v>
      </c>
      <c r="B45" s="5">
        <v>8.6300000000000008</v>
      </c>
      <c r="C45" s="41"/>
    </row>
    <row r="46" spans="1:3" x14ac:dyDescent="0.45">
      <c r="A46" s="45">
        <f t="shared" si="0"/>
        <v>22</v>
      </c>
      <c r="B46" s="5">
        <v>8.84</v>
      </c>
      <c r="C46" s="41"/>
    </row>
    <row r="47" spans="1:3" x14ac:dyDescent="0.45">
      <c r="A47" s="45">
        <f t="shared" si="0"/>
        <v>22.5</v>
      </c>
      <c r="B47" s="5">
        <v>9.0399999999999991</v>
      </c>
      <c r="C47" s="41"/>
    </row>
    <row r="48" spans="1:3" x14ac:dyDescent="0.45">
      <c r="A48" s="45">
        <f t="shared" si="0"/>
        <v>23</v>
      </c>
      <c r="B48" s="5">
        <v>9.24</v>
      </c>
      <c r="C48" s="41"/>
    </row>
    <row r="49" spans="1:3" x14ac:dyDescent="0.45">
      <c r="A49" s="45">
        <f t="shared" si="0"/>
        <v>23.5</v>
      </c>
      <c r="B49" s="5">
        <v>9.44</v>
      </c>
      <c r="C49" s="41"/>
    </row>
    <row r="50" spans="1:3" x14ac:dyDescent="0.45">
      <c r="A50" s="45">
        <f t="shared" si="0"/>
        <v>24</v>
      </c>
      <c r="B50" s="5">
        <v>9.65</v>
      </c>
      <c r="C50" s="41"/>
    </row>
    <row r="51" spans="1:3" x14ac:dyDescent="0.45">
      <c r="A51" s="45">
        <f t="shared" si="0"/>
        <v>24.5</v>
      </c>
      <c r="B51" s="5">
        <v>9.85</v>
      </c>
      <c r="C51" s="41"/>
    </row>
    <row r="52" spans="1:3" x14ac:dyDescent="0.45">
      <c r="A52" s="45">
        <f t="shared" si="0"/>
        <v>25</v>
      </c>
      <c r="B52" s="5">
        <v>10.050000000000001</v>
      </c>
      <c r="C52" s="41"/>
    </row>
    <row r="53" spans="1:3" x14ac:dyDescent="0.45">
      <c r="A53" s="45">
        <f t="shared" si="0"/>
        <v>25.5</v>
      </c>
      <c r="B53" s="5">
        <v>10.25</v>
      </c>
      <c r="C53" s="41"/>
    </row>
    <row r="54" spans="1:3" x14ac:dyDescent="0.45">
      <c r="A54" s="45">
        <f t="shared" si="0"/>
        <v>26</v>
      </c>
      <c r="B54" s="5">
        <v>10.45</v>
      </c>
      <c r="C54" s="41"/>
    </row>
    <row r="55" spans="1:3" x14ac:dyDescent="0.45">
      <c r="A55" s="45">
        <f t="shared" si="0"/>
        <v>26.5</v>
      </c>
      <c r="B55" s="5">
        <v>10.65</v>
      </c>
      <c r="C55" s="41"/>
    </row>
    <row r="56" spans="1:3" x14ac:dyDescent="0.45">
      <c r="A56" s="45">
        <f t="shared" si="0"/>
        <v>27</v>
      </c>
      <c r="B56" s="5">
        <v>10.85</v>
      </c>
      <c r="C56" s="41"/>
    </row>
    <row r="57" spans="1:3" x14ac:dyDescent="0.45">
      <c r="A57" s="45">
        <f t="shared" si="0"/>
        <v>27.5</v>
      </c>
      <c r="B57" s="5">
        <v>11.05</v>
      </c>
      <c r="C57" s="41"/>
    </row>
    <row r="58" spans="1:3" x14ac:dyDescent="0.45">
      <c r="A58" s="45">
        <f t="shared" si="0"/>
        <v>28</v>
      </c>
      <c r="B58" s="5">
        <v>11.25</v>
      </c>
      <c r="C58" s="41"/>
    </row>
    <row r="59" spans="1:3" x14ac:dyDescent="0.45">
      <c r="A59" s="45">
        <f t="shared" si="0"/>
        <v>28.5</v>
      </c>
      <c r="B59" s="5">
        <v>11.45</v>
      </c>
      <c r="C59" s="41"/>
    </row>
    <row r="60" spans="1:3" x14ac:dyDescent="0.45">
      <c r="A60" s="45">
        <f t="shared" si="0"/>
        <v>29</v>
      </c>
      <c r="B60" s="5">
        <v>11.65</v>
      </c>
      <c r="C60" s="41"/>
    </row>
    <row r="61" spans="1:3" x14ac:dyDescent="0.45">
      <c r="A61" s="45">
        <f t="shared" si="0"/>
        <v>29.5</v>
      </c>
      <c r="B61" s="5">
        <v>11.85</v>
      </c>
      <c r="C61" s="41"/>
    </row>
    <row r="62" spans="1:3" x14ac:dyDescent="0.45">
      <c r="A62" s="45">
        <f t="shared" si="0"/>
        <v>30</v>
      </c>
      <c r="B62" s="5">
        <v>12.06</v>
      </c>
      <c r="C62" s="41"/>
    </row>
    <row r="63" spans="1:3" x14ac:dyDescent="0.45">
      <c r="A63" s="45">
        <f t="shared" si="0"/>
        <v>30.5</v>
      </c>
      <c r="B63" s="5">
        <v>12.26</v>
      </c>
      <c r="C63" s="41"/>
    </row>
    <row r="64" spans="1:3" x14ac:dyDescent="0.45">
      <c r="A64" s="45">
        <f t="shared" si="0"/>
        <v>31</v>
      </c>
      <c r="B64" s="43">
        <v>12.46</v>
      </c>
      <c r="C64" s="41"/>
    </row>
    <row r="65" spans="1:3" x14ac:dyDescent="0.45">
      <c r="A65" s="45">
        <f t="shared" si="0"/>
        <v>31.5</v>
      </c>
      <c r="B65" s="5">
        <v>12.66</v>
      </c>
      <c r="C65" s="41"/>
    </row>
    <row r="66" spans="1:3" x14ac:dyDescent="0.45">
      <c r="A66" s="45">
        <f t="shared" si="0"/>
        <v>32</v>
      </c>
      <c r="B66" s="5">
        <v>12.87</v>
      </c>
      <c r="C66" s="41"/>
    </row>
    <row r="67" spans="1:3" x14ac:dyDescent="0.45">
      <c r="A67" s="45">
        <f t="shared" si="0"/>
        <v>32.5</v>
      </c>
      <c r="B67" s="5">
        <v>13.07</v>
      </c>
      <c r="C67" s="41"/>
    </row>
    <row r="68" spans="1:3" x14ac:dyDescent="0.45">
      <c r="A68" s="45">
        <f t="shared" si="0"/>
        <v>33</v>
      </c>
      <c r="B68" s="5">
        <v>13.26</v>
      </c>
      <c r="C68" s="41"/>
    </row>
    <row r="69" spans="1:3" x14ac:dyDescent="0.45">
      <c r="A69" s="45">
        <f t="shared" si="0"/>
        <v>33.5</v>
      </c>
      <c r="B69" s="5">
        <v>13.47</v>
      </c>
      <c r="C69" s="41"/>
    </row>
    <row r="70" spans="1:3" x14ac:dyDescent="0.45">
      <c r="A70" s="45">
        <f t="shared" ref="A70:A102" si="1">0.5+A69</f>
        <v>34</v>
      </c>
      <c r="B70" s="5">
        <v>13.67</v>
      </c>
      <c r="C70" s="41"/>
    </row>
    <row r="71" spans="1:3" x14ac:dyDescent="0.45">
      <c r="A71" s="45">
        <f t="shared" si="1"/>
        <v>34.5</v>
      </c>
      <c r="B71" s="5">
        <v>13.87</v>
      </c>
      <c r="C71" s="41"/>
    </row>
    <row r="72" spans="1:3" x14ac:dyDescent="0.45">
      <c r="A72" s="45">
        <f t="shared" si="1"/>
        <v>35</v>
      </c>
      <c r="B72" s="5">
        <v>14.07</v>
      </c>
      <c r="C72" s="41"/>
    </row>
    <row r="73" spans="1:3" x14ac:dyDescent="0.45">
      <c r="A73" s="45">
        <f t="shared" si="1"/>
        <v>35.5</v>
      </c>
      <c r="B73" s="5">
        <v>14.27</v>
      </c>
      <c r="C73" s="41"/>
    </row>
    <row r="74" spans="1:3" x14ac:dyDescent="0.45">
      <c r="A74" s="45">
        <f t="shared" si="1"/>
        <v>36</v>
      </c>
      <c r="B74" s="5">
        <v>14.48</v>
      </c>
      <c r="C74" s="41"/>
    </row>
    <row r="75" spans="1:3" x14ac:dyDescent="0.45">
      <c r="A75" s="45">
        <f t="shared" si="1"/>
        <v>36.5</v>
      </c>
      <c r="B75" s="5">
        <v>14.67</v>
      </c>
      <c r="C75" s="41"/>
    </row>
    <row r="76" spans="1:3" x14ac:dyDescent="0.45">
      <c r="A76" s="45">
        <f t="shared" si="1"/>
        <v>37</v>
      </c>
      <c r="B76" s="5">
        <v>14.87</v>
      </c>
      <c r="C76" s="41"/>
    </row>
    <row r="77" spans="1:3" x14ac:dyDescent="0.45">
      <c r="A77" s="45">
        <f t="shared" si="1"/>
        <v>37.5</v>
      </c>
      <c r="B77" s="5">
        <v>15.07</v>
      </c>
      <c r="C77" s="41"/>
    </row>
    <row r="78" spans="1:3" x14ac:dyDescent="0.45">
      <c r="A78" s="45">
        <f t="shared" si="1"/>
        <v>38</v>
      </c>
      <c r="B78" s="5">
        <v>15.28</v>
      </c>
      <c r="C78" s="41"/>
    </row>
    <row r="79" spans="1:3" x14ac:dyDescent="0.45">
      <c r="A79" s="45">
        <f t="shared" si="1"/>
        <v>38.5</v>
      </c>
      <c r="B79" s="5">
        <v>15.48</v>
      </c>
      <c r="C79" s="41"/>
    </row>
    <row r="80" spans="1:3" x14ac:dyDescent="0.45">
      <c r="A80" s="45">
        <f t="shared" si="1"/>
        <v>39</v>
      </c>
      <c r="B80" s="5">
        <v>15.68</v>
      </c>
      <c r="C80" s="41"/>
    </row>
    <row r="81" spans="1:3" x14ac:dyDescent="0.45">
      <c r="A81" s="45">
        <f t="shared" si="1"/>
        <v>39.5</v>
      </c>
      <c r="B81" s="5">
        <v>15.88</v>
      </c>
      <c r="C81" s="41"/>
    </row>
    <row r="82" spans="1:3" x14ac:dyDescent="0.45">
      <c r="A82" s="45">
        <f t="shared" si="1"/>
        <v>40</v>
      </c>
      <c r="B82" s="5">
        <v>16.079999999999998</v>
      </c>
      <c r="C82" s="41"/>
    </row>
    <row r="83" spans="1:3" x14ac:dyDescent="0.45">
      <c r="A83" s="45">
        <f t="shared" si="1"/>
        <v>40.5</v>
      </c>
      <c r="B83" s="5">
        <v>16.28</v>
      </c>
      <c r="C83" s="41"/>
    </row>
    <row r="84" spans="1:3" x14ac:dyDescent="0.45">
      <c r="A84" s="45">
        <f t="shared" si="1"/>
        <v>41</v>
      </c>
      <c r="B84" s="5">
        <v>16.489999999999998</v>
      </c>
      <c r="C84" s="41"/>
    </row>
    <row r="85" spans="1:3" x14ac:dyDescent="0.45">
      <c r="A85" s="45">
        <f t="shared" si="1"/>
        <v>41.5</v>
      </c>
      <c r="B85" s="5">
        <v>16.690000000000001</v>
      </c>
      <c r="C85" s="41"/>
    </row>
    <row r="86" spans="1:3" x14ac:dyDescent="0.45">
      <c r="A86" s="45">
        <f t="shared" si="1"/>
        <v>42</v>
      </c>
      <c r="B86" s="5">
        <v>16.899999999999999</v>
      </c>
      <c r="C86" s="41"/>
    </row>
    <row r="87" spans="1:3" x14ac:dyDescent="0.45">
      <c r="A87" s="45">
        <f t="shared" si="1"/>
        <v>42.5</v>
      </c>
      <c r="B87" s="5">
        <v>17.100000000000001</v>
      </c>
      <c r="C87" s="41"/>
    </row>
    <row r="88" spans="1:3" x14ac:dyDescent="0.45">
      <c r="A88" s="45">
        <f t="shared" si="1"/>
        <v>43</v>
      </c>
      <c r="B88" s="5">
        <v>17.3</v>
      </c>
      <c r="C88" s="41"/>
    </row>
    <row r="89" spans="1:3" x14ac:dyDescent="0.45">
      <c r="A89" s="45">
        <f t="shared" si="1"/>
        <v>43.5</v>
      </c>
      <c r="B89" s="5">
        <v>17.510000000000002</v>
      </c>
      <c r="C89" s="41"/>
    </row>
    <row r="90" spans="1:3" x14ac:dyDescent="0.45">
      <c r="A90" s="45">
        <f t="shared" si="1"/>
        <v>44</v>
      </c>
      <c r="B90" s="5">
        <v>17.71</v>
      </c>
      <c r="C90" s="41"/>
    </row>
    <row r="91" spans="1:3" x14ac:dyDescent="0.45">
      <c r="A91" s="45">
        <f t="shared" si="1"/>
        <v>44.5</v>
      </c>
      <c r="B91" s="5">
        <v>17.91</v>
      </c>
      <c r="C91" s="41"/>
    </row>
    <row r="92" spans="1:3" x14ac:dyDescent="0.45">
      <c r="A92" s="45">
        <f t="shared" si="1"/>
        <v>45</v>
      </c>
      <c r="B92" s="5">
        <v>18.11</v>
      </c>
      <c r="C92" s="41"/>
    </row>
    <row r="93" spans="1:3" x14ac:dyDescent="0.45">
      <c r="A93" s="45">
        <f t="shared" si="1"/>
        <v>45.5</v>
      </c>
      <c r="B93" s="5">
        <v>18.32</v>
      </c>
      <c r="C93" s="41"/>
    </row>
    <row r="94" spans="1:3" x14ac:dyDescent="0.45">
      <c r="A94" s="45">
        <f t="shared" si="1"/>
        <v>46</v>
      </c>
      <c r="B94" s="5">
        <v>18.52</v>
      </c>
      <c r="C94" s="41"/>
    </row>
    <row r="95" spans="1:3" x14ac:dyDescent="0.45">
      <c r="A95" s="45">
        <f t="shared" si="1"/>
        <v>46.5</v>
      </c>
      <c r="B95" s="5">
        <v>18.72</v>
      </c>
      <c r="C95" s="41"/>
    </row>
    <row r="96" spans="1:3" x14ac:dyDescent="0.45">
      <c r="A96" s="45">
        <f t="shared" si="1"/>
        <v>47</v>
      </c>
      <c r="B96" s="5">
        <v>18.920000000000002</v>
      </c>
      <c r="C96" s="41"/>
    </row>
    <row r="97" spans="1:3" x14ac:dyDescent="0.45">
      <c r="A97" s="45">
        <f t="shared" si="1"/>
        <v>47.5</v>
      </c>
      <c r="B97" s="5">
        <v>19.13</v>
      </c>
      <c r="C97" s="41"/>
    </row>
    <row r="98" spans="1:3" x14ac:dyDescent="0.45">
      <c r="A98" s="45">
        <f t="shared" si="1"/>
        <v>48</v>
      </c>
      <c r="B98" s="5">
        <v>19.329999999999998</v>
      </c>
      <c r="C98" s="41"/>
    </row>
    <row r="99" spans="1:3" x14ac:dyDescent="0.45">
      <c r="A99" s="45">
        <f t="shared" si="1"/>
        <v>48.5</v>
      </c>
      <c r="B99" s="5">
        <v>19.52</v>
      </c>
      <c r="C99" s="41"/>
    </row>
    <row r="100" spans="1:3" x14ac:dyDescent="0.45">
      <c r="A100" s="45">
        <f t="shared" si="1"/>
        <v>49</v>
      </c>
      <c r="B100" s="5">
        <v>19.72</v>
      </c>
      <c r="C100" s="41"/>
    </row>
    <row r="101" spans="1:3" x14ac:dyDescent="0.45">
      <c r="A101" s="45">
        <f t="shared" si="1"/>
        <v>49.5</v>
      </c>
      <c r="B101" s="5">
        <v>19.920000000000002</v>
      </c>
      <c r="C101" s="41"/>
    </row>
    <row r="102" spans="1:3" x14ac:dyDescent="0.45">
      <c r="A102" s="46">
        <f t="shared" si="1"/>
        <v>50</v>
      </c>
      <c r="B102" s="5">
        <v>20.12</v>
      </c>
      <c r="C102" s="4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0D66-A06E-4570-8801-1EC756F9699C}">
  <dimension ref="A1:C102"/>
  <sheetViews>
    <sheetView workbookViewId="0">
      <selection activeCell="B102" sqref="B102"/>
    </sheetView>
  </sheetViews>
  <sheetFormatPr defaultRowHeight="15.4" x14ac:dyDescent="0.45"/>
  <cols>
    <col min="1" max="2" width="9.06640625" style="2"/>
  </cols>
  <sheetData>
    <row r="1" spans="1:3" ht="24.75" customHeight="1" x14ac:dyDescent="0.45">
      <c r="A1" s="1" t="s">
        <v>2</v>
      </c>
      <c r="B1" s="1" t="s">
        <v>1</v>
      </c>
    </row>
    <row r="2" spans="1:3" x14ac:dyDescent="0.45">
      <c r="A2" s="47">
        <v>0</v>
      </c>
      <c r="B2" s="5">
        <v>0</v>
      </c>
    </row>
    <row r="3" spans="1:3" x14ac:dyDescent="0.45">
      <c r="A3" s="47">
        <f>30+A2</f>
        <v>30</v>
      </c>
      <c r="B3" s="5">
        <v>0.2</v>
      </c>
      <c r="C3" s="41"/>
    </row>
    <row r="4" spans="1:3" x14ac:dyDescent="0.45">
      <c r="A4" s="47">
        <f>30+A3</f>
        <v>60</v>
      </c>
      <c r="B4" s="5">
        <v>0.41</v>
      </c>
      <c r="C4" s="41"/>
    </row>
    <row r="5" spans="1:3" x14ac:dyDescent="0.45">
      <c r="A5" s="47">
        <f t="shared" ref="A5:A68" si="0">30+A4</f>
        <v>90</v>
      </c>
      <c r="B5" s="5">
        <v>0.61</v>
      </c>
      <c r="C5" s="41"/>
    </row>
    <row r="6" spans="1:3" x14ac:dyDescent="0.45">
      <c r="A6" s="47">
        <f t="shared" si="0"/>
        <v>120</v>
      </c>
      <c r="B6" s="5">
        <v>0.81</v>
      </c>
      <c r="C6" s="41"/>
    </row>
    <row r="7" spans="1:3" x14ac:dyDescent="0.45">
      <c r="A7" s="47">
        <f t="shared" si="0"/>
        <v>150</v>
      </c>
      <c r="B7" s="5">
        <v>1.01</v>
      </c>
      <c r="C7" s="41"/>
    </row>
    <row r="8" spans="1:3" x14ac:dyDescent="0.45">
      <c r="A8" s="47">
        <f t="shared" si="0"/>
        <v>180</v>
      </c>
      <c r="B8" s="5">
        <v>1.22</v>
      </c>
      <c r="C8" s="41"/>
    </row>
    <row r="9" spans="1:3" x14ac:dyDescent="0.45">
      <c r="A9" s="47">
        <f t="shared" si="0"/>
        <v>210</v>
      </c>
      <c r="B9" s="5">
        <v>1.42</v>
      </c>
      <c r="C9" s="41"/>
    </row>
    <row r="10" spans="1:3" x14ac:dyDescent="0.45">
      <c r="A10" s="47">
        <f t="shared" si="0"/>
        <v>240</v>
      </c>
      <c r="B10" s="5">
        <v>1.62</v>
      </c>
      <c r="C10" s="41"/>
    </row>
    <row r="11" spans="1:3" x14ac:dyDescent="0.45">
      <c r="A11" s="47">
        <f t="shared" si="0"/>
        <v>270</v>
      </c>
      <c r="B11" s="5">
        <v>1.83</v>
      </c>
      <c r="C11" s="41"/>
    </row>
    <row r="12" spans="1:3" x14ac:dyDescent="0.45">
      <c r="A12" s="47">
        <f t="shared" si="0"/>
        <v>300</v>
      </c>
      <c r="B12" s="5">
        <v>2.0299999999999998</v>
      </c>
      <c r="C12" s="41"/>
    </row>
    <row r="13" spans="1:3" x14ac:dyDescent="0.45">
      <c r="A13" s="47">
        <f t="shared" si="0"/>
        <v>330</v>
      </c>
      <c r="B13" s="5">
        <v>2.23</v>
      </c>
      <c r="C13" s="41"/>
    </row>
    <row r="14" spans="1:3" x14ac:dyDescent="0.45">
      <c r="A14" s="47">
        <f t="shared" si="0"/>
        <v>360</v>
      </c>
      <c r="B14" s="5">
        <v>2.4500000000000002</v>
      </c>
      <c r="C14" s="41"/>
    </row>
    <row r="15" spans="1:3" x14ac:dyDescent="0.45">
      <c r="A15" s="47">
        <f t="shared" si="0"/>
        <v>390</v>
      </c>
      <c r="B15" s="5">
        <v>2.66</v>
      </c>
      <c r="C15" s="41"/>
    </row>
    <row r="16" spans="1:3" x14ac:dyDescent="0.45">
      <c r="A16" s="47">
        <f t="shared" si="0"/>
        <v>420</v>
      </c>
      <c r="B16" s="5">
        <v>2.86</v>
      </c>
      <c r="C16" s="41"/>
    </row>
    <row r="17" spans="1:3" x14ac:dyDescent="0.45">
      <c r="A17" s="47">
        <f t="shared" si="0"/>
        <v>450</v>
      </c>
      <c r="B17" s="5">
        <v>3.06</v>
      </c>
      <c r="C17" s="41"/>
    </row>
    <row r="18" spans="1:3" x14ac:dyDescent="0.45">
      <c r="A18" s="47">
        <f t="shared" si="0"/>
        <v>480</v>
      </c>
      <c r="B18" s="5">
        <v>3.26</v>
      </c>
      <c r="C18" s="41"/>
    </row>
    <row r="19" spans="1:3" x14ac:dyDescent="0.45">
      <c r="A19" s="47">
        <f t="shared" si="0"/>
        <v>510</v>
      </c>
      <c r="B19" s="5">
        <v>3.46</v>
      </c>
      <c r="C19" s="41"/>
    </row>
    <row r="20" spans="1:3" x14ac:dyDescent="0.45">
      <c r="A20" s="47">
        <f t="shared" si="0"/>
        <v>540</v>
      </c>
      <c r="B20" s="5">
        <v>3.67</v>
      </c>
      <c r="C20" s="41"/>
    </row>
    <row r="21" spans="1:3" x14ac:dyDescent="0.45">
      <c r="A21" s="47">
        <f t="shared" si="0"/>
        <v>570</v>
      </c>
      <c r="B21" s="5">
        <v>3.87</v>
      </c>
      <c r="C21" s="41"/>
    </row>
    <row r="22" spans="1:3" x14ac:dyDescent="0.45">
      <c r="A22" s="47">
        <f t="shared" si="0"/>
        <v>600</v>
      </c>
      <c r="B22" s="5">
        <v>4.08</v>
      </c>
      <c r="C22" s="41"/>
    </row>
    <row r="23" spans="1:3" x14ac:dyDescent="0.45">
      <c r="A23" s="47">
        <f t="shared" si="0"/>
        <v>630</v>
      </c>
      <c r="B23" s="5">
        <v>4.28</v>
      </c>
      <c r="C23" s="41"/>
    </row>
    <row r="24" spans="1:3" x14ac:dyDescent="0.45">
      <c r="A24" s="47">
        <f t="shared" si="0"/>
        <v>660</v>
      </c>
      <c r="B24" s="5">
        <v>4.49</v>
      </c>
      <c r="C24" s="41"/>
    </row>
    <row r="25" spans="1:3" x14ac:dyDescent="0.45">
      <c r="A25" s="47">
        <f t="shared" si="0"/>
        <v>690</v>
      </c>
      <c r="B25" s="5">
        <v>4.6900000000000004</v>
      </c>
      <c r="C25" s="41"/>
    </row>
    <row r="26" spans="1:3" x14ac:dyDescent="0.45">
      <c r="A26" s="47">
        <f t="shared" si="0"/>
        <v>720</v>
      </c>
      <c r="B26" s="5">
        <v>4.8899999999999997</v>
      </c>
      <c r="C26" s="41"/>
    </row>
    <row r="27" spans="1:3" x14ac:dyDescent="0.45">
      <c r="A27" s="47">
        <f t="shared" si="0"/>
        <v>750</v>
      </c>
      <c r="B27" s="5">
        <v>5.0999999999999996</v>
      </c>
      <c r="C27" s="41"/>
    </row>
    <row r="28" spans="1:3" x14ac:dyDescent="0.45">
      <c r="A28" s="47">
        <f t="shared" si="0"/>
        <v>780</v>
      </c>
      <c r="B28" s="5">
        <v>5.31</v>
      </c>
      <c r="C28" s="41"/>
    </row>
    <row r="29" spans="1:3" x14ac:dyDescent="0.45">
      <c r="A29" s="47">
        <f t="shared" si="0"/>
        <v>810</v>
      </c>
      <c r="B29" s="5">
        <v>5.52</v>
      </c>
      <c r="C29" s="41"/>
    </row>
    <row r="30" spans="1:3" x14ac:dyDescent="0.45">
      <c r="A30" s="47">
        <f t="shared" si="0"/>
        <v>840</v>
      </c>
      <c r="B30" s="5">
        <v>5.72</v>
      </c>
      <c r="C30" s="41"/>
    </row>
    <row r="31" spans="1:3" x14ac:dyDescent="0.45">
      <c r="A31" s="47">
        <f t="shared" si="0"/>
        <v>870</v>
      </c>
      <c r="B31" s="5">
        <v>5.92</v>
      </c>
      <c r="C31" s="41"/>
    </row>
    <row r="32" spans="1:3" x14ac:dyDescent="0.45">
      <c r="A32" s="47">
        <f t="shared" si="0"/>
        <v>900</v>
      </c>
      <c r="B32" s="5">
        <v>6.12</v>
      </c>
      <c r="C32" s="41"/>
    </row>
    <row r="33" spans="1:3" x14ac:dyDescent="0.45">
      <c r="A33" s="47">
        <f t="shared" si="0"/>
        <v>930</v>
      </c>
      <c r="B33" s="5">
        <v>6.33</v>
      </c>
      <c r="C33" s="41"/>
    </row>
    <row r="34" spans="1:3" x14ac:dyDescent="0.45">
      <c r="A34" s="47">
        <f t="shared" si="0"/>
        <v>960</v>
      </c>
      <c r="B34" s="5">
        <v>6.53</v>
      </c>
      <c r="C34" s="41"/>
    </row>
    <row r="35" spans="1:3" x14ac:dyDescent="0.45">
      <c r="A35" s="47">
        <f t="shared" si="0"/>
        <v>990</v>
      </c>
      <c r="B35" s="5">
        <v>6.73</v>
      </c>
      <c r="C35" s="41"/>
    </row>
    <row r="36" spans="1:3" x14ac:dyDescent="0.45">
      <c r="A36" s="47">
        <f t="shared" si="0"/>
        <v>1020</v>
      </c>
      <c r="B36" s="5">
        <v>6.94</v>
      </c>
      <c r="C36" s="41"/>
    </row>
    <row r="37" spans="1:3" x14ac:dyDescent="0.45">
      <c r="A37" s="47">
        <f t="shared" si="0"/>
        <v>1050</v>
      </c>
      <c r="B37" s="5">
        <v>7.15</v>
      </c>
      <c r="C37" s="41"/>
    </row>
    <row r="38" spans="1:3" x14ac:dyDescent="0.45">
      <c r="A38" s="47">
        <f t="shared" si="0"/>
        <v>1080</v>
      </c>
      <c r="B38" s="5">
        <v>7.35</v>
      </c>
      <c r="C38" s="41"/>
    </row>
    <row r="39" spans="1:3" x14ac:dyDescent="0.45">
      <c r="A39" s="47">
        <f t="shared" si="0"/>
        <v>1110</v>
      </c>
      <c r="B39" s="5">
        <v>7.55</v>
      </c>
      <c r="C39" s="41"/>
    </row>
    <row r="40" spans="1:3" x14ac:dyDescent="0.45">
      <c r="A40" s="47">
        <f t="shared" si="0"/>
        <v>1140</v>
      </c>
      <c r="B40" s="5">
        <v>7.76</v>
      </c>
      <c r="C40" s="41"/>
    </row>
    <row r="41" spans="1:3" x14ac:dyDescent="0.45">
      <c r="A41" s="47">
        <f t="shared" si="0"/>
        <v>1170</v>
      </c>
      <c r="B41" s="5">
        <v>7.96</v>
      </c>
      <c r="C41" s="41"/>
    </row>
    <row r="42" spans="1:3" x14ac:dyDescent="0.45">
      <c r="A42" s="47">
        <f t="shared" si="0"/>
        <v>1200</v>
      </c>
      <c r="B42" s="5">
        <v>8.16</v>
      </c>
      <c r="C42" s="41"/>
    </row>
    <row r="43" spans="1:3" x14ac:dyDescent="0.45">
      <c r="A43" s="47">
        <f t="shared" si="0"/>
        <v>1230</v>
      </c>
      <c r="B43" s="5">
        <v>8.3699999999999992</v>
      </c>
      <c r="C43" s="41"/>
    </row>
    <row r="44" spans="1:3" x14ac:dyDescent="0.45">
      <c r="A44" s="47">
        <f t="shared" si="0"/>
        <v>1260</v>
      </c>
      <c r="B44" s="5">
        <v>8.57</v>
      </c>
      <c r="C44" s="41"/>
    </row>
    <row r="45" spans="1:3" x14ac:dyDescent="0.45">
      <c r="A45" s="47">
        <f t="shared" si="0"/>
        <v>1290</v>
      </c>
      <c r="B45" s="5">
        <v>8.77</v>
      </c>
      <c r="C45" s="41"/>
    </row>
    <row r="46" spans="1:3" x14ac:dyDescent="0.45">
      <c r="A46" s="47">
        <f t="shared" si="0"/>
        <v>1320</v>
      </c>
      <c r="B46" s="5">
        <v>8.9700000000000006</v>
      </c>
      <c r="C46" s="41"/>
    </row>
    <row r="47" spans="1:3" x14ac:dyDescent="0.45">
      <c r="A47" s="47">
        <f t="shared" si="0"/>
        <v>1350</v>
      </c>
      <c r="B47" s="5">
        <v>9.18</v>
      </c>
      <c r="C47" s="41"/>
    </row>
    <row r="48" spans="1:3" x14ac:dyDescent="0.45">
      <c r="A48" s="47">
        <f t="shared" si="0"/>
        <v>1380</v>
      </c>
      <c r="B48" s="5">
        <v>9.3800000000000008</v>
      </c>
      <c r="C48" s="41"/>
    </row>
    <row r="49" spans="1:3" x14ac:dyDescent="0.45">
      <c r="A49" s="47">
        <f t="shared" si="0"/>
        <v>1410</v>
      </c>
      <c r="B49" s="5">
        <v>9.58</v>
      </c>
      <c r="C49" s="41"/>
    </row>
    <row r="50" spans="1:3" x14ac:dyDescent="0.45">
      <c r="A50" s="47">
        <f t="shared" si="0"/>
        <v>1440</v>
      </c>
      <c r="B50" s="5">
        <v>9.7899999999999991</v>
      </c>
      <c r="C50" s="41"/>
    </row>
    <row r="51" spans="1:3" x14ac:dyDescent="0.45">
      <c r="A51" s="47">
        <f t="shared" si="0"/>
        <v>1470</v>
      </c>
      <c r="B51" s="5">
        <v>9.99</v>
      </c>
      <c r="C51" s="41"/>
    </row>
    <row r="52" spans="1:3" x14ac:dyDescent="0.45">
      <c r="A52" s="47">
        <f t="shared" si="0"/>
        <v>1500</v>
      </c>
      <c r="B52" s="5">
        <v>10.199999999999999</v>
      </c>
      <c r="C52" s="41"/>
    </row>
    <row r="53" spans="1:3" x14ac:dyDescent="0.45">
      <c r="A53" s="47">
        <f t="shared" si="0"/>
        <v>1530</v>
      </c>
      <c r="B53" s="5">
        <v>10.41</v>
      </c>
      <c r="C53" s="41"/>
    </row>
    <row r="54" spans="1:3" x14ac:dyDescent="0.45">
      <c r="A54" s="47">
        <f t="shared" si="0"/>
        <v>1560</v>
      </c>
      <c r="B54" s="5">
        <v>10.61</v>
      </c>
      <c r="C54" s="41"/>
    </row>
    <row r="55" spans="1:3" x14ac:dyDescent="0.45">
      <c r="A55" s="47">
        <f t="shared" si="0"/>
        <v>1590</v>
      </c>
      <c r="B55" s="5">
        <v>10.81</v>
      </c>
      <c r="C55" s="41"/>
    </row>
    <row r="56" spans="1:3" x14ac:dyDescent="0.45">
      <c r="A56" s="47">
        <f t="shared" si="0"/>
        <v>1620</v>
      </c>
      <c r="B56" s="5">
        <v>11.02</v>
      </c>
      <c r="C56" s="41"/>
    </row>
    <row r="57" spans="1:3" x14ac:dyDescent="0.45">
      <c r="A57" s="47">
        <f t="shared" si="0"/>
        <v>1650</v>
      </c>
      <c r="B57" s="5">
        <v>11.22</v>
      </c>
      <c r="C57" s="41"/>
    </row>
    <row r="58" spans="1:3" x14ac:dyDescent="0.45">
      <c r="A58" s="47">
        <f t="shared" si="0"/>
        <v>1680</v>
      </c>
      <c r="B58" s="5">
        <v>11.43</v>
      </c>
      <c r="C58" s="41"/>
    </row>
    <row r="59" spans="1:3" x14ac:dyDescent="0.45">
      <c r="A59" s="47">
        <f t="shared" si="0"/>
        <v>1710</v>
      </c>
      <c r="B59" s="5">
        <v>11.63</v>
      </c>
      <c r="C59" s="41"/>
    </row>
    <row r="60" spans="1:3" x14ac:dyDescent="0.45">
      <c r="A60" s="47">
        <f t="shared" si="0"/>
        <v>1740</v>
      </c>
      <c r="B60" s="5">
        <v>11.83</v>
      </c>
      <c r="C60" s="41"/>
    </row>
    <row r="61" spans="1:3" x14ac:dyDescent="0.45">
      <c r="A61" s="47">
        <f t="shared" si="0"/>
        <v>1770</v>
      </c>
      <c r="B61" s="5">
        <v>12.03</v>
      </c>
      <c r="C61" s="41"/>
    </row>
    <row r="62" spans="1:3" x14ac:dyDescent="0.45">
      <c r="A62" s="47">
        <f t="shared" si="0"/>
        <v>1800</v>
      </c>
      <c r="B62" s="5">
        <v>12.24</v>
      </c>
      <c r="C62" s="41"/>
    </row>
    <row r="63" spans="1:3" x14ac:dyDescent="0.45">
      <c r="A63" s="47">
        <f t="shared" si="0"/>
        <v>1830</v>
      </c>
      <c r="B63" s="5">
        <v>12.44</v>
      </c>
      <c r="C63" s="41"/>
    </row>
    <row r="64" spans="1:3" x14ac:dyDescent="0.45">
      <c r="A64" s="47">
        <f t="shared" si="0"/>
        <v>1860</v>
      </c>
      <c r="B64" s="5">
        <v>12.64</v>
      </c>
      <c r="C64" s="41"/>
    </row>
    <row r="65" spans="1:3" x14ac:dyDescent="0.45">
      <c r="A65" s="47">
        <f t="shared" si="0"/>
        <v>1890</v>
      </c>
      <c r="B65" s="5">
        <v>12.85</v>
      </c>
      <c r="C65" s="41"/>
    </row>
    <row r="66" spans="1:3" x14ac:dyDescent="0.45">
      <c r="A66" s="47">
        <f t="shared" si="0"/>
        <v>1920</v>
      </c>
      <c r="B66" s="5">
        <v>13.05</v>
      </c>
      <c r="C66" s="41"/>
    </row>
    <row r="67" spans="1:3" x14ac:dyDescent="0.45">
      <c r="A67" s="47">
        <f t="shared" si="0"/>
        <v>1950</v>
      </c>
      <c r="B67" s="5">
        <v>13.26</v>
      </c>
      <c r="C67" s="41"/>
    </row>
    <row r="68" spans="1:3" x14ac:dyDescent="0.45">
      <c r="A68" s="47">
        <f t="shared" si="0"/>
        <v>1980</v>
      </c>
      <c r="B68" s="5">
        <v>13.46</v>
      </c>
      <c r="C68" s="41"/>
    </row>
    <row r="69" spans="1:3" x14ac:dyDescent="0.45">
      <c r="A69" s="47">
        <f t="shared" ref="A69:A102" si="1">30+A68</f>
        <v>2010</v>
      </c>
      <c r="B69" s="5">
        <v>13.66</v>
      </c>
      <c r="C69" s="41"/>
    </row>
    <row r="70" spans="1:3" x14ac:dyDescent="0.45">
      <c r="A70" s="47">
        <f t="shared" si="1"/>
        <v>2040</v>
      </c>
      <c r="B70" s="5">
        <v>13.87</v>
      </c>
      <c r="C70" s="41"/>
    </row>
    <row r="71" spans="1:3" x14ac:dyDescent="0.45">
      <c r="A71" s="47">
        <f t="shared" si="1"/>
        <v>2070</v>
      </c>
      <c r="B71" s="5">
        <v>14.07</v>
      </c>
      <c r="C71" s="41"/>
    </row>
    <row r="72" spans="1:3" x14ac:dyDescent="0.45">
      <c r="A72" s="47">
        <f t="shared" si="1"/>
        <v>2100</v>
      </c>
      <c r="B72" s="5">
        <v>14.28</v>
      </c>
      <c r="C72" s="41"/>
    </row>
    <row r="73" spans="1:3" x14ac:dyDescent="0.45">
      <c r="A73" s="47">
        <f t="shared" si="1"/>
        <v>2130</v>
      </c>
      <c r="B73" s="5">
        <v>14.49</v>
      </c>
      <c r="C73" s="41"/>
    </row>
    <row r="74" spans="1:3" x14ac:dyDescent="0.45">
      <c r="A74" s="47">
        <f t="shared" si="1"/>
        <v>2160</v>
      </c>
      <c r="B74" s="5">
        <v>14.69</v>
      </c>
      <c r="C74" s="41"/>
    </row>
    <row r="75" spans="1:3" x14ac:dyDescent="0.45">
      <c r="A75" s="47">
        <f t="shared" si="1"/>
        <v>2190</v>
      </c>
      <c r="B75" s="5">
        <v>14.89</v>
      </c>
      <c r="C75" s="41"/>
    </row>
    <row r="76" spans="1:3" x14ac:dyDescent="0.45">
      <c r="A76" s="47">
        <f t="shared" si="1"/>
        <v>2220</v>
      </c>
      <c r="B76" s="5">
        <v>15.09</v>
      </c>
      <c r="C76" s="41"/>
    </row>
    <row r="77" spans="1:3" x14ac:dyDescent="0.45">
      <c r="A77" s="47">
        <f t="shared" si="1"/>
        <v>2250</v>
      </c>
      <c r="B77" s="5">
        <v>15.3</v>
      </c>
      <c r="C77" s="41"/>
    </row>
    <row r="78" spans="1:3" x14ac:dyDescent="0.45">
      <c r="A78" s="47">
        <f t="shared" si="1"/>
        <v>2280</v>
      </c>
      <c r="B78" s="5">
        <v>15.52</v>
      </c>
      <c r="C78" s="41"/>
    </row>
    <row r="79" spans="1:3" x14ac:dyDescent="0.45">
      <c r="A79" s="47">
        <f t="shared" si="1"/>
        <v>2310</v>
      </c>
      <c r="B79" s="5">
        <v>15.72</v>
      </c>
      <c r="C79" s="41"/>
    </row>
    <row r="80" spans="1:3" x14ac:dyDescent="0.45">
      <c r="A80" s="47">
        <f t="shared" si="1"/>
        <v>2340</v>
      </c>
      <c r="B80" s="5">
        <v>15.93</v>
      </c>
      <c r="C80" s="41"/>
    </row>
    <row r="81" spans="1:3" x14ac:dyDescent="0.45">
      <c r="A81" s="47">
        <f t="shared" si="1"/>
        <v>2370</v>
      </c>
      <c r="B81" s="5">
        <v>16.13</v>
      </c>
      <c r="C81" s="41"/>
    </row>
    <row r="82" spans="1:3" x14ac:dyDescent="0.45">
      <c r="A82" s="47">
        <f t="shared" si="1"/>
        <v>2400</v>
      </c>
      <c r="B82" s="5">
        <v>16.34</v>
      </c>
      <c r="C82" s="41"/>
    </row>
    <row r="83" spans="1:3" x14ac:dyDescent="0.45">
      <c r="A83" s="47">
        <f t="shared" si="1"/>
        <v>2430</v>
      </c>
      <c r="B83" s="5">
        <v>16.54</v>
      </c>
      <c r="C83" s="41"/>
    </row>
    <row r="84" spans="1:3" x14ac:dyDescent="0.45">
      <c r="A84" s="47">
        <f t="shared" si="1"/>
        <v>2460</v>
      </c>
      <c r="B84" s="5">
        <v>16.75</v>
      </c>
      <c r="C84" s="41"/>
    </row>
    <row r="85" spans="1:3" x14ac:dyDescent="0.45">
      <c r="A85" s="47">
        <f t="shared" si="1"/>
        <v>2490</v>
      </c>
      <c r="B85" s="5">
        <v>16.95</v>
      </c>
      <c r="C85" s="41"/>
    </row>
    <row r="86" spans="1:3" x14ac:dyDescent="0.45">
      <c r="A86" s="47">
        <f t="shared" si="1"/>
        <v>2520</v>
      </c>
      <c r="B86" s="5">
        <v>17.149999999999999</v>
      </c>
      <c r="C86" s="41"/>
    </row>
    <row r="87" spans="1:3" x14ac:dyDescent="0.45">
      <c r="A87" s="47">
        <f t="shared" si="1"/>
        <v>2550</v>
      </c>
      <c r="B87" s="5">
        <v>17.36</v>
      </c>
      <c r="C87" s="41"/>
    </row>
    <row r="88" spans="1:3" x14ac:dyDescent="0.45">
      <c r="A88" s="47">
        <f t="shared" si="1"/>
        <v>2580</v>
      </c>
      <c r="B88" s="5">
        <v>17.559999999999999</v>
      </c>
      <c r="C88" s="41"/>
    </row>
    <row r="89" spans="1:3" x14ac:dyDescent="0.45">
      <c r="A89" s="47">
        <f t="shared" si="1"/>
        <v>2610</v>
      </c>
      <c r="B89" s="5">
        <v>17.77</v>
      </c>
      <c r="C89" s="41"/>
    </row>
    <row r="90" spans="1:3" x14ac:dyDescent="0.45">
      <c r="A90" s="47">
        <f t="shared" si="1"/>
        <v>2640</v>
      </c>
      <c r="B90" s="5">
        <v>17.97</v>
      </c>
      <c r="C90" s="41"/>
    </row>
    <row r="91" spans="1:3" x14ac:dyDescent="0.45">
      <c r="A91" s="47">
        <f t="shared" si="1"/>
        <v>2670</v>
      </c>
      <c r="B91" s="5">
        <v>18.18</v>
      </c>
      <c r="C91" s="41"/>
    </row>
    <row r="92" spans="1:3" x14ac:dyDescent="0.45">
      <c r="A92" s="47">
        <f t="shared" si="1"/>
        <v>2700</v>
      </c>
      <c r="B92" s="5">
        <v>18.38</v>
      </c>
      <c r="C92" s="41"/>
    </row>
    <row r="93" spans="1:3" x14ac:dyDescent="0.45">
      <c r="A93" s="47">
        <f t="shared" si="1"/>
        <v>2730</v>
      </c>
      <c r="B93" s="5">
        <v>18.59</v>
      </c>
      <c r="C93" s="41"/>
    </row>
    <row r="94" spans="1:3" x14ac:dyDescent="0.45">
      <c r="A94" s="47">
        <f t="shared" si="1"/>
        <v>2760</v>
      </c>
      <c r="B94" s="5">
        <v>18.79</v>
      </c>
      <c r="C94" s="41"/>
    </row>
    <row r="95" spans="1:3" x14ac:dyDescent="0.45">
      <c r="A95" s="47">
        <f t="shared" si="1"/>
        <v>2790</v>
      </c>
      <c r="B95" s="5">
        <v>19</v>
      </c>
      <c r="C95" s="41"/>
    </row>
    <row r="96" spans="1:3" x14ac:dyDescent="0.45">
      <c r="A96" s="47">
        <f t="shared" si="1"/>
        <v>2820</v>
      </c>
      <c r="B96" s="5">
        <v>19.2</v>
      </c>
      <c r="C96" s="41"/>
    </row>
    <row r="97" spans="1:3" x14ac:dyDescent="0.45">
      <c r="A97" s="47">
        <f t="shared" si="1"/>
        <v>2850</v>
      </c>
      <c r="B97" s="5">
        <v>19.41</v>
      </c>
      <c r="C97" s="41"/>
    </row>
    <row r="98" spans="1:3" x14ac:dyDescent="0.45">
      <c r="A98" s="47">
        <f t="shared" si="1"/>
        <v>2880</v>
      </c>
      <c r="B98" s="5">
        <v>19.61</v>
      </c>
      <c r="C98" s="41"/>
    </row>
    <row r="99" spans="1:3" x14ac:dyDescent="0.45">
      <c r="A99" s="47">
        <f t="shared" si="1"/>
        <v>2910</v>
      </c>
      <c r="B99" s="5">
        <v>19.82</v>
      </c>
      <c r="C99" s="41"/>
    </row>
    <row r="100" spans="1:3" x14ac:dyDescent="0.45">
      <c r="A100" s="47">
        <f t="shared" si="1"/>
        <v>2940</v>
      </c>
      <c r="B100" s="5">
        <v>20.03</v>
      </c>
      <c r="C100" s="41"/>
    </row>
    <row r="101" spans="1:3" x14ac:dyDescent="0.45">
      <c r="A101" s="47">
        <f t="shared" si="1"/>
        <v>2970</v>
      </c>
      <c r="B101" s="5">
        <v>20.23</v>
      </c>
      <c r="C101" s="41"/>
    </row>
    <row r="102" spans="1:3" x14ac:dyDescent="0.45">
      <c r="A102" s="47">
        <f t="shared" si="1"/>
        <v>3000</v>
      </c>
      <c r="B102" s="5">
        <v>20.440000000000001</v>
      </c>
      <c r="C102" s="41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2DDF-03D8-4709-85C9-8AD64DF09B7C}">
  <dimension ref="A1:C102"/>
  <sheetViews>
    <sheetView workbookViewId="0">
      <selection activeCell="C1" sqref="C1"/>
    </sheetView>
  </sheetViews>
  <sheetFormatPr defaultRowHeight="15.4" x14ac:dyDescent="0.45"/>
  <cols>
    <col min="1" max="2" width="9.06640625" style="2"/>
  </cols>
  <sheetData>
    <row r="1" spans="1:3" ht="24.75" customHeight="1" x14ac:dyDescent="0.45">
      <c r="A1" s="1" t="s">
        <v>0</v>
      </c>
      <c r="B1" s="1" t="s">
        <v>1</v>
      </c>
    </row>
    <row r="2" spans="1:3" x14ac:dyDescent="0.45">
      <c r="A2" s="45">
        <v>0</v>
      </c>
      <c r="B2" s="5">
        <v>0</v>
      </c>
      <c r="C2" s="41"/>
    </row>
    <row r="3" spans="1:3" x14ac:dyDescent="0.45">
      <c r="A3" s="45">
        <f>0.5+A2</f>
        <v>0.5</v>
      </c>
      <c r="B3" s="5">
        <v>0.2</v>
      </c>
      <c r="C3" s="41"/>
    </row>
    <row r="4" spans="1:3" x14ac:dyDescent="0.45">
      <c r="A4" s="45">
        <f>0.5+A3</f>
        <v>1</v>
      </c>
      <c r="B4" s="5">
        <v>0.41</v>
      </c>
      <c r="C4" s="41"/>
    </row>
    <row r="5" spans="1:3" x14ac:dyDescent="0.45">
      <c r="A5" s="45">
        <f>0.5+A4</f>
        <v>1.5</v>
      </c>
      <c r="B5" s="5">
        <v>0.6</v>
      </c>
      <c r="C5" s="41"/>
    </row>
    <row r="6" spans="1:3" x14ac:dyDescent="0.45">
      <c r="A6" s="45">
        <f t="shared" ref="A6:A69" si="0">0.5+A5</f>
        <v>2</v>
      </c>
      <c r="B6" s="5">
        <v>0.8</v>
      </c>
      <c r="C6" s="41"/>
    </row>
    <row r="7" spans="1:3" x14ac:dyDescent="0.45">
      <c r="A7" s="45">
        <f t="shared" si="0"/>
        <v>2.5</v>
      </c>
      <c r="B7" s="5">
        <v>1</v>
      </c>
      <c r="C7" s="41"/>
    </row>
    <row r="8" spans="1:3" x14ac:dyDescent="0.45">
      <c r="A8" s="45">
        <f t="shared" si="0"/>
        <v>3</v>
      </c>
      <c r="B8" s="5">
        <v>1.2</v>
      </c>
      <c r="C8" s="41"/>
    </row>
    <row r="9" spans="1:3" x14ac:dyDescent="0.45">
      <c r="A9" s="45">
        <f t="shared" si="0"/>
        <v>3.5</v>
      </c>
      <c r="B9" s="5">
        <v>1.41</v>
      </c>
      <c r="C9" s="41"/>
    </row>
    <row r="10" spans="1:3" x14ac:dyDescent="0.45">
      <c r="A10" s="45">
        <f t="shared" si="0"/>
        <v>4</v>
      </c>
      <c r="B10" s="5">
        <v>1.61</v>
      </c>
      <c r="C10" s="41"/>
    </row>
    <row r="11" spans="1:3" x14ac:dyDescent="0.45">
      <c r="A11" s="45">
        <f t="shared" si="0"/>
        <v>4.5</v>
      </c>
      <c r="B11" s="5">
        <v>1.81</v>
      </c>
      <c r="C11" s="41"/>
    </row>
    <row r="12" spans="1:3" x14ac:dyDescent="0.45">
      <c r="A12" s="45">
        <f t="shared" si="0"/>
        <v>5</v>
      </c>
      <c r="B12" s="5">
        <v>2.0099999999999998</v>
      </c>
      <c r="C12" s="41"/>
    </row>
    <row r="13" spans="1:3" x14ac:dyDescent="0.45">
      <c r="A13" s="45">
        <f t="shared" si="0"/>
        <v>5.5</v>
      </c>
      <c r="B13" s="5">
        <v>2.21</v>
      </c>
      <c r="C13" s="41"/>
    </row>
    <row r="14" spans="1:3" x14ac:dyDescent="0.45">
      <c r="A14" s="45">
        <f t="shared" si="0"/>
        <v>6</v>
      </c>
      <c r="B14" s="5">
        <v>2.41</v>
      </c>
      <c r="C14" s="41"/>
    </row>
    <row r="15" spans="1:3" x14ac:dyDescent="0.45">
      <c r="A15" s="45">
        <f t="shared" si="0"/>
        <v>6.5</v>
      </c>
      <c r="B15" s="5">
        <v>2.62</v>
      </c>
      <c r="C15" s="41"/>
    </row>
    <row r="16" spans="1:3" x14ac:dyDescent="0.45">
      <c r="A16" s="45">
        <f t="shared" si="0"/>
        <v>7</v>
      </c>
      <c r="B16" s="5">
        <v>2.82</v>
      </c>
      <c r="C16" s="41"/>
    </row>
    <row r="17" spans="1:3" x14ac:dyDescent="0.45">
      <c r="A17" s="45">
        <f t="shared" si="0"/>
        <v>7.5</v>
      </c>
      <c r="B17" s="5">
        <v>3.03</v>
      </c>
      <c r="C17" s="41"/>
    </row>
    <row r="18" spans="1:3" x14ac:dyDescent="0.45">
      <c r="A18" s="45">
        <f t="shared" si="0"/>
        <v>8</v>
      </c>
      <c r="B18" s="5">
        <v>3.22</v>
      </c>
      <c r="C18" s="41"/>
    </row>
    <row r="19" spans="1:3" x14ac:dyDescent="0.45">
      <c r="A19" s="45">
        <f>0.5+A18</f>
        <v>8.5</v>
      </c>
      <c r="B19" s="5">
        <v>3.42</v>
      </c>
      <c r="C19" s="41"/>
    </row>
    <row r="20" spans="1:3" x14ac:dyDescent="0.45">
      <c r="A20" s="45">
        <f t="shared" si="0"/>
        <v>9</v>
      </c>
      <c r="B20" s="5">
        <v>3.62</v>
      </c>
      <c r="C20" s="41"/>
    </row>
    <row r="21" spans="1:3" x14ac:dyDescent="0.45">
      <c r="A21" s="45">
        <f t="shared" si="0"/>
        <v>9.5</v>
      </c>
      <c r="B21" s="5">
        <v>3.82</v>
      </c>
      <c r="C21" s="41"/>
    </row>
    <row r="22" spans="1:3" x14ac:dyDescent="0.45">
      <c r="A22" s="45">
        <f t="shared" si="0"/>
        <v>10</v>
      </c>
      <c r="B22" s="5">
        <v>4.0199999999999996</v>
      </c>
      <c r="C22" s="41"/>
    </row>
    <row r="23" spans="1:3" x14ac:dyDescent="0.45">
      <c r="A23" s="45">
        <f t="shared" si="0"/>
        <v>10.5</v>
      </c>
      <c r="B23" s="5">
        <v>4.2300000000000004</v>
      </c>
      <c r="C23" s="41"/>
    </row>
    <row r="24" spans="1:3" x14ac:dyDescent="0.45">
      <c r="A24" s="45">
        <f t="shared" si="0"/>
        <v>11</v>
      </c>
      <c r="B24" s="5">
        <v>4.42</v>
      </c>
      <c r="C24" s="41"/>
    </row>
    <row r="25" spans="1:3" x14ac:dyDescent="0.45">
      <c r="A25" s="45">
        <f t="shared" si="0"/>
        <v>11.5</v>
      </c>
      <c r="B25" s="5">
        <v>4.63</v>
      </c>
      <c r="C25" s="41"/>
    </row>
    <row r="26" spans="1:3" x14ac:dyDescent="0.45">
      <c r="A26" s="45">
        <f t="shared" si="0"/>
        <v>12</v>
      </c>
      <c r="B26" s="5">
        <v>4.82</v>
      </c>
      <c r="C26" s="41"/>
    </row>
    <row r="27" spans="1:3" x14ac:dyDescent="0.45">
      <c r="A27" s="45">
        <f t="shared" si="0"/>
        <v>12.5</v>
      </c>
      <c r="B27" s="5">
        <v>5.03</v>
      </c>
      <c r="C27" s="41"/>
    </row>
    <row r="28" spans="1:3" x14ac:dyDescent="0.45">
      <c r="A28" s="45">
        <f t="shared" si="0"/>
        <v>13</v>
      </c>
      <c r="B28" s="5">
        <v>5.23</v>
      </c>
      <c r="C28" s="41"/>
    </row>
    <row r="29" spans="1:3" x14ac:dyDescent="0.45">
      <c r="A29" s="45">
        <f t="shared" si="0"/>
        <v>13.5</v>
      </c>
      <c r="B29" s="5">
        <v>5.43</v>
      </c>
      <c r="C29" s="41"/>
    </row>
    <row r="30" spans="1:3" x14ac:dyDescent="0.45">
      <c r="A30" s="45">
        <f t="shared" si="0"/>
        <v>14</v>
      </c>
      <c r="B30" s="5">
        <v>5.63</v>
      </c>
      <c r="C30" s="41"/>
    </row>
    <row r="31" spans="1:3" x14ac:dyDescent="0.45">
      <c r="A31" s="45">
        <f t="shared" si="0"/>
        <v>14.5</v>
      </c>
      <c r="B31" s="5">
        <v>5.82</v>
      </c>
      <c r="C31" s="41"/>
    </row>
    <row r="32" spans="1:3" x14ac:dyDescent="0.45">
      <c r="A32" s="45">
        <f t="shared" si="0"/>
        <v>15</v>
      </c>
      <c r="B32" s="5">
        <v>6.02</v>
      </c>
      <c r="C32" s="41"/>
    </row>
    <row r="33" spans="1:3" x14ac:dyDescent="0.45">
      <c r="A33" s="45">
        <f t="shared" si="0"/>
        <v>15.5</v>
      </c>
      <c r="B33" s="5">
        <v>6.23</v>
      </c>
      <c r="C33" s="41"/>
    </row>
    <row r="34" spans="1:3" x14ac:dyDescent="0.45">
      <c r="A34" s="45">
        <f t="shared" si="0"/>
        <v>16</v>
      </c>
      <c r="B34" s="5">
        <v>6.42</v>
      </c>
      <c r="C34" s="41"/>
    </row>
    <row r="35" spans="1:3" x14ac:dyDescent="0.45">
      <c r="A35" s="45">
        <f t="shared" si="0"/>
        <v>16.5</v>
      </c>
      <c r="B35" s="5">
        <v>6.62</v>
      </c>
      <c r="C35" s="41"/>
    </row>
    <row r="36" spans="1:3" x14ac:dyDescent="0.45">
      <c r="A36" s="45">
        <f t="shared" si="0"/>
        <v>17</v>
      </c>
      <c r="B36" s="5">
        <v>6.82</v>
      </c>
      <c r="C36" s="41"/>
    </row>
    <row r="37" spans="1:3" x14ac:dyDescent="0.45">
      <c r="A37" s="45">
        <f t="shared" si="0"/>
        <v>17.5</v>
      </c>
      <c r="B37" s="5">
        <v>7.02</v>
      </c>
      <c r="C37" s="41"/>
    </row>
    <row r="38" spans="1:3" x14ac:dyDescent="0.45">
      <c r="A38" s="45">
        <f t="shared" si="0"/>
        <v>18</v>
      </c>
      <c r="B38" s="5">
        <v>7.23</v>
      </c>
      <c r="C38" s="41"/>
    </row>
    <row r="39" spans="1:3" x14ac:dyDescent="0.45">
      <c r="A39" s="45">
        <f t="shared" si="0"/>
        <v>18.5</v>
      </c>
      <c r="B39" s="5">
        <v>7.43</v>
      </c>
      <c r="C39" s="41"/>
    </row>
    <row r="40" spans="1:3" x14ac:dyDescent="0.45">
      <c r="A40" s="45">
        <f t="shared" si="0"/>
        <v>19</v>
      </c>
      <c r="B40" s="5">
        <v>7.63</v>
      </c>
      <c r="C40" s="41"/>
    </row>
    <row r="41" spans="1:3" x14ac:dyDescent="0.45">
      <c r="A41" s="45">
        <f t="shared" si="0"/>
        <v>19.5</v>
      </c>
      <c r="B41" s="5">
        <v>7.83</v>
      </c>
      <c r="C41" s="41"/>
    </row>
    <row r="42" spans="1:3" x14ac:dyDescent="0.45">
      <c r="A42" s="45">
        <f t="shared" si="0"/>
        <v>20</v>
      </c>
      <c r="B42" s="5">
        <v>8.0299999999999994</v>
      </c>
      <c r="C42" s="41"/>
    </row>
    <row r="43" spans="1:3" x14ac:dyDescent="0.45">
      <c r="A43" s="45">
        <f t="shared" si="0"/>
        <v>20.5</v>
      </c>
      <c r="B43" s="5">
        <v>8.23</v>
      </c>
      <c r="C43" s="41"/>
    </row>
    <row r="44" spans="1:3" x14ac:dyDescent="0.45">
      <c r="A44" s="45">
        <f t="shared" si="0"/>
        <v>21</v>
      </c>
      <c r="B44" s="5">
        <v>8.43</v>
      </c>
      <c r="C44" s="41"/>
    </row>
    <row r="45" spans="1:3" x14ac:dyDescent="0.45">
      <c r="A45" s="45">
        <f t="shared" si="0"/>
        <v>21.5</v>
      </c>
      <c r="B45" s="5">
        <v>8.6300000000000008</v>
      </c>
      <c r="C45" s="41"/>
    </row>
    <row r="46" spans="1:3" x14ac:dyDescent="0.45">
      <c r="A46" s="45">
        <f t="shared" si="0"/>
        <v>22</v>
      </c>
      <c r="B46" s="5">
        <v>8.83</v>
      </c>
      <c r="C46" s="41"/>
    </row>
    <row r="47" spans="1:3" x14ac:dyDescent="0.45">
      <c r="A47" s="45">
        <f t="shared" si="0"/>
        <v>22.5</v>
      </c>
      <c r="B47" s="5">
        <v>9.0299999999999994</v>
      </c>
      <c r="C47" s="41"/>
    </row>
    <row r="48" spans="1:3" x14ac:dyDescent="0.45">
      <c r="A48" s="45">
        <f t="shared" si="0"/>
        <v>23</v>
      </c>
      <c r="B48" s="5">
        <v>9.23</v>
      </c>
      <c r="C48" s="41"/>
    </row>
    <row r="49" spans="1:3" x14ac:dyDescent="0.45">
      <c r="A49" s="45">
        <f t="shared" si="0"/>
        <v>23.5</v>
      </c>
      <c r="B49" s="5">
        <v>9.43</v>
      </c>
      <c r="C49" s="41"/>
    </row>
    <row r="50" spans="1:3" x14ac:dyDescent="0.45">
      <c r="A50" s="45">
        <f t="shared" si="0"/>
        <v>24</v>
      </c>
      <c r="B50" s="5">
        <v>9.6300000000000008</v>
      </c>
      <c r="C50" s="41"/>
    </row>
    <row r="51" spans="1:3" x14ac:dyDescent="0.45">
      <c r="A51" s="45">
        <f t="shared" si="0"/>
        <v>24.5</v>
      </c>
      <c r="B51" s="5">
        <v>9.83</v>
      </c>
      <c r="C51" s="41"/>
    </row>
    <row r="52" spans="1:3" x14ac:dyDescent="0.45">
      <c r="A52" s="45">
        <f t="shared" si="0"/>
        <v>25</v>
      </c>
      <c r="B52" s="5">
        <v>10.039999999999999</v>
      </c>
      <c r="C52" s="41"/>
    </row>
    <row r="53" spans="1:3" x14ac:dyDescent="0.45">
      <c r="A53" s="45">
        <f t="shared" si="0"/>
        <v>25.5</v>
      </c>
      <c r="B53" s="5">
        <v>10.24</v>
      </c>
      <c r="C53" s="41"/>
    </row>
    <row r="54" spans="1:3" x14ac:dyDescent="0.45">
      <c r="A54" s="45">
        <f t="shared" si="0"/>
        <v>26</v>
      </c>
      <c r="B54" s="5">
        <v>10.45</v>
      </c>
      <c r="C54" s="41"/>
    </row>
    <row r="55" spans="1:3" x14ac:dyDescent="0.45">
      <c r="A55" s="45">
        <f t="shared" si="0"/>
        <v>26.5</v>
      </c>
      <c r="B55" s="5">
        <v>10.65</v>
      </c>
      <c r="C55" s="41"/>
    </row>
    <row r="56" spans="1:3" x14ac:dyDescent="0.45">
      <c r="A56" s="45">
        <f t="shared" si="0"/>
        <v>27</v>
      </c>
      <c r="B56" s="5">
        <v>10.86</v>
      </c>
      <c r="C56" s="41"/>
    </row>
    <row r="57" spans="1:3" x14ac:dyDescent="0.45">
      <c r="A57" s="45">
        <f t="shared" si="0"/>
        <v>27.5</v>
      </c>
      <c r="B57" s="5">
        <v>11.06</v>
      </c>
      <c r="C57" s="41"/>
    </row>
    <row r="58" spans="1:3" x14ac:dyDescent="0.45">
      <c r="A58" s="45">
        <f t="shared" si="0"/>
        <v>28</v>
      </c>
      <c r="B58" s="5">
        <v>11.26</v>
      </c>
      <c r="C58" s="41"/>
    </row>
    <row r="59" spans="1:3" x14ac:dyDescent="0.45">
      <c r="A59" s="45">
        <f t="shared" si="0"/>
        <v>28.5</v>
      </c>
      <c r="B59" s="5">
        <v>11.45</v>
      </c>
      <c r="C59" s="41"/>
    </row>
    <row r="60" spans="1:3" x14ac:dyDescent="0.45">
      <c r="A60" s="45">
        <f t="shared" si="0"/>
        <v>29</v>
      </c>
      <c r="B60" s="5">
        <v>11.66</v>
      </c>
      <c r="C60" s="41"/>
    </row>
    <row r="61" spans="1:3" x14ac:dyDescent="0.45">
      <c r="A61" s="45">
        <f t="shared" si="0"/>
        <v>29.5</v>
      </c>
      <c r="B61" s="5">
        <v>11.86</v>
      </c>
      <c r="C61" s="41"/>
    </row>
    <row r="62" spans="1:3" x14ac:dyDescent="0.45">
      <c r="A62" s="45">
        <f t="shared" si="0"/>
        <v>30</v>
      </c>
      <c r="B62" s="5">
        <v>12.06</v>
      </c>
      <c r="C62" s="41"/>
    </row>
    <row r="63" spans="1:3" x14ac:dyDescent="0.45">
      <c r="A63" s="45">
        <f t="shared" si="0"/>
        <v>30.5</v>
      </c>
      <c r="B63" s="5">
        <v>12.26</v>
      </c>
      <c r="C63" s="41"/>
    </row>
    <row r="64" spans="1:3" x14ac:dyDescent="0.45">
      <c r="A64" s="45">
        <f t="shared" si="0"/>
        <v>31</v>
      </c>
      <c r="B64" s="43">
        <v>12.46</v>
      </c>
      <c r="C64" s="41"/>
    </row>
    <row r="65" spans="1:3" x14ac:dyDescent="0.45">
      <c r="A65" s="45">
        <f t="shared" si="0"/>
        <v>31.5</v>
      </c>
      <c r="B65" s="5">
        <v>12.67</v>
      </c>
      <c r="C65" s="41"/>
    </row>
    <row r="66" spans="1:3" x14ac:dyDescent="0.45">
      <c r="A66" s="45">
        <f t="shared" si="0"/>
        <v>32</v>
      </c>
      <c r="B66" s="5">
        <v>12.87</v>
      </c>
      <c r="C66" s="41"/>
    </row>
    <row r="67" spans="1:3" x14ac:dyDescent="0.45">
      <c r="A67" s="45">
        <f t="shared" si="0"/>
        <v>32.5</v>
      </c>
      <c r="B67" s="5">
        <v>13.07</v>
      </c>
      <c r="C67" s="41"/>
    </row>
    <row r="68" spans="1:3" x14ac:dyDescent="0.45">
      <c r="A68" s="45">
        <f t="shared" si="0"/>
        <v>33</v>
      </c>
      <c r="B68" s="5">
        <v>13.28</v>
      </c>
      <c r="C68" s="41"/>
    </row>
    <row r="69" spans="1:3" x14ac:dyDescent="0.45">
      <c r="A69" s="45">
        <f t="shared" si="0"/>
        <v>33.5</v>
      </c>
      <c r="B69" s="5">
        <v>13.48</v>
      </c>
      <c r="C69" s="41"/>
    </row>
    <row r="70" spans="1:3" x14ac:dyDescent="0.45">
      <c r="A70" s="45">
        <f t="shared" ref="A70:A102" si="1">0.5+A69</f>
        <v>34</v>
      </c>
      <c r="B70" s="5">
        <v>13.68</v>
      </c>
      <c r="C70" s="41"/>
    </row>
    <row r="71" spans="1:3" x14ac:dyDescent="0.45">
      <c r="A71" s="45">
        <f t="shared" si="1"/>
        <v>34.5</v>
      </c>
      <c r="B71" s="5">
        <v>13.88</v>
      </c>
      <c r="C71" s="41"/>
    </row>
    <row r="72" spans="1:3" x14ac:dyDescent="0.45">
      <c r="A72" s="45">
        <f t="shared" si="1"/>
        <v>35</v>
      </c>
      <c r="B72" s="5">
        <v>14.08</v>
      </c>
      <c r="C72" s="41"/>
    </row>
    <row r="73" spans="1:3" x14ac:dyDescent="0.45">
      <c r="A73" s="45">
        <f t="shared" si="1"/>
        <v>35.5</v>
      </c>
      <c r="B73" s="5">
        <v>14.28</v>
      </c>
      <c r="C73" s="41"/>
    </row>
    <row r="74" spans="1:3" x14ac:dyDescent="0.45">
      <c r="A74" s="45">
        <f t="shared" si="1"/>
        <v>36</v>
      </c>
      <c r="B74" s="5">
        <v>14.48</v>
      </c>
      <c r="C74" s="41"/>
    </row>
    <row r="75" spans="1:3" x14ac:dyDescent="0.45">
      <c r="A75" s="45">
        <f t="shared" si="1"/>
        <v>36.5</v>
      </c>
      <c r="B75" s="5">
        <v>14.68</v>
      </c>
      <c r="C75" s="41"/>
    </row>
    <row r="76" spans="1:3" x14ac:dyDescent="0.45">
      <c r="A76" s="45">
        <f t="shared" si="1"/>
        <v>37</v>
      </c>
      <c r="B76" s="5">
        <v>14.88</v>
      </c>
      <c r="C76" s="41"/>
    </row>
    <row r="77" spans="1:3" x14ac:dyDescent="0.45">
      <c r="A77" s="45">
        <f t="shared" si="1"/>
        <v>37.5</v>
      </c>
      <c r="B77" s="5">
        <v>15.08</v>
      </c>
      <c r="C77" s="41"/>
    </row>
    <row r="78" spans="1:3" x14ac:dyDescent="0.45">
      <c r="A78" s="45">
        <f t="shared" si="1"/>
        <v>38</v>
      </c>
      <c r="B78" s="5">
        <v>15.29</v>
      </c>
      <c r="C78" s="41"/>
    </row>
    <row r="79" spans="1:3" x14ac:dyDescent="0.45">
      <c r="A79" s="45">
        <f t="shared" si="1"/>
        <v>38.5</v>
      </c>
      <c r="B79" s="5">
        <v>15.5</v>
      </c>
      <c r="C79" s="41"/>
    </row>
    <row r="80" spans="1:3" x14ac:dyDescent="0.45">
      <c r="A80" s="45">
        <f t="shared" si="1"/>
        <v>39</v>
      </c>
      <c r="B80" s="5">
        <v>15.7</v>
      </c>
      <c r="C80" s="41"/>
    </row>
    <row r="81" spans="1:3" x14ac:dyDescent="0.45">
      <c r="A81" s="45">
        <f t="shared" si="1"/>
        <v>39.5</v>
      </c>
      <c r="B81" s="5">
        <v>15.91</v>
      </c>
      <c r="C81" s="41"/>
    </row>
    <row r="82" spans="1:3" x14ac:dyDescent="0.45">
      <c r="A82" s="45">
        <f t="shared" si="1"/>
        <v>40</v>
      </c>
      <c r="B82" s="5">
        <v>16.100000000000001</v>
      </c>
      <c r="C82" s="41"/>
    </row>
    <row r="83" spans="1:3" x14ac:dyDescent="0.45">
      <c r="A83" s="45">
        <f t="shared" si="1"/>
        <v>40.5</v>
      </c>
      <c r="B83" s="5">
        <v>16.3</v>
      </c>
      <c r="C83" s="41"/>
    </row>
    <row r="84" spans="1:3" x14ac:dyDescent="0.45">
      <c r="A84" s="45">
        <f t="shared" si="1"/>
        <v>41</v>
      </c>
      <c r="B84" s="5">
        <v>16.510000000000002</v>
      </c>
      <c r="C84" s="41"/>
    </row>
    <row r="85" spans="1:3" x14ac:dyDescent="0.45">
      <c r="A85" s="45">
        <f t="shared" si="1"/>
        <v>41.5</v>
      </c>
      <c r="B85" s="5">
        <v>16.71</v>
      </c>
      <c r="C85" s="41"/>
    </row>
    <row r="86" spans="1:3" x14ac:dyDescent="0.45">
      <c r="A86" s="45">
        <f t="shared" si="1"/>
        <v>42</v>
      </c>
      <c r="B86" s="5">
        <v>16.91</v>
      </c>
      <c r="C86" s="41"/>
    </row>
    <row r="87" spans="1:3" x14ac:dyDescent="0.45">
      <c r="A87" s="45">
        <f t="shared" si="1"/>
        <v>42.5</v>
      </c>
      <c r="B87" s="5">
        <v>17.11</v>
      </c>
      <c r="C87" s="41"/>
    </row>
    <row r="88" spans="1:3" x14ac:dyDescent="0.45">
      <c r="A88" s="45">
        <f t="shared" si="1"/>
        <v>43</v>
      </c>
      <c r="B88" s="5">
        <v>17.309999999999999</v>
      </c>
      <c r="C88" s="41"/>
    </row>
    <row r="89" spans="1:3" x14ac:dyDescent="0.45">
      <c r="A89" s="45">
        <f t="shared" si="1"/>
        <v>43.5</v>
      </c>
      <c r="B89" s="5">
        <v>17.510000000000002</v>
      </c>
      <c r="C89" s="41"/>
    </row>
    <row r="90" spans="1:3" x14ac:dyDescent="0.45">
      <c r="A90" s="45">
        <f t="shared" si="1"/>
        <v>44</v>
      </c>
      <c r="B90" s="5">
        <v>17.71</v>
      </c>
      <c r="C90" s="41"/>
    </row>
    <row r="91" spans="1:3" x14ac:dyDescent="0.45">
      <c r="A91" s="45">
        <f t="shared" si="1"/>
        <v>44.5</v>
      </c>
      <c r="B91" s="5">
        <v>17.91</v>
      </c>
      <c r="C91" s="41"/>
    </row>
    <row r="92" spans="1:3" x14ac:dyDescent="0.45">
      <c r="A92" s="45">
        <f t="shared" si="1"/>
        <v>45</v>
      </c>
      <c r="B92" s="5">
        <v>18.12</v>
      </c>
      <c r="C92" s="41"/>
    </row>
    <row r="93" spans="1:3" x14ac:dyDescent="0.45">
      <c r="A93" s="45">
        <f t="shared" si="1"/>
        <v>45.5</v>
      </c>
      <c r="B93" s="5">
        <v>18.32</v>
      </c>
      <c r="C93" s="41"/>
    </row>
    <row r="94" spans="1:3" x14ac:dyDescent="0.45">
      <c r="A94" s="45">
        <f t="shared" si="1"/>
        <v>46</v>
      </c>
      <c r="B94" s="5">
        <v>18.52</v>
      </c>
      <c r="C94" s="41"/>
    </row>
    <row r="95" spans="1:3" x14ac:dyDescent="0.45">
      <c r="A95" s="45">
        <f t="shared" si="1"/>
        <v>46.5</v>
      </c>
      <c r="B95" s="5">
        <v>18.72</v>
      </c>
      <c r="C95" s="41"/>
    </row>
    <row r="96" spans="1:3" x14ac:dyDescent="0.45">
      <c r="A96" s="45">
        <f t="shared" si="1"/>
        <v>47</v>
      </c>
      <c r="B96" s="5">
        <v>18.920000000000002</v>
      </c>
      <c r="C96" s="41"/>
    </row>
    <row r="97" spans="1:3" x14ac:dyDescent="0.45">
      <c r="A97" s="45">
        <f t="shared" si="1"/>
        <v>47.5</v>
      </c>
      <c r="B97" s="5">
        <v>19.12</v>
      </c>
      <c r="C97" s="41"/>
    </row>
    <row r="98" spans="1:3" x14ac:dyDescent="0.45">
      <c r="A98" s="45">
        <f t="shared" si="1"/>
        <v>48</v>
      </c>
      <c r="B98" s="5">
        <v>19.32</v>
      </c>
      <c r="C98" s="41"/>
    </row>
    <row r="99" spans="1:3" x14ac:dyDescent="0.45">
      <c r="A99" s="45">
        <f t="shared" si="1"/>
        <v>48.5</v>
      </c>
      <c r="B99" s="5">
        <v>19.52</v>
      </c>
      <c r="C99" s="41"/>
    </row>
    <row r="100" spans="1:3" x14ac:dyDescent="0.45">
      <c r="A100" s="45">
        <f t="shared" si="1"/>
        <v>49</v>
      </c>
      <c r="B100" s="5">
        <v>19.72</v>
      </c>
      <c r="C100" s="41"/>
    </row>
    <row r="101" spans="1:3" x14ac:dyDescent="0.45">
      <c r="A101" s="45">
        <f t="shared" si="1"/>
        <v>49.5</v>
      </c>
      <c r="B101" s="5">
        <v>19.920000000000002</v>
      </c>
      <c r="C101" s="41"/>
    </row>
    <row r="102" spans="1:3" x14ac:dyDescent="0.45">
      <c r="A102" s="46">
        <f t="shared" si="1"/>
        <v>50</v>
      </c>
      <c r="B102" s="5">
        <v>20.12</v>
      </c>
      <c r="C102" s="41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5510-6323-4BD7-9A9A-40DD1920DA79}">
  <dimension ref="A1:C102"/>
  <sheetViews>
    <sheetView workbookViewId="0">
      <selection activeCell="C1" sqref="C1"/>
    </sheetView>
  </sheetViews>
  <sheetFormatPr defaultRowHeight="15.4" x14ac:dyDescent="0.45"/>
  <cols>
    <col min="1" max="2" width="9.06640625" style="2"/>
  </cols>
  <sheetData>
    <row r="1" spans="1:3" ht="24.75" customHeight="1" x14ac:dyDescent="0.45">
      <c r="A1" s="1" t="s">
        <v>2</v>
      </c>
      <c r="B1" s="1" t="s">
        <v>1</v>
      </c>
    </row>
    <row r="2" spans="1:3" x14ac:dyDescent="0.45">
      <c r="A2" s="47">
        <v>0</v>
      </c>
      <c r="B2" s="5">
        <v>0.01</v>
      </c>
      <c r="C2" s="41"/>
    </row>
    <row r="3" spans="1:3" x14ac:dyDescent="0.45">
      <c r="A3" s="47">
        <f>30+A2</f>
        <v>30</v>
      </c>
      <c r="B3" s="5">
        <v>0.21</v>
      </c>
      <c r="C3" s="41"/>
    </row>
    <row r="4" spans="1:3" x14ac:dyDescent="0.45">
      <c r="A4" s="47">
        <f>30+A3</f>
        <v>60</v>
      </c>
      <c r="B4" s="5">
        <v>0.41</v>
      </c>
      <c r="C4" s="41"/>
    </row>
    <row r="5" spans="1:3" x14ac:dyDescent="0.45">
      <c r="A5" s="47">
        <f t="shared" ref="A5:A68" si="0">30+A4</f>
        <v>90</v>
      </c>
      <c r="B5" s="5">
        <v>0.61</v>
      </c>
      <c r="C5" s="41"/>
    </row>
    <row r="6" spans="1:3" x14ac:dyDescent="0.45">
      <c r="A6" s="47">
        <f t="shared" si="0"/>
        <v>120</v>
      </c>
      <c r="B6" s="5">
        <v>0.82</v>
      </c>
      <c r="C6" s="41"/>
    </row>
    <row r="7" spans="1:3" x14ac:dyDescent="0.45">
      <c r="A7" s="47">
        <f t="shared" si="0"/>
        <v>150</v>
      </c>
      <c r="B7" s="5">
        <v>1.02</v>
      </c>
      <c r="C7" s="41"/>
    </row>
    <row r="8" spans="1:3" x14ac:dyDescent="0.45">
      <c r="A8" s="47">
        <f t="shared" si="0"/>
        <v>180</v>
      </c>
      <c r="B8" s="5">
        <v>1.23</v>
      </c>
      <c r="C8" s="41"/>
    </row>
    <row r="9" spans="1:3" x14ac:dyDescent="0.45">
      <c r="A9" s="47">
        <f t="shared" si="0"/>
        <v>210</v>
      </c>
      <c r="B9" s="5">
        <v>1.44</v>
      </c>
      <c r="C9" s="41"/>
    </row>
    <row r="10" spans="1:3" x14ac:dyDescent="0.45">
      <c r="A10" s="47">
        <f t="shared" si="0"/>
        <v>240</v>
      </c>
      <c r="B10" s="5">
        <v>1.64</v>
      </c>
      <c r="C10" s="41"/>
    </row>
    <row r="11" spans="1:3" x14ac:dyDescent="0.45">
      <c r="A11" s="47">
        <f t="shared" si="0"/>
        <v>270</v>
      </c>
      <c r="B11" s="5">
        <v>1.84</v>
      </c>
      <c r="C11" s="41"/>
    </row>
    <row r="12" spans="1:3" x14ac:dyDescent="0.45">
      <c r="A12" s="47">
        <f t="shared" si="0"/>
        <v>300</v>
      </c>
      <c r="B12" s="5">
        <v>2.0499999999999998</v>
      </c>
      <c r="C12" s="41"/>
    </row>
    <row r="13" spans="1:3" x14ac:dyDescent="0.45">
      <c r="A13" s="47">
        <f t="shared" si="0"/>
        <v>330</v>
      </c>
      <c r="B13" s="5">
        <v>2.2599999999999998</v>
      </c>
      <c r="C13" s="41"/>
    </row>
    <row r="14" spans="1:3" x14ac:dyDescent="0.45">
      <c r="A14" s="47">
        <f t="shared" si="0"/>
        <v>360</v>
      </c>
      <c r="B14" s="5">
        <v>2.4700000000000002</v>
      </c>
      <c r="C14" s="41"/>
    </row>
    <row r="15" spans="1:3" x14ac:dyDescent="0.45">
      <c r="A15" s="47">
        <f t="shared" si="0"/>
        <v>390</v>
      </c>
      <c r="B15" s="5">
        <v>2.67</v>
      </c>
      <c r="C15" s="41"/>
    </row>
    <row r="16" spans="1:3" x14ac:dyDescent="0.45">
      <c r="A16" s="47">
        <f t="shared" si="0"/>
        <v>420</v>
      </c>
      <c r="B16" s="5">
        <v>2.88</v>
      </c>
      <c r="C16" s="41"/>
    </row>
    <row r="17" spans="1:3" x14ac:dyDescent="0.45">
      <c r="A17" s="47">
        <f t="shared" si="0"/>
        <v>450</v>
      </c>
      <c r="B17" s="5">
        <v>3.08</v>
      </c>
      <c r="C17" s="41"/>
    </row>
    <row r="18" spans="1:3" x14ac:dyDescent="0.45">
      <c r="A18" s="47">
        <f t="shared" si="0"/>
        <v>480</v>
      </c>
      <c r="B18" s="5">
        <v>3.28</v>
      </c>
      <c r="C18" s="41"/>
    </row>
    <row r="19" spans="1:3" x14ac:dyDescent="0.45">
      <c r="A19" s="47">
        <f t="shared" si="0"/>
        <v>510</v>
      </c>
      <c r="B19" s="5">
        <v>3.49</v>
      </c>
      <c r="C19" s="41"/>
    </row>
    <row r="20" spans="1:3" x14ac:dyDescent="0.45">
      <c r="A20" s="47">
        <f t="shared" si="0"/>
        <v>540</v>
      </c>
      <c r="B20" s="5">
        <v>3.69</v>
      </c>
      <c r="C20" s="41"/>
    </row>
    <row r="21" spans="1:3" x14ac:dyDescent="0.45">
      <c r="A21" s="47">
        <f t="shared" si="0"/>
        <v>570</v>
      </c>
      <c r="B21" s="5">
        <v>3.9</v>
      </c>
      <c r="C21" s="41"/>
    </row>
    <row r="22" spans="1:3" x14ac:dyDescent="0.45">
      <c r="A22" s="47">
        <f t="shared" si="0"/>
        <v>600</v>
      </c>
      <c r="B22" s="5">
        <v>4.0999999999999996</v>
      </c>
      <c r="C22" s="41"/>
    </row>
    <row r="23" spans="1:3" x14ac:dyDescent="0.45">
      <c r="A23" s="47">
        <f t="shared" si="0"/>
        <v>630</v>
      </c>
      <c r="B23" s="5">
        <v>4.3</v>
      </c>
      <c r="C23" s="41"/>
    </row>
    <row r="24" spans="1:3" x14ac:dyDescent="0.45">
      <c r="A24" s="47">
        <f t="shared" si="0"/>
        <v>660</v>
      </c>
      <c r="B24" s="5">
        <v>4.51</v>
      </c>
      <c r="C24" s="41"/>
    </row>
    <row r="25" spans="1:3" x14ac:dyDescent="0.45">
      <c r="A25" s="47">
        <f t="shared" si="0"/>
        <v>690</v>
      </c>
      <c r="B25" s="5">
        <v>4.71</v>
      </c>
      <c r="C25" s="41"/>
    </row>
    <row r="26" spans="1:3" x14ac:dyDescent="0.45">
      <c r="A26" s="47">
        <f t="shared" si="0"/>
        <v>720</v>
      </c>
      <c r="B26" s="5">
        <v>4.92</v>
      </c>
      <c r="C26" s="41"/>
    </row>
    <row r="27" spans="1:3" x14ac:dyDescent="0.45">
      <c r="A27" s="47">
        <f t="shared" si="0"/>
        <v>750</v>
      </c>
      <c r="B27" s="5">
        <v>5.12</v>
      </c>
      <c r="C27" s="41"/>
    </row>
    <row r="28" spans="1:3" x14ac:dyDescent="0.45">
      <c r="A28" s="47">
        <f t="shared" si="0"/>
        <v>780</v>
      </c>
      <c r="B28" s="5">
        <v>5.33</v>
      </c>
      <c r="C28" s="41"/>
    </row>
    <row r="29" spans="1:3" x14ac:dyDescent="0.45">
      <c r="A29" s="47">
        <f t="shared" si="0"/>
        <v>810</v>
      </c>
      <c r="B29" s="5">
        <v>5.54</v>
      </c>
      <c r="C29" s="41"/>
    </row>
    <row r="30" spans="1:3" x14ac:dyDescent="0.45">
      <c r="A30" s="47">
        <f t="shared" si="0"/>
        <v>840</v>
      </c>
      <c r="B30" s="5">
        <v>5.73</v>
      </c>
      <c r="C30" s="41"/>
    </row>
    <row r="31" spans="1:3" x14ac:dyDescent="0.45">
      <c r="A31" s="47">
        <f t="shared" si="0"/>
        <v>870</v>
      </c>
      <c r="B31" s="5">
        <v>5.94</v>
      </c>
      <c r="C31" s="41"/>
    </row>
    <row r="32" spans="1:3" x14ac:dyDescent="0.45">
      <c r="A32" s="47">
        <f t="shared" si="0"/>
        <v>900</v>
      </c>
      <c r="B32" s="5">
        <v>6.15</v>
      </c>
      <c r="C32" s="41"/>
    </row>
    <row r="33" spans="1:3" x14ac:dyDescent="0.45">
      <c r="A33" s="47">
        <f t="shared" si="0"/>
        <v>930</v>
      </c>
      <c r="B33" s="5">
        <v>6.35</v>
      </c>
      <c r="C33" s="41"/>
    </row>
    <row r="34" spans="1:3" x14ac:dyDescent="0.45">
      <c r="A34" s="47">
        <f t="shared" si="0"/>
        <v>960</v>
      </c>
      <c r="B34" s="5">
        <v>6.55</v>
      </c>
      <c r="C34" s="41"/>
    </row>
    <row r="35" spans="1:3" x14ac:dyDescent="0.45">
      <c r="A35" s="47">
        <f t="shared" si="0"/>
        <v>990</v>
      </c>
      <c r="B35" s="5">
        <v>6.76</v>
      </c>
      <c r="C35" s="41"/>
    </row>
    <row r="36" spans="1:3" x14ac:dyDescent="0.45">
      <c r="A36" s="47">
        <f t="shared" si="0"/>
        <v>1020</v>
      </c>
      <c r="B36" s="5">
        <v>6.96</v>
      </c>
      <c r="C36" s="41"/>
    </row>
    <row r="37" spans="1:3" x14ac:dyDescent="0.45">
      <c r="A37" s="47">
        <f t="shared" si="0"/>
        <v>1050</v>
      </c>
      <c r="B37" s="5">
        <v>7.16</v>
      </c>
      <c r="C37" s="41"/>
    </row>
    <row r="38" spans="1:3" x14ac:dyDescent="0.45">
      <c r="A38" s="47">
        <f t="shared" si="0"/>
        <v>1080</v>
      </c>
      <c r="B38" s="5">
        <v>7.36</v>
      </c>
      <c r="C38" s="41"/>
    </row>
    <row r="39" spans="1:3" x14ac:dyDescent="0.45">
      <c r="A39" s="47">
        <f t="shared" si="0"/>
        <v>1110</v>
      </c>
      <c r="B39" s="5">
        <v>7.57</v>
      </c>
      <c r="C39" s="41"/>
    </row>
    <row r="40" spans="1:3" x14ac:dyDescent="0.45">
      <c r="A40" s="47">
        <f t="shared" si="0"/>
        <v>1140</v>
      </c>
      <c r="B40" s="5">
        <v>7.78</v>
      </c>
      <c r="C40" s="41"/>
    </row>
    <row r="41" spans="1:3" x14ac:dyDescent="0.45">
      <c r="A41" s="47">
        <f t="shared" si="0"/>
        <v>1170</v>
      </c>
      <c r="B41" s="5">
        <v>7.99</v>
      </c>
      <c r="C41" s="41"/>
    </row>
    <row r="42" spans="1:3" x14ac:dyDescent="0.45">
      <c r="A42" s="47">
        <f t="shared" si="0"/>
        <v>1200</v>
      </c>
      <c r="B42" s="5">
        <v>8.19</v>
      </c>
      <c r="C42" s="41"/>
    </row>
    <row r="43" spans="1:3" x14ac:dyDescent="0.45">
      <c r="A43" s="47">
        <f t="shared" si="0"/>
        <v>1230</v>
      </c>
      <c r="B43" s="5">
        <v>8.39</v>
      </c>
      <c r="C43" s="41"/>
    </row>
    <row r="44" spans="1:3" x14ac:dyDescent="0.45">
      <c r="A44" s="47">
        <f t="shared" si="0"/>
        <v>1260</v>
      </c>
      <c r="B44" s="5">
        <v>8.59</v>
      </c>
      <c r="C44" s="41"/>
    </row>
    <row r="45" spans="1:3" x14ac:dyDescent="0.45">
      <c r="A45" s="47">
        <f t="shared" si="0"/>
        <v>1290</v>
      </c>
      <c r="B45" s="5">
        <v>8.8000000000000007</v>
      </c>
      <c r="C45" s="41"/>
    </row>
    <row r="46" spans="1:3" x14ac:dyDescent="0.45">
      <c r="A46" s="47">
        <f t="shared" si="0"/>
        <v>1320</v>
      </c>
      <c r="B46" s="5">
        <v>9</v>
      </c>
      <c r="C46" s="41"/>
    </row>
    <row r="47" spans="1:3" x14ac:dyDescent="0.45">
      <c r="A47" s="47">
        <f t="shared" si="0"/>
        <v>1350</v>
      </c>
      <c r="B47" s="5">
        <v>9.1999999999999993</v>
      </c>
      <c r="C47" s="41"/>
    </row>
    <row r="48" spans="1:3" x14ac:dyDescent="0.45">
      <c r="A48" s="47">
        <f t="shared" si="0"/>
        <v>1380</v>
      </c>
      <c r="B48" s="5">
        <v>9.41</v>
      </c>
      <c r="C48" s="41"/>
    </row>
    <row r="49" spans="1:3" x14ac:dyDescent="0.45">
      <c r="A49" s="47">
        <f t="shared" si="0"/>
        <v>1410</v>
      </c>
      <c r="B49" s="5">
        <v>9.61</v>
      </c>
      <c r="C49" s="41"/>
    </row>
    <row r="50" spans="1:3" x14ac:dyDescent="0.45">
      <c r="A50" s="47">
        <f t="shared" si="0"/>
        <v>1440</v>
      </c>
      <c r="B50" s="5">
        <v>9.82</v>
      </c>
      <c r="C50" s="41"/>
    </row>
    <row r="51" spans="1:3" x14ac:dyDescent="0.45">
      <c r="A51" s="47">
        <f t="shared" si="0"/>
        <v>1470</v>
      </c>
      <c r="B51" s="5">
        <v>10.02</v>
      </c>
      <c r="C51" s="41"/>
    </row>
    <row r="52" spans="1:3" x14ac:dyDescent="0.45">
      <c r="A52" s="47">
        <f t="shared" si="0"/>
        <v>1500</v>
      </c>
      <c r="B52" s="5">
        <v>10.23</v>
      </c>
      <c r="C52" s="41"/>
    </row>
    <row r="53" spans="1:3" x14ac:dyDescent="0.45">
      <c r="A53" s="47">
        <f t="shared" si="0"/>
        <v>1530</v>
      </c>
      <c r="B53" s="5">
        <v>10.44</v>
      </c>
      <c r="C53" s="41"/>
    </row>
    <row r="54" spans="1:3" x14ac:dyDescent="0.45">
      <c r="A54" s="47">
        <f t="shared" si="0"/>
        <v>1560</v>
      </c>
      <c r="B54" s="5">
        <v>10.64</v>
      </c>
      <c r="C54" s="41"/>
    </row>
    <row r="55" spans="1:3" x14ac:dyDescent="0.45">
      <c r="A55" s="47">
        <f t="shared" si="0"/>
        <v>1590</v>
      </c>
      <c r="B55" s="5">
        <v>10.85</v>
      </c>
      <c r="C55" s="41"/>
    </row>
    <row r="56" spans="1:3" x14ac:dyDescent="0.45">
      <c r="A56" s="47">
        <f t="shared" si="0"/>
        <v>1620</v>
      </c>
      <c r="B56" s="5">
        <v>11.05</v>
      </c>
      <c r="C56" s="41"/>
    </row>
    <row r="57" spans="1:3" x14ac:dyDescent="0.45">
      <c r="A57" s="47">
        <f t="shared" si="0"/>
        <v>1650</v>
      </c>
      <c r="B57" s="5">
        <v>11.25</v>
      </c>
      <c r="C57" s="41"/>
    </row>
    <row r="58" spans="1:3" x14ac:dyDescent="0.45">
      <c r="A58" s="47">
        <f t="shared" si="0"/>
        <v>1680</v>
      </c>
      <c r="B58" s="5">
        <v>11.46</v>
      </c>
      <c r="C58" s="41"/>
    </row>
    <row r="59" spans="1:3" x14ac:dyDescent="0.45">
      <c r="A59" s="47">
        <f t="shared" si="0"/>
        <v>1710</v>
      </c>
      <c r="B59" s="5">
        <v>11.66</v>
      </c>
      <c r="C59" s="41"/>
    </row>
    <row r="60" spans="1:3" x14ac:dyDescent="0.45">
      <c r="A60" s="47">
        <f t="shared" si="0"/>
        <v>1740</v>
      </c>
      <c r="B60" s="5">
        <v>11.87</v>
      </c>
      <c r="C60" s="41"/>
    </row>
    <row r="61" spans="1:3" x14ac:dyDescent="0.45">
      <c r="A61" s="47">
        <f t="shared" si="0"/>
        <v>1770</v>
      </c>
      <c r="B61" s="5">
        <v>12.07</v>
      </c>
      <c r="C61" s="41"/>
    </row>
    <row r="62" spans="1:3" x14ac:dyDescent="0.45">
      <c r="A62" s="47">
        <f t="shared" si="0"/>
        <v>1800</v>
      </c>
      <c r="B62" s="5">
        <v>12.28</v>
      </c>
      <c r="C62" s="41"/>
    </row>
    <row r="63" spans="1:3" x14ac:dyDescent="0.45">
      <c r="A63" s="47">
        <f t="shared" si="0"/>
        <v>1830</v>
      </c>
      <c r="B63" s="5">
        <v>12.49</v>
      </c>
      <c r="C63" s="41"/>
    </row>
    <row r="64" spans="1:3" x14ac:dyDescent="0.45">
      <c r="A64" s="47">
        <f t="shared" si="0"/>
        <v>1860</v>
      </c>
      <c r="B64" s="5">
        <v>12.69</v>
      </c>
      <c r="C64" s="41"/>
    </row>
    <row r="65" spans="1:3" x14ac:dyDescent="0.45">
      <c r="A65" s="47">
        <f t="shared" si="0"/>
        <v>1890</v>
      </c>
      <c r="B65" s="5">
        <v>12.9</v>
      </c>
      <c r="C65" s="41"/>
    </row>
    <row r="66" spans="1:3" x14ac:dyDescent="0.45">
      <c r="A66" s="47">
        <f t="shared" si="0"/>
        <v>1920</v>
      </c>
      <c r="B66" s="5">
        <v>13.11</v>
      </c>
      <c r="C66" s="41"/>
    </row>
    <row r="67" spans="1:3" x14ac:dyDescent="0.45">
      <c r="A67" s="47">
        <f t="shared" si="0"/>
        <v>1950</v>
      </c>
      <c r="B67" s="5">
        <v>13.31</v>
      </c>
      <c r="C67" s="41"/>
    </row>
    <row r="68" spans="1:3" x14ac:dyDescent="0.45">
      <c r="A68" s="47">
        <f t="shared" si="0"/>
        <v>1980</v>
      </c>
      <c r="B68" s="5">
        <v>13.52</v>
      </c>
      <c r="C68" s="41"/>
    </row>
    <row r="69" spans="1:3" x14ac:dyDescent="0.45">
      <c r="A69" s="47">
        <f t="shared" ref="A69:A102" si="1">30+A68</f>
        <v>2010</v>
      </c>
      <c r="B69" s="5">
        <v>13.73</v>
      </c>
      <c r="C69" s="41"/>
    </row>
    <row r="70" spans="1:3" x14ac:dyDescent="0.45">
      <c r="A70" s="47">
        <f t="shared" si="1"/>
        <v>2040</v>
      </c>
      <c r="B70" s="5">
        <v>13.94</v>
      </c>
      <c r="C70" s="41"/>
    </row>
    <row r="71" spans="1:3" x14ac:dyDescent="0.45">
      <c r="A71" s="47">
        <f t="shared" si="1"/>
        <v>2070</v>
      </c>
      <c r="B71" s="5">
        <v>14.14</v>
      </c>
      <c r="C71" s="41"/>
    </row>
    <row r="72" spans="1:3" x14ac:dyDescent="0.45">
      <c r="A72" s="47">
        <f t="shared" si="1"/>
        <v>2100</v>
      </c>
      <c r="B72" s="5">
        <v>14.35</v>
      </c>
      <c r="C72" s="41"/>
    </row>
    <row r="73" spans="1:3" x14ac:dyDescent="0.45">
      <c r="A73" s="47">
        <f t="shared" si="1"/>
        <v>2130</v>
      </c>
      <c r="B73" s="5">
        <v>14.56</v>
      </c>
      <c r="C73" s="41"/>
    </row>
    <row r="74" spans="1:3" x14ac:dyDescent="0.45">
      <c r="A74" s="47">
        <f t="shared" si="1"/>
        <v>2160</v>
      </c>
      <c r="B74" s="5">
        <v>14.76</v>
      </c>
      <c r="C74" s="41"/>
    </row>
    <row r="75" spans="1:3" x14ac:dyDescent="0.45">
      <c r="A75" s="47">
        <f t="shared" si="1"/>
        <v>2190</v>
      </c>
      <c r="B75" s="5">
        <v>14.96</v>
      </c>
      <c r="C75" s="41"/>
    </row>
    <row r="76" spans="1:3" x14ac:dyDescent="0.45">
      <c r="A76" s="47">
        <f t="shared" si="1"/>
        <v>2220</v>
      </c>
      <c r="B76" s="5">
        <v>15.17</v>
      </c>
      <c r="C76" s="41"/>
    </row>
    <row r="77" spans="1:3" x14ac:dyDescent="0.45">
      <c r="A77" s="47">
        <f t="shared" si="1"/>
        <v>2250</v>
      </c>
      <c r="B77" s="5">
        <v>15.38</v>
      </c>
      <c r="C77" s="41"/>
    </row>
    <row r="78" spans="1:3" x14ac:dyDescent="0.45">
      <c r="A78" s="47">
        <f t="shared" si="1"/>
        <v>2280</v>
      </c>
      <c r="B78" s="5">
        <v>15.58</v>
      </c>
      <c r="C78" s="41"/>
    </row>
    <row r="79" spans="1:3" x14ac:dyDescent="0.45">
      <c r="A79" s="47">
        <f t="shared" si="1"/>
        <v>2310</v>
      </c>
      <c r="B79" s="5">
        <v>15.79</v>
      </c>
      <c r="C79" s="41"/>
    </row>
    <row r="80" spans="1:3" x14ac:dyDescent="0.45">
      <c r="A80" s="47">
        <f t="shared" si="1"/>
        <v>2340</v>
      </c>
      <c r="B80" s="5">
        <v>16</v>
      </c>
      <c r="C80" s="41"/>
    </row>
    <row r="81" spans="1:3" x14ac:dyDescent="0.45">
      <c r="A81" s="47">
        <f t="shared" si="1"/>
        <v>2370</v>
      </c>
      <c r="B81" s="5">
        <v>16.2</v>
      </c>
      <c r="C81" s="41"/>
    </row>
    <row r="82" spans="1:3" x14ac:dyDescent="0.45">
      <c r="A82" s="47">
        <f t="shared" si="1"/>
        <v>2400</v>
      </c>
      <c r="B82" s="5">
        <v>16.41</v>
      </c>
      <c r="C82" s="41"/>
    </row>
    <row r="83" spans="1:3" x14ac:dyDescent="0.45">
      <c r="A83" s="47">
        <f t="shared" si="1"/>
        <v>2430</v>
      </c>
      <c r="B83" s="5">
        <v>16.62</v>
      </c>
      <c r="C83" s="41"/>
    </row>
    <row r="84" spans="1:3" x14ac:dyDescent="0.45">
      <c r="A84" s="47">
        <f t="shared" si="1"/>
        <v>2460</v>
      </c>
      <c r="B84" s="5">
        <v>16.82</v>
      </c>
      <c r="C84" s="41"/>
    </row>
    <row r="85" spans="1:3" x14ac:dyDescent="0.45">
      <c r="A85" s="47">
        <f t="shared" si="1"/>
        <v>2490</v>
      </c>
      <c r="B85" s="5">
        <v>17.03</v>
      </c>
      <c r="C85" s="41"/>
    </row>
    <row r="86" spans="1:3" x14ac:dyDescent="0.45">
      <c r="A86" s="47">
        <f t="shared" si="1"/>
        <v>2520</v>
      </c>
      <c r="B86" s="5">
        <v>17.23</v>
      </c>
      <c r="C86" s="41"/>
    </row>
    <row r="87" spans="1:3" x14ac:dyDescent="0.45">
      <c r="A87" s="47">
        <f t="shared" si="1"/>
        <v>2550</v>
      </c>
      <c r="B87" s="5">
        <v>17.43</v>
      </c>
      <c r="C87" s="41"/>
    </row>
    <row r="88" spans="1:3" x14ac:dyDescent="0.45">
      <c r="A88" s="47">
        <f t="shared" si="1"/>
        <v>2580</v>
      </c>
      <c r="B88" s="5">
        <v>17.64</v>
      </c>
      <c r="C88" s="41"/>
    </row>
    <row r="89" spans="1:3" x14ac:dyDescent="0.45">
      <c r="A89" s="47">
        <f t="shared" si="1"/>
        <v>2610</v>
      </c>
      <c r="B89" s="5">
        <v>17.850000000000001</v>
      </c>
      <c r="C89" s="41"/>
    </row>
    <row r="90" spans="1:3" x14ac:dyDescent="0.45">
      <c r="A90" s="47">
        <f t="shared" si="1"/>
        <v>2640</v>
      </c>
      <c r="B90" s="5">
        <v>18.059999999999999</v>
      </c>
      <c r="C90" s="41"/>
    </row>
    <row r="91" spans="1:3" x14ac:dyDescent="0.45">
      <c r="A91" s="47">
        <f t="shared" si="1"/>
        <v>2670</v>
      </c>
      <c r="B91" s="5">
        <v>18.260000000000002</v>
      </c>
      <c r="C91" s="41"/>
    </row>
    <row r="92" spans="1:3" x14ac:dyDescent="0.45">
      <c r="A92" s="47">
        <f t="shared" si="1"/>
        <v>2700</v>
      </c>
      <c r="B92" s="5">
        <v>18.47</v>
      </c>
      <c r="C92" s="41"/>
    </row>
    <row r="93" spans="1:3" x14ac:dyDescent="0.45">
      <c r="A93" s="47">
        <f t="shared" si="1"/>
        <v>2730</v>
      </c>
      <c r="B93" s="5">
        <v>18.68</v>
      </c>
      <c r="C93" s="41"/>
    </row>
    <row r="94" spans="1:3" x14ac:dyDescent="0.45">
      <c r="A94" s="47">
        <f t="shared" si="1"/>
        <v>2760</v>
      </c>
      <c r="B94" s="5">
        <v>18.88</v>
      </c>
      <c r="C94" s="41"/>
    </row>
    <row r="95" spans="1:3" x14ac:dyDescent="0.45">
      <c r="A95" s="47">
        <f t="shared" si="1"/>
        <v>2790</v>
      </c>
      <c r="B95" s="5">
        <v>19.09</v>
      </c>
      <c r="C95" s="41"/>
    </row>
    <row r="96" spans="1:3" x14ac:dyDescent="0.45">
      <c r="A96" s="47">
        <f t="shared" si="1"/>
        <v>2820</v>
      </c>
      <c r="B96" s="5">
        <v>19.3</v>
      </c>
      <c r="C96" s="41"/>
    </row>
    <row r="97" spans="1:3" x14ac:dyDescent="0.45">
      <c r="A97" s="47">
        <f t="shared" si="1"/>
        <v>2850</v>
      </c>
      <c r="B97" s="5">
        <v>19.5</v>
      </c>
      <c r="C97" s="41"/>
    </row>
    <row r="98" spans="1:3" x14ac:dyDescent="0.45">
      <c r="A98" s="47">
        <f t="shared" si="1"/>
        <v>2880</v>
      </c>
      <c r="B98" s="5">
        <v>19.71</v>
      </c>
      <c r="C98" s="41"/>
    </row>
    <row r="99" spans="1:3" x14ac:dyDescent="0.45">
      <c r="A99" s="47">
        <f t="shared" si="1"/>
        <v>2910</v>
      </c>
      <c r="B99" s="5">
        <v>19.91</v>
      </c>
      <c r="C99" s="41"/>
    </row>
    <row r="100" spans="1:3" x14ac:dyDescent="0.45">
      <c r="A100" s="47">
        <f t="shared" si="1"/>
        <v>2940</v>
      </c>
      <c r="B100" s="5">
        <v>20.11</v>
      </c>
      <c r="C100" s="41"/>
    </row>
    <row r="101" spans="1:3" x14ac:dyDescent="0.45">
      <c r="A101" s="47">
        <f t="shared" si="1"/>
        <v>2970</v>
      </c>
      <c r="B101" s="5">
        <v>20.32</v>
      </c>
      <c r="C101" s="41"/>
    </row>
    <row r="102" spans="1:3" x14ac:dyDescent="0.45">
      <c r="A102" s="47">
        <f t="shared" si="1"/>
        <v>3000</v>
      </c>
      <c r="B102" s="5">
        <v>20.53</v>
      </c>
      <c r="C102" s="41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4C54-B019-4E21-8DA2-AE9B982ABC43}">
  <dimension ref="A1:C102"/>
  <sheetViews>
    <sheetView workbookViewId="0">
      <selection sqref="A1:XFD1"/>
    </sheetView>
  </sheetViews>
  <sheetFormatPr defaultRowHeight="15.4" x14ac:dyDescent="0.45"/>
  <cols>
    <col min="1" max="2" width="9.06640625" style="2"/>
  </cols>
  <sheetData>
    <row r="1" spans="1:3" ht="24.75" customHeight="1" x14ac:dyDescent="0.45">
      <c r="A1" s="1" t="s">
        <v>0</v>
      </c>
      <c r="B1" s="1" t="s">
        <v>1</v>
      </c>
    </row>
    <row r="2" spans="1:3" x14ac:dyDescent="0.45">
      <c r="A2" s="45">
        <v>0</v>
      </c>
      <c r="B2" s="5">
        <v>0</v>
      </c>
    </row>
    <row r="3" spans="1:3" x14ac:dyDescent="0.45">
      <c r="A3" s="45">
        <f>0.5+A2</f>
        <v>0.5</v>
      </c>
      <c r="B3" s="5">
        <v>0.2</v>
      </c>
      <c r="C3" s="41"/>
    </row>
    <row r="4" spans="1:3" x14ac:dyDescent="0.45">
      <c r="A4" s="45">
        <f>0.5+A3</f>
        <v>1</v>
      </c>
      <c r="B4" s="5">
        <v>0.41</v>
      </c>
      <c r="C4" s="41"/>
    </row>
    <row r="5" spans="1:3" x14ac:dyDescent="0.45">
      <c r="A5" s="45">
        <f>0.5+A4</f>
        <v>1.5</v>
      </c>
      <c r="B5" s="5">
        <v>0.61</v>
      </c>
      <c r="C5" s="41"/>
    </row>
    <row r="6" spans="1:3" x14ac:dyDescent="0.45">
      <c r="A6" s="45">
        <f t="shared" ref="A6:A69" si="0">0.5+A5</f>
        <v>2</v>
      </c>
      <c r="B6" s="5">
        <v>0.81</v>
      </c>
      <c r="C6" s="41"/>
    </row>
    <row r="7" spans="1:3" x14ac:dyDescent="0.45">
      <c r="A7" s="45">
        <f t="shared" si="0"/>
        <v>2.5</v>
      </c>
      <c r="B7" s="5">
        <v>1.01</v>
      </c>
      <c r="C7" s="41"/>
    </row>
    <row r="8" spans="1:3" x14ac:dyDescent="0.45">
      <c r="A8" s="45">
        <f t="shared" si="0"/>
        <v>3</v>
      </c>
      <c r="B8" s="5">
        <v>1.22</v>
      </c>
      <c r="C8" s="41"/>
    </row>
    <row r="9" spans="1:3" x14ac:dyDescent="0.45">
      <c r="A9" s="45">
        <f t="shared" si="0"/>
        <v>3.5</v>
      </c>
      <c r="B9" s="5">
        <v>1.43</v>
      </c>
      <c r="C9" s="41"/>
    </row>
    <row r="10" spans="1:3" x14ac:dyDescent="0.45">
      <c r="A10" s="45">
        <f t="shared" si="0"/>
        <v>4</v>
      </c>
      <c r="B10" s="5">
        <v>1.63</v>
      </c>
      <c r="C10" s="41"/>
    </row>
    <row r="11" spans="1:3" x14ac:dyDescent="0.45">
      <c r="A11" s="45">
        <f t="shared" si="0"/>
        <v>4.5</v>
      </c>
      <c r="B11" s="5">
        <v>1.83</v>
      </c>
      <c r="C11" s="41"/>
    </row>
    <row r="12" spans="1:3" x14ac:dyDescent="0.45">
      <c r="A12" s="45">
        <f t="shared" si="0"/>
        <v>5</v>
      </c>
      <c r="B12" s="5">
        <v>2.04</v>
      </c>
      <c r="C12" s="41"/>
    </row>
    <row r="13" spans="1:3" x14ac:dyDescent="0.45">
      <c r="A13" s="45">
        <f t="shared" si="0"/>
        <v>5.5</v>
      </c>
      <c r="B13" s="5">
        <v>2.2400000000000002</v>
      </c>
      <c r="C13" s="41"/>
    </row>
    <row r="14" spans="1:3" x14ac:dyDescent="0.45">
      <c r="A14" s="45">
        <f t="shared" si="0"/>
        <v>6</v>
      </c>
      <c r="B14" s="5">
        <v>2.4500000000000002</v>
      </c>
      <c r="C14" s="41"/>
    </row>
    <row r="15" spans="1:3" x14ac:dyDescent="0.45">
      <c r="A15" s="45">
        <f t="shared" si="0"/>
        <v>6.5</v>
      </c>
      <c r="B15" s="5">
        <v>2.66</v>
      </c>
      <c r="C15" s="41"/>
    </row>
    <row r="16" spans="1:3" x14ac:dyDescent="0.45">
      <c r="A16" s="45">
        <f t="shared" si="0"/>
        <v>7</v>
      </c>
      <c r="B16" s="5">
        <v>2.86</v>
      </c>
      <c r="C16" s="41"/>
    </row>
    <row r="17" spans="1:3" x14ac:dyDescent="0.45">
      <c r="A17" s="45">
        <f t="shared" si="0"/>
        <v>7.5</v>
      </c>
      <c r="B17" s="5">
        <v>3.06</v>
      </c>
      <c r="C17" s="41"/>
    </row>
    <row r="18" spans="1:3" x14ac:dyDescent="0.45">
      <c r="A18" s="45">
        <f t="shared" si="0"/>
        <v>8</v>
      </c>
      <c r="B18" s="5">
        <v>3.26</v>
      </c>
      <c r="C18" s="41"/>
    </row>
    <row r="19" spans="1:3" x14ac:dyDescent="0.45">
      <c r="A19" s="45">
        <f>0.5+A18</f>
        <v>8.5</v>
      </c>
      <c r="B19" s="5">
        <v>3.46</v>
      </c>
      <c r="C19" s="41"/>
    </row>
    <row r="20" spans="1:3" x14ac:dyDescent="0.45">
      <c r="A20" s="45">
        <f t="shared" si="0"/>
        <v>9</v>
      </c>
      <c r="B20" s="5">
        <v>3.66</v>
      </c>
      <c r="C20" s="41"/>
    </row>
    <row r="21" spans="1:3" x14ac:dyDescent="0.45">
      <c r="A21" s="45">
        <f t="shared" si="0"/>
        <v>9.5</v>
      </c>
      <c r="B21" s="5">
        <v>3.87</v>
      </c>
      <c r="C21" s="41"/>
    </row>
    <row r="22" spans="1:3" x14ac:dyDescent="0.45">
      <c r="A22" s="45">
        <f t="shared" si="0"/>
        <v>10</v>
      </c>
      <c r="B22" s="5">
        <v>4.07</v>
      </c>
      <c r="C22" s="41"/>
    </row>
    <row r="23" spans="1:3" x14ac:dyDescent="0.45">
      <c r="A23" s="45">
        <f t="shared" si="0"/>
        <v>10.5</v>
      </c>
      <c r="B23" s="5">
        <v>4.2699999999999996</v>
      </c>
      <c r="C23" s="41"/>
    </row>
    <row r="24" spans="1:3" x14ac:dyDescent="0.45">
      <c r="A24" s="45">
        <f t="shared" si="0"/>
        <v>11</v>
      </c>
      <c r="B24" s="5">
        <v>4.47</v>
      </c>
      <c r="C24" s="41"/>
    </row>
    <row r="25" spans="1:3" x14ac:dyDescent="0.45">
      <c r="A25" s="45">
        <f t="shared" si="0"/>
        <v>11.5</v>
      </c>
      <c r="B25" s="5">
        <v>4.67</v>
      </c>
      <c r="C25" s="41"/>
    </row>
    <row r="26" spans="1:3" x14ac:dyDescent="0.45">
      <c r="A26" s="45">
        <f t="shared" si="0"/>
        <v>12</v>
      </c>
      <c r="B26" s="5">
        <v>4.87</v>
      </c>
      <c r="C26" s="41"/>
    </row>
    <row r="27" spans="1:3" x14ac:dyDescent="0.45">
      <c r="A27" s="45">
        <f t="shared" si="0"/>
        <v>12.5</v>
      </c>
      <c r="B27" s="5">
        <v>5.08</v>
      </c>
      <c r="C27" s="41"/>
    </row>
    <row r="28" spans="1:3" x14ac:dyDescent="0.45">
      <c r="A28" s="45">
        <f t="shared" si="0"/>
        <v>13</v>
      </c>
      <c r="B28" s="5">
        <v>5.29</v>
      </c>
      <c r="C28" s="41"/>
    </row>
    <row r="29" spans="1:3" x14ac:dyDescent="0.45">
      <c r="A29" s="45">
        <f t="shared" si="0"/>
        <v>13.5</v>
      </c>
      <c r="B29" s="5">
        <v>5.49</v>
      </c>
      <c r="C29" s="41"/>
    </row>
    <row r="30" spans="1:3" x14ac:dyDescent="0.45">
      <c r="A30" s="45">
        <f t="shared" si="0"/>
        <v>14</v>
      </c>
      <c r="B30" s="5">
        <v>5.7</v>
      </c>
      <c r="C30" s="41"/>
    </row>
    <row r="31" spans="1:3" x14ac:dyDescent="0.45">
      <c r="A31" s="45">
        <f t="shared" si="0"/>
        <v>14.5</v>
      </c>
      <c r="B31" s="5">
        <v>5.9</v>
      </c>
      <c r="C31" s="41"/>
    </row>
    <row r="32" spans="1:3" x14ac:dyDescent="0.45">
      <c r="A32" s="45">
        <f t="shared" si="0"/>
        <v>15</v>
      </c>
      <c r="B32" s="5">
        <v>6.1</v>
      </c>
      <c r="C32" s="41"/>
    </row>
    <row r="33" spans="1:3" x14ac:dyDescent="0.45">
      <c r="A33" s="45">
        <f t="shared" si="0"/>
        <v>15.5</v>
      </c>
      <c r="B33" s="5">
        <v>6.3</v>
      </c>
      <c r="C33" s="41"/>
    </row>
    <row r="34" spans="1:3" x14ac:dyDescent="0.45">
      <c r="A34" s="45">
        <f t="shared" si="0"/>
        <v>16</v>
      </c>
      <c r="B34" s="5">
        <v>6.51</v>
      </c>
      <c r="C34" s="41"/>
    </row>
    <row r="35" spans="1:3" x14ac:dyDescent="0.45">
      <c r="A35" s="45">
        <f t="shared" si="0"/>
        <v>16.5</v>
      </c>
      <c r="B35" s="5">
        <v>6.71</v>
      </c>
      <c r="C35" s="41"/>
    </row>
    <row r="36" spans="1:3" x14ac:dyDescent="0.45">
      <c r="A36" s="45">
        <f t="shared" si="0"/>
        <v>17</v>
      </c>
      <c r="B36" s="5">
        <v>6.91</v>
      </c>
      <c r="C36" s="41"/>
    </row>
    <row r="37" spans="1:3" x14ac:dyDescent="0.45">
      <c r="A37" s="45">
        <f t="shared" si="0"/>
        <v>17.5</v>
      </c>
      <c r="B37" s="5">
        <v>7.11</v>
      </c>
      <c r="C37" s="41"/>
    </row>
    <row r="38" spans="1:3" x14ac:dyDescent="0.45">
      <c r="A38" s="45">
        <f t="shared" si="0"/>
        <v>18</v>
      </c>
      <c r="B38" s="5">
        <v>7.32</v>
      </c>
      <c r="C38" s="41"/>
    </row>
    <row r="39" spans="1:3" x14ac:dyDescent="0.45">
      <c r="A39" s="45">
        <f t="shared" si="0"/>
        <v>18.5</v>
      </c>
      <c r="B39" s="5">
        <v>7.52</v>
      </c>
      <c r="C39" s="41"/>
    </row>
    <row r="40" spans="1:3" x14ac:dyDescent="0.45">
      <c r="A40" s="45">
        <f t="shared" si="0"/>
        <v>19</v>
      </c>
      <c r="B40" s="5">
        <v>7.72</v>
      </c>
      <c r="C40" s="41"/>
    </row>
    <row r="41" spans="1:3" x14ac:dyDescent="0.45">
      <c r="A41" s="45">
        <f t="shared" si="0"/>
        <v>19.5</v>
      </c>
      <c r="B41" s="5">
        <v>7.92</v>
      </c>
      <c r="C41" s="41"/>
    </row>
    <row r="42" spans="1:3" x14ac:dyDescent="0.45">
      <c r="A42" s="45">
        <f t="shared" si="0"/>
        <v>20</v>
      </c>
      <c r="B42" s="5">
        <v>8.1300000000000008</v>
      </c>
      <c r="C42" s="41"/>
    </row>
    <row r="43" spans="1:3" x14ac:dyDescent="0.45">
      <c r="A43" s="45">
        <f t="shared" si="0"/>
        <v>20.5</v>
      </c>
      <c r="B43" s="5">
        <v>8.33</v>
      </c>
      <c r="C43" s="41"/>
    </row>
    <row r="44" spans="1:3" x14ac:dyDescent="0.45">
      <c r="A44" s="45">
        <f t="shared" si="0"/>
        <v>21</v>
      </c>
      <c r="B44" s="5">
        <v>8.52</v>
      </c>
      <c r="C44" s="41"/>
    </row>
    <row r="45" spans="1:3" x14ac:dyDescent="0.45">
      <c r="A45" s="45">
        <f t="shared" si="0"/>
        <v>21.5</v>
      </c>
      <c r="B45" s="5">
        <v>8.7200000000000006</v>
      </c>
      <c r="C45" s="41"/>
    </row>
    <row r="46" spans="1:3" x14ac:dyDescent="0.45">
      <c r="A46" s="45">
        <f t="shared" si="0"/>
        <v>22</v>
      </c>
      <c r="B46" s="5">
        <v>8.93</v>
      </c>
      <c r="C46" s="41"/>
    </row>
    <row r="47" spans="1:3" x14ac:dyDescent="0.45">
      <c r="A47" s="45">
        <f t="shared" si="0"/>
        <v>22.5</v>
      </c>
      <c r="B47" s="5">
        <v>9.1300000000000008</v>
      </c>
      <c r="C47" s="41"/>
    </row>
    <row r="48" spans="1:3" x14ac:dyDescent="0.45">
      <c r="A48" s="45">
        <f t="shared" si="0"/>
        <v>23</v>
      </c>
      <c r="B48" s="5">
        <v>9.33</v>
      </c>
      <c r="C48" s="41"/>
    </row>
    <row r="49" spans="1:3" x14ac:dyDescent="0.45">
      <c r="A49" s="45">
        <f t="shared" si="0"/>
        <v>23.5</v>
      </c>
      <c r="B49" s="5">
        <v>9.5299999999999994</v>
      </c>
      <c r="C49" s="41"/>
    </row>
    <row r="50" spans="1:3" x14ac:dyDescent="0.45">
      <c r="A50" s="45">
        <f t="shared" si="0"/>
        <v>24</v>
      </c>
      <c r="B50" s="5">
        <v>9.74</v>
      </c>
      <c r="C50" s="41"/>
    </row>
    <row r="51" spans="1:3" x14ac:dyDescent="0.45">
      <c r="A51" s="45">
        <f t="shared" si="0"/>
        <v>24.5</v>
      </c>
      <c r="B51" s="5">
        <v>9.94</v>
      </c>
      <c r="C51" s="41"/>
    </row>
    <row r="52" spans="1:3" x14ac:dyDescent="0.45">
      <c r="A52" s="45">
        <f t="shared" si="0"/>
        <v>25</v>
      </c>
      <c r="B52" s="5">
        <v>10.130000000000001</v>
      </c>
      <c r="C52" s="41"/>
    </row>
    <row r="53" spans="1:3" x14ac:dyDescent="0.45">
      <c r="A53" s="45">
        <f t="shared" si="0"/>
        <v>25.5</v>
      </c>
      <c r="B53" s="5">
        <v>10.34</v>
      </c>
      <c r="C53" s="41"/>
    </row>
    <row r="54" spans="1:3" x14ac:dyDescent="0.45">
      <c r="A54" s="45">
        <f t="shared" si="0"/>
        <v>26</v>
      </c>
      <c r="B54" s="5">
        <v>10.55</v>
      </c>
      <c r="C54" s="41"/>
    </row>
    <row r="55" spans="1:3" x14ac:dyDescent="0.45">
      <c r="A55" s="45">
        <f t="shared" si="0"/>
        <v>26.5</v>
      </c>
      <c r="B55" s="5">
        <v>10.75</v>
      </c>
      <c r="C55" s="41"/>
    </row>
    <row r="56" spans="1:3" x14ac:dyDescent="0.45">
      <c r="A56" s="45">
        <f t="shared" si="0"/>
        <v>27</v>
      </c>
      <c r="B56" s="5">
        <v>10.96</v>
      </c>
      <c r="C56" s="41"/>
    </row>
    <row r="57" spans="1:3" x14ac:dyDescent="0.45">
      <c r="A57" s="45">
        <f t="shared" si="0"/>
        <v>27.5</v>
      </c>
      <c r="B57" s="5">
        <v>11.16</v>
      </c>
      <c r="C57" s="41"/>
    </row>
    <row r="58" spans="1:3" x14ac:dyDescent="0.45">
      <c r="A58" s="45">
        <f t="shared" si="0"/>
        <v>28</v>
      </c>
      <c r="B58" s="5">
        <v>11.36</v>
      </c>
      <c r="C58" s="41"/>
    </row>
    <row r="59" spans="1:3" x14ac:dyDescent="0.45">
      <c r="A59" s="45">
        <f t="shared" si="0"/>
        <v>28.5</v>
      </c>
      <c r="B59" s="5">
        <v>11.56</v>
      </c>
      <c r="C59" s="41"/>
    </row>
    <row r="60" spans="1:3" x14ac:dyDescent="0.45">
      <c r="A60" s="45">
        <f t="shared" si="0"/>
        <v>29</v>
      </c>
      <c r="B60" s="5">
        <v>11.76</v>
      </c>
      <c r="C60" s="41"/>
    </row>
    <row r="61" spans="1:3" x14ac:dyDescent="0.45">
      <c r="A61" s="45">
        <f t="shared" si="0"/>
        <v>29.5</v>
      </c>
      <c r="B61" s="5">
        <v>11.96</v>
      </c>
      <c r="C61" s="41"/>
    </row>
    <row r="62" spans="1:3" x14ac:dyDescent="0.45">
      <c r="A62" s="45">
        <f t="shared" si="0"/>
        <v>30</v>
      </c>
      <c r="B62" s="5">
        <v>12.16</v>
      </c>
      <c r="C62" s="41"/>
    </row>
    <row r="63" spans="1:3" x14ac:dyDescent="0.45">
      <c r="A63" s="45">
        <f t="shared" si="0"/>
        <v>30.5</v>
      </c>
      <c r="B63" s="5">
        <v>12.36</v>
      </c>
      <c r="C63" s="41"/>
    </row>
    <row r="64" spans="1:3" x14ac:dyDescent="0.45">
      <c r="A64" s="45">
        <f t="shared" si="0"/>
        <v>31</v>
      </c>
      <c r="B64" s="43">
        <v>12.56</v>
      </c>
      <c r="C64" s="41"/>
    </row>
    <row r="65" spans="1:3" x14ac:dyDescent="0.45">
      <c r="A65" s="45">
        <f t="shared" si="0"/>
        <v>31.5</v>
      </c>
      <c r="B65" s="5">
        <v>12.76</v>
      </c>
      <c r="C65" s="41"/>
    </row>
    <row r="66" spans="1:3" x14ac:dyDescent="0.45">
      <c r="A66" s="45">
        <f t="shared" si="0"/>
        <v>32</v>
      </c>
      <c r="B66" s="5">
        <v>12.97</v>
      </c>
      <c r="C66" s="41"/>
    </row>
    <row r="67" spans="1:3" x14ac:dyDescent="0.45">
      <c r="A67" s="45">
        <f t="shared" si="0"/>
        <v>32.5</v>
      </c>
      <c r="B67" s="5">
        <v>13.17</v>
      </c>
      <c r="C67" s="41"/>
    </row>
    <row r="68" spans="1:3" x14ac:dyDescent="0.45">
      <c r="A68" s="45">
        <f t="shared" si="0"/>
        <v>33</v>
      </c>
      <c r="B68" s="5">
        <v>13.38</v>
      </c>
      <c r="C68" s="41"/>
    </row>
    <row r="69" spans="1:3" x14ac:dyDescent="0.45">
      <c r="A69" s="45">
        <f t="shared" si="0"/>
        <v>33.5</v>
      </c>
      <c r="B69" s="5">
        <v>13.58</v>
      </c>
      <c r="C69" s="41"/>
    </row>
    <row r="70" spans="1:3" x14ac:dyDescent="0.45">
      <c r="A70" s="45">
        <f t="shared" ref="A70:A102" si="1">0.5+A69</f>
        <v>34</v>
      </c>
      <c r="B70" s="5">
        <v>13.78</v>
      </c>
      <c r="C70" s="41"/>
    </row>
    <row r="71" spans="1:3" x14ac:dyDescent="0.45">
      <c r="A71" s="45">
        <f t="shared" si="1"/>
        <v>34.5</v>
      </c>
      <c r="B71" s="5">
        <v>13.98</v>
      </c>
      <c r="C71" s="41"/>
    </row>
    <row r="72" spans="1:3" x14ac:dyDescent="0.45">
      <c r="A72" s="45">
        <f t="shared" si="1"/>
        <v>35</v>
      </c>
      <c r="B72" s="5">
        <v>14.19</v>
      </c>
      <c r="C72" s="41"/>
    </row>
    <row r="73" spans="1:3" x14ac:dyDescent="0.45">
      <c r="A73" s="45">
        <f t="shared" si="1"/>
        <v>35.5</v>
      </c>
      <c r="B73" s="5">
        <v>14.39</v>
      </c>
      <c r="C73" s="41"/>
    </row>
    <row r="74" spans="1:3" x14ac:dyDescent="0.45">
      <c r="A74" s="45">
        <f t="shared" si="1"/>
        <v>36</v>
      </c>
      <c r="B74" s="5">
        <v>14.58</v>
      </c>
      <c r="C74" s="41"/>
    </row>
    <row r="75" spans="1:3" x14ac:dyDescent="0.45">
      <c r="A75" s="45">
        <f t="shared" si="1"/>
        <v>36.5</v>
      </c>
      <c r="B75" s="5">
        <v>14.78</v>
      </c>
      <c r="C75" s="41"/>
    </row>
    <row r="76" spans="1:3" x14ac:dyDescent="0.45">
      <c r="A76" s="45">
        <f t="shared" si="1"/>
        <v>37</v>
      </c>
      <c r="B76" s="5">
        <v>14.98</v>
      </c>
      <c r="C76" s="41"/>
    </row>
    <row r="77" spans="1:3" x14ac:dyDescent="0.45">
      <c r="A77" s="45">
        <f t="shared" si="1"/>
        <v>37.5</v>
      </c>
      <c r="B77" s="5">
        <v>15.19</v>
      </c>
      <c r="C77" s="41"/>
    </row>
    <row r="78" spans="1:3" x14ac:dyDescent="0.45">
      <c r="A78" s="45">
        <f t="shared" si="1"/>
        <v>38</v>
      </c>
      <c r="B78" s="5">
        <v>15.39</v>
      </c>
      <c r="C78" s="41"/>
    </row>
    <row r="79" spans="1:3" x14ac:dyDescent="0.45">
      <c r="A79" s="45">
        <f t="shared" si="1"/>
        <v>38.5</v>
      </c>
      <c r="B79" s="5">
        <v>15.6</v>
      </c>
      <c r="C79" s="41"/>
    </row>
    <row r="80" spans="1:3" x14ac:dyDescent="0.45">
      <c r="A80" s="45">
        <f t="shared" si="1"/>
        <v>39</v>
      </c>
      <c r="B80" s="5">
        <v>15.81</v>
      </c>
      <c r="C80" s="41"/>
    </row>
    <row r="81" spans="1:3" x14ac:dyDescent="0.45">
      <c r="A81" s="45">
        <f t="shared" si="1"/>
        <v>39.5</v>
      </c>
      <c r="B81" s="5">
        <v>16.010000000000002</v>
      </c>
      <c r="C81" s="41"/>
    </row>
    <row r="82" spans="1:3" x14ac:dyDescent="0.45">
      <c r="A82" s="45">
        <f t="shared" si="1"/>
        <v>40</v>
      </c>
      <c r="B82" s="5">
        <v>16.21</v>
      </c>
      <c r="C82" s="41"/>
    </row>
    <row r="83" spans="1:3" x14ac:dyDescent="0.45">
      <c r="A83" s="45">
        <f t="shared" si="1"/>
        <v>40.5</v>
      </c>
      <c r="B83" s="5">
        <v>16.41</v>
      </c>
      <c r="C83" s="41"/>
    </row>
    <row r="84" spans="1:3" x14ac:dyDescent="0.45">
      <c r="A84" s="45">
        <f t="shared" si="1"/>
        <v>41</v>
      </c>
      <c r="B84" s="5">
        <v>16.61</v>
      </c>
      <c r="C84" s="41"/>
    </row>
    <row r="85" spans="1:3" x14ac:dyDescent="0.45">
      <c r="A85" s="45">
        <f t="shared" si="1"/>
        <v>41.5</v>
      </c>
      <c r="B85" s="5">
        <v>16.82</v>
      </c>
      <c r="C85" s="41"/>
    </row>
    <row r="86" spans="1:3" x14ac:dyDescent="0.45">
      <c r="A86" s="45">
        <f t="shared" si="1"/>
        <v>42</v>
      </c>
      <c r="B86" s="5">
        <v>17.02</v>
      </c>
      <c r="C86" s="41"/>
    </row>
    <row r="87" spans="1:3" x14ac:dyDescent="0.45">
      <c r="A87" s="45">
        <f t="shared" si="1"/>
        <v>42.5</v>
      </c>
      <c r="B87" s="5">
        <v>17.23</v>
      </c>
      <c r="C87" s="41"/>
    </row>
    <row r="88" spans="1:3" x14ac:dyDescent="0.45">
      <c r="A88" s="45">
        <f t="shared" si="1"/>
        <v>43</v>
      </c>
      <c r="B88" s="5">
        <v>17.43</v>
      </c>
      <c r="C88" s="41"/>
    </row>
    <row r="89" spans="1:3" x14ac:dyDescent="0.45">
      <c r="A89" s="45">
        <f t="shared" si="1"/>
        <v>43.5</v>
      </c>
      <c r="B89" s="5">
        <v>17.63</v>
      </c>
      <c r="C89" s="41"/>
    </row>
    <row r="90" spans="1:3" x14ac:dyDescent="0.45">
      <c r="A90" s="45">
        <f t="shared" si="1"/>
        <v>44</v>
      </c>
      <c r="B90" s="5">
        <v>17.829999999999998</v>
      </c>
      <c r="C90" s="41"/>
    </row>
    <row r="91" spans="1:3" x14ac:dyDescent="0.45">
      <c r="A91" s="45">
        <f t="shared" si="1"/>
        <v>44.5</v>
      </c>
      <c r="B91" s="5">
        <v>18.03</v>
      </c>
      <c r="C91" s="41"/>
    </row>
    <row r="92" spans="1:3" x14ac:dyDescent="0.45">
      <c r="A92" s="45">
        <f t="shared" si="1"/>
        <v>45</v>
      </c>
      <c r="B92" s="5">
        <v>18.239999999999998</v>
      </c>
      <c r="C92" s="41"/>
    </row>
    <row r="93" spans="1:3" x14ac:dyDescent="0.45">
      <c r="A93" s="45">
        <f t="shared" si="1"/>
        <v>45.5</v>
      </c>
      <c r="B93" s="5">
        <v>18.440000000000001</v>
      </c>
      <c r="C93" s="41"/>
    </row>
    <row r="94" spans="1:3" x14ac:dyDescent="0.45">
      <c r="A94" s="45">
        <f t="shared" si="1"/>
        <v>46</v>
      </c>
      <c r="B94" s="5">
        <v>18.64</v>
      </c>
      <c r="C94" s="41"/>
    </row>
    <row r="95" spans="1:3" x14ac:dyDescent="0.45">
      <c r="A95" s="45">
        <f t="shared" si="1"/>
        <v>46.5</v>
      </c>
      <c r="B95" s="5">
        <v>18.84</v>
      </c>
      <c r="C95" s="41"/>
    </row>
    <row r="96" spans="1:3" x14ac:dyDescent="0.45">
      <c r="A96" s="45">
        <f t="shared" si="1"/>
        <v>47</v>
      </c>
      <c r="B96" s="5">
        <v>19.04</v>
      </c>
      <c r="C96" s="41"/>
    </row>
    <row r="97" spans="1:3" x14ac:dyDescent="0.45">
      <c r="A97" s="45">
        <f t="shared" si="1"/>
        <v>47.5</v>
      </c>
      <c r="B97" s="5">
        <v>19.239999999999998</v>
      </c>
      <c r="C97" s="41"/>
    </row>
    <row r="98" spans="1:3" x14ac:dyDescent="0.45">
      <c r="A98" s="45">
        <f t="shared" si="1"/>
        <v>48</v>
      </c>
      <c r="B98" s="5">
        <v>19.45</v>
      </c>
      <c r="C98" s="41"/>
    </row>
    <row r="99" spans="1:3" x14ac:dyDescent="0.45">
      <c r="A99" s="45">
        <f t="shared" si="1"/>
        <v>48.5</v>
      </c>
      <c r="B99" s="5">
        <v>19.649999999999999</v>
      </c>
      <c r="C99" s="41"/>
    </row>
    <row r="100" spans="1:3" x14ac:dyDescent="0.45">
      <c r="A100" s="45">
        <f t="shared" si="1"/>
        <v>49</v>
      </c>
      <c r="B100" s="5">
        <v>19.850000000000001</v>
      </c>
      <c r="C100" s="41"/>
    </row>
    <row r="101" spans="1:3" x14ac:dyDescent="0.45">
      <c r="A101" s="45">
        <f t="shared" si="1"/>
        <v>49.5</v>
      </c>
      <c r="B101" s="5">
        <v>20.059999999999999</v>
      </c>
      <c r="C101" s="41"/>
    </row>
    <row r="102" spans="1:3" x14ac:dyDescent="0.45">
      <c r="A102" s="46">
        <f t="shared" si="1"/>
        <v>50</v>
      </c>
      <c r="B102" s="5">
        <v>20.260000000000002</v>
      </c>
      <c r="C102" s="41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33CB2-515F-47A6-8272-D69E29968055}">
  <dimension ref="A1:C102"/>
  <sheetViews>
    <sheetView workbookViewId="0">
      <selection activeCell="B2" sqref="B2"/>
    </sheetView>
  </sheetViews>
  <sheetFormatPr defaultRowHeight="15.4" x14ac:dyDescent="0.45"/>
  <cols>
    <col min="1" max="2" width="9.06640625" style="2"/>
  </cols>
  <sheetData>
    <row r="1" spans="1:3" ht="24.75" customHeight="1" x14ac:dyDescent="0.45">
      <c r="A1" s="1" t="s">
        <v>2</v>
      </c>
      <c r="B1" s="1" t="s">
        <v>1</v>
      </c>
    </row>
    <row r="2" spans="1:3" x14ac:dyDescent="0.45">
      <c r="A2" s="47">
        <v>0</v>
      </c>
      <c r="B2" s="5">
        <v>0</v>
      </c>
    </row>
    <row r="3" spans="1:3" x14ac:dyDescent="0.45">
      <c r="A3" s="47">
        <f>30+A2</f>
        <v>30</v>
      </c>
      <c r="B3" s="5">
        <v>0.21</v>
      </c>
      <c r="C3" s="41"/>
    </row>
    <row r="4" spans="1:3" x14ac:dyDescent="0.45">
      <c r="A4" s="47">
        <f>30+A3</f>
        <v>60</v>
      </c>
      <c r="B4" s="5">
        <v>0.42</v>
      </c>
      <c r="C4" s="41"/>
    </row>
    <row r="5" spans="1:3" x14ac:dyDescent="0.45">
      <c r="A5" s="47">
        <f t="shared" ref="A5:A68" si="0">30+A4</f>
        <v>90</v>
      </c>
      <c r="B5" s="5">
        <v>0.62</v>
      </c>
      <c r="C5" s="41"/>
    </row>
    <row r="6" spans="1:3" x14ac:dyDescent="0.45">
      <c r="A6" s="47">
        <f t="shared" si="0"/>
        <v>120</v>
      </c>
      <c r="B6" s="5">
        <v>0.83</v>
      </c>
      <c r="C6" s="41"/>
    </row>
    <row r="7" spans="1:3" x14ac:dyDescent="0.45">
      <c r="A7" s="47">
        <f t="shared" si="0"/>
        <v>150</v>
      </c>
      <c r="B7" s="5">
        <v>1.03</v>
      </c>
      <c r="C7" s="41"/>
    </row>
    <row r="8" spans="1:3" x14ac:dyDescent="0.45">
      <c r="A8" s="47">
        <f t="shared" si="0"/>
        <v>180</v>
      </c>
      <c r="B8" s="5">
        <v>1.23</v>
      </c>
      <c r="C8" s="41"/>
    </row>
    <row r="9" spans="1:3" x14ac:dyDescent="0.45">
      <c r="A9" s="47">
        <f t="shared" si="0"/>
        <v>210</v>
      </c>
      <c r="B9" s="5">
        <v>1.44</v>
      </c>
      <c r="C9" s="41"/>
    </row>
    <row r="10" spans="1:3" x14ac:dyDescent="0.45">
      <c r="A10" s="47">
        <f t="shared" si="0"/>
        <v>240</v>
      </c>
      <c r="B10" s="5">
        <v>1.64</v>
      </c>
      <c r="C10" s="41"/>
    </row>
    <row r="11" spans="1:3" x14ac:dyDescent="0.45">
      <c r="A11" s="47">
        <f t="shared" si="0"/>
        <v>270</v>
      </c>
      <c r="B11" s="5">
        <v>1.85</v>
      </c>
      <c r="C11" s="41"/>
    </row>
    <row r="12" spans="1:3" x14ac:dyDescent="0.45">
      <c r="A12" s="47">
        <f t="shared" si="0"/>
        <v>300</v>
      </c>
      <c r="B12" s="5">
        <v>2.0499999999999998</v>
      </c>
      <c r="C12" s="41"/>
    </row>
    <row r="13" spans="1:3" x14ac:dyDescent="0.45">
      <c r="A13" s="47">
        <f t="shared" si="0"/>
        <v>330</v>
      </c>
      <c r="B13" s="5">
        <v>2.2599999999999998</v>
      </c>
      <c r="C13" s="41"/>
    </row>
    <row r="14" spans="1:3" x14ac:dyDescent="0.45">
      <c r="A14" s="47">
        <f t="shared" si="0"/>
        <v>360</v>
      </c>
      <c r="B14" s="5">
        <v>2.4700000000000002</v>
      </c>
      <c r="C14" s="41"/>
    </row>
    <row r="15" spans="1:3" x14ac:dyDescent="0.45">
      <c r="A15" s="47">
        <f t="shared" si="0"/>
        <v>390</v>
      </c>
      <c r="B15" s="5">
        <v>2.68</v>
      </c>
      <c r="C15" s="41"/>
    </row>
    <row r="16" spans="1:3" x14ac:dyDescent="0.45">
      <c r="A16" s="47">
        <f t="shared" si="0"/>
        <v>420</v>
      </c>
      <c r="B16" s="5">
        <v>2.89</v>
      </c>
      <c r="C16" s="41"/>
    </row>
    <row r="17" spans="1:3" x14ac:dyDescent="0.45">
      <c r="A17" s="47">
        <f t="shared" si="0"/>
        <v>450</v>
      </c>
      <c r="B17" s="5">
        <v>3.09</v>
      </c>
      <c r="C17" s="41"/>
    </row>
    <row r="18" spans="1:3" x14ac:dyDescent="0.45">
      <c r="A18" s="47">
        <f t="shared" si="0"/>
        <v>480</v>
      </c>
      <c r="B18" s="5">
        <v>3.3</v>
      </c>
      <c r="C18" s="41"/>
    </row>
    <row r="19" spans="1:3" x14ac:dyDescent="0.45">
      <c r="A19" s="47">
        <f t="shared" si="0"/>
        <v>510</v>
      </c>
      <c r="B19" s="5">
        <v>3.5</v>
      </c>
      <c r="C19" s="41"/>
    </row>
    <row r="20" spans="1:3" x14ac:dyDescent="0.45">
      <c r="A20" s="47">
        <f t="shared" si="0"/>
        <v>540</v>
      </c>
      <c r="B20" s="5">
        <v>3.7</v>
      </c>
      <c r="C20" s="41"/>
    </row>
    <row r="21" spans="1:3" x14ac:dyDescent="0.45">
      <c r="A21" s="47">
        <f t="shared" si="0"/>
        <v>570</v>
      </c>
      <c r="B21" s="5">
        <v>3.91</v>
      </c>
      <c r="C21" s="41"/>
    </row>
    <row r="22" spans="1:3" x14ac:dyDescent="0.45">
      <c r="A22" s="47">
        <f t="shared" si="0"/>
        <v>600</v>
      </c>
      <c r="B22" s="5">
        <v>4.1100000000000003</v>
      </c>
      <c r="C22" s="41"/>
    </row>
    <row r="23" spans="1:3" x14ac:dyDescent="0.45">
      <c r="A23" s="47">
        <f t="shared" si="0"/>
        <v>630</v>
      </c>
      <c r="B23" s="5">
        <v>4.32</v>
      </c>
      <c r="C23" s="41"/>
    </row>
    <row r="24" spans="1:3" x14ac:dyDescent="0.45">
      <c r="A24" s="47">
        <f t="shared" si="0"/>
        <v>660</v>
      </c>
      <c r="B24" s="5">
        <v>4.53</v>
      </c>
      <c r="C24" s="41"/>
    </row>
    <row r="25" spans="1:3" x14ac:dyDescent="0.45">
      <c r="A25" s="47">
        <f t="shared" si="0"/>
        <v>690</v>
      </c>
      <c r="B25" s="5">
        <v>4.72</v>
      </c>
      <c r="C25" s="41"/>
    </row>
    <row r="26" spans="1:3" x14ac:dyDescent="0.45">
      <c r="A26" s="47">
        <f t="shared" si="0"/>
        <v>720</v>
      </c>
      <c r="B26" s="5">
        <v>4.93</v>
      </c>
      <c r="C26" s="41"/>
    </row>
    <row r="27" spans="1:3" x14ac:dyDescent="0.45">
      <c r="A27" s="47">
        <f t="shared" si="0"/>
        <v>750</v>
      </c>
      <c r="B27" s="5">
        <v>5.14</v>
      </c>
      <c r="C27" s="41"/>
    </row>
    <row r="28" spans="1:3" x14ac:dyDescent="0.45">
      <c r="A28" s="47">
        <f t="shared" si="0"/>
        <v>780</v>
      </c>
      <c r="B28" s="5">
        <v>5.35</v>
      </c>
      <c r="C28" s="41"/>
    </row>
    <row r="29" spans="1:3" x14ac:dyDescent="0.45">
      <c r="A29" s="47">
        <f t="shared" si="0"/>
        <v>810</v>
      </c>
      <c r="B29" s="5">
        <v>5.56</v>
      </c>
      <c r="C29" s="41"/>
    </row>
    <row r="30" spans="1:3" x14ac:dyDescent="0.45">
      <c r="A30" s="47">
        <f t="shared" si="0"/>
        <v>840</v>
      </c>
      <c r="B30" s="5">
        <v>5.76</v>
      </c>
      <c r="C30" s="41"/>
    </row>
    <row r="31" spans="1:3" x14ac:dyDescent="0.45">
      <c r="A31" s="47">
        <f t="shared" si="0"/>
        <v>870</v>
      </c>
      <c r="B31" s="5">
        <v>5.97</v>
      </c>
      <c r="C31" s="41"/>
    </row>
    <row r="32" spans="1:3" x14ac:dyDescent="0.45">
      <c r="A32" s="47">
        <f t="shared" si="0"/>
        <v>900</v>
      </c>
      <c r="B32" s="5">
        <v>6.17</v>
      </c>
      <c r="C32" s="41"/>
    </row>
    <row r="33" spans="1:3" x14ac:dyDescent="0.45">
      <c r="A33" s="47">
        <f t="shared" si="0"/>
        <v>930</v>
      </c>
      <c r="B33" s="5">
        <v>6.38</v>
      </c>
      <c r="C33" s="41"/>
    </row>
    <row r="34" spans="1:3" x14ac:dyDescent="0.45">
      <c r="A34" s="47">
        <f t="shared" si="0"/>
        <v>960</v>
      </c>
      <c r="B34" s="5">
        <v>6.58</v>
      </c>
      <c r="C34" s="41"/>
    </row>
    <row r="35" spans="1:3" x14ac:dyDescent="0.45">
      <c r="A35" s="47">
        <f t="shared" si="0"/>
        <v>990</v>
      </c>
      <c r="B35" s="5">
        <v>6.79</v>
      </c>
      <c r="C35" s="41"/>
    </row>
    <row r="36" spans="1:3" x14ac:dyDescent="0.45">
      <c r="A36" s="47">
        <f t="shared" si="0"/>
        <v>1020</v>
      </c>
      <c r="B36" s="5">
        <v>6.99</v>
      </c>
      <c r="C36" s="41"/>
    </row>
    <row r="37" spans="1:3" x14ac:dyDescent="0.45">
      <c r="A37" s="47">
        <f t="shared" si="0"/>
        <v>1050</v>
      </c>
      <c r="B37" s="5">
        <v>7.2</v>
      </c>
      <c r="C37" s="41"/>
    </row>
    <row r="38" spans="1:3" x14ac:dyDescent="0.45">
      <c r="A38" s="47">
        <f t="shared" si="0"/>
        <v>1080</v>
      </c>
      <c r="B38" s="5">
        <v>7.4</v>
      </c>
      <c r="C38" s="41"/>
    </row>
    <row r="39" spans="1:3" x14ac:dyDescent="0.45">
      <c r="A39" s="47">
        <f t="shared" si="0"/>
        <v>1110</v>
      </c>
      <c r="B39" s="5">
        <v>7.61</v>
      </c>
      <c r="C39" s="41"/>
    </row>
    <row r="40" spans="1:3" x14ac:dyDescent="0.45">
      <c r="A40" s="47">
        <f t="shared" si="0"/>
        <v>1140</v>
      </c>
      <c r="B40" s="5">
        <v>7.82</v>
      </c>
      <c r="C40" s="41"/>
    </row>
    <row r="41" spans="1:3" x14ac:dyDescent="0.45">
      <c r="A41" s="47">
        <f t="shared" si="0"/>
        <v>1170</v>
      </c>
      <c r="B41" s="5">
        <v>8.0299999999999994</v>
      </c>
      <c r="C41" s="41"/>
    </row>
    <row r="42" spans="1:3" x14ac:dyDescent="0.45">
      <c r="A42" s="47">
        <f t="shared" si="0"/>
        <v>1200</v>
      </c>
      <c r="B42" s="5">
        <v>8.23</v>
      </c>
      <c r="C42" s="41"/>
    </row>
    <row r="43" spans="1:3" x14ac:dyDescent="0.45">
      <c r="A43" s="47">
        <f t="shared" si="0"/>
        <v>1230</v>
      </c>
      <c r="B43" s="5">
        <v>8.44</v>
      </c>
      <c r="C43" s="41"/>
    </row>
    <row r="44" spans="1:3" x14ac:dyDescent="0.45">
      <c r="A44" s="47">
        <f t="shared" si="0"/>
        <v>1260</v>
      </c>
      <c r="B44" s="5">
        <v>8.64</v>
      </c>
      <c r="C44" s="41"/>
    </row>
    <row r="45" spans="1:3" x14ac:dyDescent="0.45">
      <c r="A45" s="47">
        <f t="shared" si="0"/>
        <v>1290</v>
      </c>
      <c r="B45" s="5">
        <v>8.85</v>
      </c>
      <c r="C45" s="41"/>
    </row>
    <row r="46" spans="1:3" x14ac:dyDescent="0.45">
      <c r="A46" s="47">
        <f t="shared" si="0"/>
        <v>1320</v>
      </c>
      <c r="B46" s="5">
        <v>9.06</v>
      </c>
      <c r="C46" s="41"/>
    </row>
    <row r="47" spans="1:3" x14ac:dyDescent="0.45">
      <c r="A47" s="47">
        <f t="shared" si="0"/>
        <v>1350</v>
      </c>
      <c r="B47" s="5">
        <v>9.26</v>
      </c>
      <c r="C47" s="41"/>
    </row>
    <row r="48" spans="1:3" x14ac:dyDescent="0.45">
      <c r="A48" s="47">
        <f t="shared" si="0"/>
        <v>1380</v>
      </c>
      <c r="B48" s="5">
        <v>9.4700000000000006</v>
      </c>
      <c r="C48" s="41"/>
    </row>
    <row r="49" spans="1:3" x14ac:dyDescent="0.45">
      <c r="A49" s="47">
        <f t="shared" si="0"/>
        <v>1410</v>
      </c>
      <c r="B49" s="5">
        <v>9.68</v>
      </c>
      <c r="C49" s="41"/>
    </row>
    <row r="50" spans="1:3" x14ac:dyDescent="0.45">
      <c r="A50" s="47">
        <f t="shared" si="0"/>
        <v>1440</v>
      </c>
      <c r="B50" s="5">
        <v>9.89</v>
      </c>
      <c r="C50" s="41"/>
    </row>
    <row r="51" spans="1:3" x14ac:dyDescent="0.45">
      <c r="A51" s="47">
        <f t="shared" si="0"/>
        <v>1470</v>
      </c>
      <c r="B51" s="5">
        <v>10.09</v>
      </c>
      <c r="C51" s="41"/>
    </row>
    <row r="52" spans="1:3" x14ac:dyDescent="0.45">
      <c r="A52" s="47">
        <f t="shared" si="0"/>
        <v>1500</v>
      </c>
      <c r="B52" s="5">
        <v>10.3</v>
      </c>
      <c r="C52" s="41"/>
    </row>
    <row r="53" spans="1:3" x14ac:dyDescent="0.45">
      <c r="A53" s="47">
        <f t="shared" si="0"/>
        <v>1530</v>
      </c>
      <c r="B53" s="5">
        <v>10.51</v>
      </c>
      <c r="C53" s="41"/>
    </row>
    <row r="54" spans="1:3" x14ac:dyDescent="0.45">
      <c r="A54" s="47">
        <f t="shared" si="0"/>
        <v>1560</v>
      </c>
      <c r="B54" s="5">
        <v>10.72</v>
      </c>
      <c r="C54" s="41"/>
    </row>
    <row r="55" spans="1:3" x14ac:dyDescent="0.45">
      <c r="A55" s="47">
        <f t="shared" si="0"/>
        <v>1590</v>
      </c>
      <c r="B55" s="5">
        <v>10.93</v>
      </c>
      <c r="C55" s="41"/>
    </row>
    <row r="56" spans="1:3" x14ac:dyDescent="0.45">
      <c r="A56" s="47">
        <f t="shared" si="0"/>
        <v>1620</v>
      </c>
      <c r="B56" s="5">
        <v>11.14</v>
      </c>
      <c r="C56" s="41"/>
    </row>
    <row r="57" spans="1:3" x14ac:dyDescent="0.45">
      <c r="A57" s="47">
        <f t="shared" si="0"/>
        <v>1650</v>
      </c>
      <c r="B57" s="5">
        <v>11.33</v>
      </c>
      <c r="C57" s="41"/>
    </row>
    <row r="58" spans="1:3" x14ac:dyDescent="0.45">
      <c r="A58" s="47">
        <f t="shared" si="0"/>
        <v>1680</v>
      </c>
      <c r="B58" s="5">
        <v>11.54</v>
      </c>
      <c r="C58" s="41"/>
    </row>
    <row r="59" spans="1:3" x14ac:dyDescent="0.45">
      <c r="A59" s="47">
        <f t="shared" si="0"/>
        <v>1710</v>
      </c>
      <c r="B59" s="5">
        <v>11.74</v>
      </c>
      <c r="C59" s="41"/>
    </row>
    <row r="60" spans="1:3" x14ac:dyDescent="0.45">
      <c r="A60" s="47">
        <f t="shared" si="0"/>
        <v>1740</v>
      </c>
      <c r="B60" s="5">
        <v>11.95</v>
      </c>
      <c r="C60" s="41"/>
    </row>
    <row r="61" spans="1:3" x14ac:dyDescent="0.45">
      <c r="A61" s="47">
        <f t="shared" si="0"/>
        <v>1770</v>
      </c>
      <c r="B61" s="5">
        <v>12.15</v>
      </c>
      <c r="C61" s="41"/>
    </row>
    <row r="62" spans="1:3" x14ac:dyDescent="0.45">
      <c r="A62" s="47">
        <f t="shared" si="0"/>
        <v>1800</v>
      </c>
      <c r="B62" s="5">
        <v>12.36</v>
      </c>
      <c r="C62" s="41"/>
    </row>
    <row r="63" spans="1:3" x14ac:dyDescent="0.45">
      <c r="A63" s="47">
        <f t="shared" si="0"/>
        <v>1830</v>
      </c>
      <c r="B63" s="5">
        <v>12.57</v>
      </c>
      <c r="C63" s="41"/>
    </row>
    <row r="64" spans="1:3" x14ac:dyDescent="0.45">
      <c r="A64" s="47">
        <f t="shared" si="0"/>
        <v>1860</v>
      </c>
      <c r="B64" s="5">
        <v>12.77</v>
      </c>
      <c r="C64" s="41"/>
    </row>
    <row r="65" spans="1:3" x14ac:dyDescent="0.45">
      <c r="A65" s="47">
        <f t="shared" si="0"/>
        <v>1890</v>
      </c>
      <c r="B65" s="5">
        <v>12.98</v>
      </c>
      <c r="C65" s="41"/>
    </row>
    <row r="66" spans="1:3" x14ac:dyDescent="0.45">
      <c r="A66" s="47">
        <f t="shared" si="0"/>
        <v>1920</v>
      </c>
      <c r="B66" s="5">
        <v>13.19</v>
      </c>
      <c r="C66" s="41"/>
    </row>
    <row r="67" spans="1:3" x14ac:dyDescent="0.45">
      <c r="A67" s="47">
        <f t="shared" si="0"/>
        <v>1950</v>
      </c>
      <c r="B67" s="5">
        <v>13.39</v>
      </c>
      <c r="C67" s="41"/>
    </row>
    <row r="68" spans="1:3" x14ac:dyDescent="0.45">
      <c r="A68" s="47">
        <f t="shared" si="0"/>
        <v>1980</v>
      </c>
      <c r="B68" s="5">
        <v>13.6</v>
      </c>
      <c r="C68" s="41"/>
    </row>
    <row r="69" spans="1:3" x14ac:dyDescent="0.45">
      <c r="A69" s="47">
        <f t="shared" ref="A69:A102" si="1">30+A68</f>
        <v>2010</v>
      </c>
      <c r="B69" s="5">
        <v>13.8</v>
      </c>
      <c r="C69" s="41"/>
    </row>
    <row r="70" spans="1:3" x14ac:dyDescent="0.45">
      <c r="A70" s="47">
        <f t="shared" si="1"/>
        <v>2040</v>
      </c>
      <c r="B70" s="5">
        <v>14</v>
      </c>
      <c r="C70" s="41"/>
    </row>
    <row r="71" spans="1:3" x14ac:dyDescent="0.45">
      <c r="A71" s="47">
        <f t="shared" si="1"/>
        <v>2070</v>
      </c>
      <c r="B71" s="5">
        <v>14.21</v>
      </c>
      <c r="C71" s="41"/>
    </row>
    <row r="72" spans="1:3" x14ac:dyDescent="0.45">
      <c r="A72" s="47">
        <f t="shared" si="1"/>
        <v>2100</v>
      </c>
      <c r="B72" s="5">
        <v>14.41</v>
      </c>
      <c r="C72" s="41"/>
    </row>
    <row r="73" spans="1:3" x14ac:dyDescent="0.45">
      <c r="A73" s="47">
        <f t="shared" si="1"/>
        <v>2130</v>
      </c>
      <c r="B73" s="5">
        <v>14.62</v>
      </c>
      <c r="C73" s="41"/>
    </row>
    <row r="74" spans="1:3" x14ac:dyDescent="0.45">
      <c r="A74" s="47">
        <f t="shared" si="1"/>
        <v>2160</v>
      </c>
      <c r="B74" s="5">
        <v>14.82</v>
      </c>
      <c r="C74" s="41"/>
    </row>
    <row r="75" spans="1:3" x14ac:dyDescent="0.45">
      <c r="A75" s="47">
        <f t="shared" si="1"/>
        <v>2190</v>
      </c>
      <c r="B75" s="5">
        <v>15.03</v>
      </c>
      <c r="C75" s="41"/>
    </row>
    <row r="76" spans="1:3" x14ac:dyDescent="0.45">
      <c r="A76" s="47">
        <f t="shared" si="1"/>
        <v>2220</v>
      </c>
      <c r="B76" s="5">
        <v>15.23</v>
      </c>
      <c r="C76" s="41"/>
    </row>
    <row r="77" spans="1:3" x14ac:dyDescent="0.45">
      <c r="A77" s="47">
        <f t="shared" si="1"/>
        <v>2250</v>
      </c>
      <c r="B77" s="5">
        <v>15.44</v>
      </c>
      <c r="C77" s="41"/>
    </row>
    <row r="78" spans="1:3" s="51" customFormat="1" x14ac:dyDescent="0.45">
      <c r="A78" s="49">
        <f t="shared" si="1"/>
        <v>2280</v>
      </c>
      <c r="B78" s="43">
        <v>15.66</v>
      </c>
      <c r="C78" s="50"/>
    </row>
    <row r="79" spans="1:3" x14ac:dyDescent="0.45">
      <c r="A79" s="47">
        <f t="shared" si="1"/>
        <v>2310</v>
      </c>
      <c r="B79" s="5">
        <v>15.86</v>
      </c>
      <c r="C79" s="41"/>
    </row>
    <row r="80" spans="1:3" x14ac:dyDescent="0.45">
      <c r="A80" s="47">
        <f t="shared" si="1"/>
        <v>2340</v>
      </c>
      <c r="B80" s="5">
        <v>16.07</v>
      </c>
      <c r="C80" s="41"/>
    </row>
    <row r="81" spans="1:3" x14ac:dyDescent="0.45">
      <c r="A81" s="47">
        <f t="shared" si="1"/>
        <v>2370</v>
      </c>
      <c r="B81" s="5">
        <v>16.27</v>
      </c>
      <c r="C81" s="41"/>
    </row>
    <row r="82" spans="1:3" x14ac:dyDescent="0.45">
      <c r="A82" s="47">
        <f t="shared" si="1"/>
        <v>2400</v>
      </c>
      <c r="B82" s="5">
        <v>16.48</v>
      </c>
      <c r="C82" s="41"/>
    </row>
    <row r="83" spans="1:3" x14ac:dyDescent="0.45">
      <c r="A83" s="47">
        <f t="shared" si="1"/>
        <v>2430</v>
      </c>
      <c r="B83" s="5">
        <v>16.690000000000001</v>
      </c>
      <c r="C83" s="41"/>
    </row>
    <row r="84" spans="1:3" x14ac:dyDescent="0.45">
      <c r="A84" s="47">
        <f t="shared" si="1"/>
        <v>2460</v>
      </c>
      <c r="B84" s="5">
        <v>16.89</v>
      </c>
      <c r="C84" s="41"/>
    </row>
    <row r="85" spans="1:3" x14ac:dyDescent="0.45">
      <c r="A85" s="47">
        <f t="shared" si="1"/>
        <v>2490</v>
      </c>
      <c r="B85" s="5">
        <v>17.09</v>
      </c>
      <c r="C85" s="41"/>
    </row>
    <row r="86" spans="1:3" x14ac:dyDescent="0.45">
      <c r="A86" s="47">
        <f t="shared" si="1"/>
        <v>2520</v>
      </c>
      <c r="B86" s="5">
        <v>17.3</v>
      </c>
      <c r="C86" s="41"/>
    </row>
    <row r="87" spans="1:3" x14ac:dyDescent="0.45">
      <c r="A87" s="47">
        <f t="shared" si="1"/>
        <v>2550</v>
      </c>
      <c r="B87" s="5">
        <v>17.510000000000002</v>
      </c>
      <c r="C87" s="41"/>
    </row>
    <row r="88" spans="1:3" x14ac:dyDescent="0.45">
      <c r="A88" s="47">
        <f t="shared" si="1"/>
        <v>2580</v>
      </c>
      <c r="B88" s="5">
        <v>17.71</v>
      </c>
      <c r="C88" s="41"/>
    </row>
    <row r="89" spans="1:3" x14ac:dyDescent="0.45">
      <c r="A89" s="47">
        <f t="shared" si="1"/>
        <v>2610</v>
      </c>
      <c r="B89" s="5">
        <v>17.91</v>
      </c>
      <c r="C89" s="41"/>
    </row>
    <row r="90" spans="1:3" x14ac:dyDescent="0.45">
      <c r="A90" s="47">
        <f t="shared" si="1"/>
        <v>2640</v>
      </c>
      <c r="B90" s="5">
        <v>18.12</v>
      </c>
      <c r="C90" s="41"/>
    </row>
    <row r="91" spans="1:3" x14ac:dyDescent="0.45">
      <c r="A91" s="47">
        <f t="shared" si="1"/>
        <v>2670</v>
      </c>
      <c r="B91" s="5">
        <v>18.329999999999998</v>
      </c>
      <c r="C91" s="41"/>
    </row>
    <row r="92" spans="1:3" x14ac:dyDescent="0.45">
      <c r="A92" s="47">
        <f t="shared" si="1"/>
        <v>2700</v>
      </c>
      <c r="B92" s="5">
        <v>18.53</v>
      </c>
      <c r="C92" s="41"/>
    </row>
    <row r="93" spans="1:3" x14ac:dyDescent="0.45">
      <c r="A93" s="47">
        <f t="shared" si="1"/>
        <v>2730</v>
      </c>
      <c r="B93" s="5">
        <v>18.73</v>
      </c>
      <c r="C93" s="41"/>
    </row>
    <row r="94" spans="1:3" x14ac:dyDescent="0.45">
      <c r="A94" s="47">
        <f t="shared" si="1"/>
        <v>2760</v>
      </c>
      <c r="B94" s="5">
        <v>18.940000000000001</v>
      </c>
      <c r="C94" s="41"/>
    </row>
    <row r="95" spans="1:3" x14ac:dyDescent="0.45">
      <c r="A95" s="47">
        <f t="shared" si="1"/>
        <v>2790</v>
      </c>
      <c r="B95" s="5">
        <v>19.149999999999999</v>
      </c>
      <c r="C95" s="41"/>
    </row>
    <row r="96" spans="1:3" x14ac:dyDescent="0.45">
      <c r="A96" s="47">
        <f t="shared" si="1"/>
        <v>2820</v>
      </c>
      <c r="B96" s="5">
        <v>19.350000000000001</v>
      </c>
      <c r="C96" s="41"/>
    </row>
    <row r="97" spans="1:3" x14ac:dyDescent="0.45">
      <c r="A97" s="47">
        <f t="shared" si="1"/>
        <v>2850</v>
      </c>
      <c r="B97" s="5">
        <v>19.559999999999999</v>
      </c>
      <c r="C97" s="41"/>
    </row>
    <row r="98" spans="1:3" x14ac:dyDescent="0.45">
      <c r="A98" s="47">
        <f t="shared" si="1"/>
        <v>2880</v>
      </c>
      <c r="B98" s="5">
        <v>19.760000000000002</v>
      </c>
      <c r="C98" s="41"/>
    </row>
    <row r="99" spans="1:3" x14ac:dyDescent="0.45">
      <c r="A99" s="47">
        <f t="shared" si="1"/>
        <v>2910</v>
      </c>
      <c r="B99" s="5">
        <v>19.97</v>
      </c>
      <c r="C99" s="41"/>
    </row>
    <row r="100" spans="1:3" x14ac:dyDescent="0.45">
      <c r="A100" s="47">
        <f t="shared" si="1"/>
        <v>2940</v>
      </c>
      <c r="B100" s="5">
        <v>20.18</v>
      </c>
      <c r="C100" s="41"/>
    </row>
    <row r="101" spans="1:3" x14ac:dyDescent="0.45">
      <c r="A101" s="47">
        <f t="shared" si="1"/>
        <v>2970</v>
      </c>
      <c r="B101" s="5">
        <v>20.39</v>
      </c>
      <c r="C101" s="41"/>
    </row>
    <row r="102" spans="1:3" x14ac:dyDescent="0.45">
      <c r="A102" s="47">
        <f t="shared" si="1"/>
        <v>3000</v>
      </c>
      <c r="B102" s="5">
        <v>20.6</v>
      </c>
      <c r="C102" s="4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1155-76FE-4384-8F94-AD09B7C0844C}">
  <sheetPr>
    <tabColor rgb="FFFFFF00"/>
  </sheetPr>
  <dimension ref="A1:L103"/>
  <sheetViews>
    <sheetView zoomScaleNormal="100" workbookViewId="0">
      <selection activeCell="I3" sqref="I3"/>
    </sheetView>
  </sheetViews>
  <sheetFormatPr defaultRowHeight="14.25" x14ac:dyDescent="0.45"/>
  <cols>
    <col min="1" max="1" width="6.86328125" style="34" customWidth="1"/>
    <col min="2" max="12" width="9" style="27" customWidth="1"/>
  </cols>
  <sheetData>
    <row r="1" spans="1:12" s="28" customFormat="1" ht="21" customHeight="1" x14ac:dyDescent="0.45">
      <c r="A1" s="32"/>
      <c r="B1" s="30" t="s">
        <v>18</v>
      </c>
      <c r="C1" s="30" t="s">
        <v>19</v>
      </c>
      <c r="D1" s="30" t="s">
        <v>20</v>
      </c>
      <c r="E1" s="30" t="s">
        <v>21</v>
      </c>
      <c r="F1" s="30" t="s">
        <v>22</v>
      </c>
      <c r="G1" s="30" t="s">
        <v>23</v>
      </c>
      <c r="H1" s="30" t="s">
        <v>24</v>
      </c>
      <c r="I1" s="30" t="s">
        <v>25</v>
      </c>
      <c r="J1" s="30" t="s">
        <v>26</v>
      </c>
      <c r="K1" s="30" t="s">
        <v>27</v>
      </c>
      <c r="L1" s="30" t="s">
        <v>28</v>
      </c>
    </row>
    <row r="2" spans="1:12" s="28" customFormat="1" ht="21" customHeight="1" x14ac:dyDescent="0.45">
      <c r="A2" s="33" t="s">
        <v>0</v>
      </c>
      <c r="B2" s="48" t="s">
        <v>1</v>
      </c>
      <c r="C2" s="48" t="s">
        <v>1</v>
      </c>
      <c r="D2" s="48" t="s">
        <v>1</v>
      </c>
      <c r="E2" s="48" t="s">
        <v>1</v>
      </c>
      <c r="F2" s="48" t="s">
        <v>1</v>
      </c>
      <c r="G2" s="48" t="s">
        <v>1</v>
      </c>
      <c r="H2" s="48" t="s">
        <v>1</v>
      </c>
      <c r="I2" s="48" t="s">
        <v>1</v>
      </c>
      <c r="J2" s="48" t="s">
        <v>1</v>
      </c>
      <c r="K2" s="48" t="s">
        <v>1</v>
      </c>
      <c r="L2" s="48" t="s">
        <v>1</v>
      </c>
    </row>
    <row r="3" spans="1:12" x14ac:dyDescent="0.45">
      <c r="A3" s="36">
        <v>0</v>
      </c>
      <c r="B3" s="35">
        <f>+Nm_prototype!B2</f>
        <v>0</v>
      </c>
      <c r="C3" s="35">
        <f>+Nm_device1!B2</f>
        <v>0</v>
      </c>
      <c r="D3" s="38">
        <f>+Nm_device2!B2</f>
        <v>0.01</v>
      </c>
      <c r="E3" s="35">
        <f>+Nm_device3!B2</f>
        <v>0</v>
      </c>
      <c r="F3" s="38">
        <f>+Nm_device4!B2</f>
        <v>0.01</v>
      </c>
      <c r="G3" s="35">
        <f>+Nm_device5!B2</f>
        <v>0</v>
      </c>
      <c r="H3" s="35">
        <f>+Nm_device6!B2</f>
        <v>0</v>
      </c>
      <c r="I3" s="35">
        <f>+Nm_device7!B2</f>
        <v>0</v>
      </c>
      <c r="J3" s="35">
        <f>+Nm_device8!B2</f>
        <v>0</v>
      </c>
      <c r="K3" s="35">
        <f>+Nm_device9!B2</f>
        <v>0</v>
      </c>
      <c r="L3" s="35">
        <f>+Nm_device10!B2</f>
        <v>0</v>
      </c>
    </row>
    <row r="4" spans="1:12" x14ac:dyDescent="0.45">
      <c r="A4" s="36">
        <v>0.5</v>
      </c>
      <c r="B4" s="35">
        <f>+Nm_prototype!B3</f>
        <v>0.2</v>
      </c>
      <c r="C4" s="35">
        <f>+Nm_device1!B3</f>
        <v>0.19</v>
      </c>
      <c r="D4" s="35">
        <f>+Nm_device2!B3</f>
        <v>0.22</v>
      </c>
      <c r="E4" s="35">
        <f>+Nm_device3!B3</f>
        <v>0.2</v>
      </c>
      <c r="F4" s="35">
        <f>+Nm_device4!B3</f>
        <v>0.22</v>
      </c>
      <c r="G4" s="35">
        <f>+Nm_device5!B3</f>
        <v>0.18</v>
      </c>
      <c r="H4" s="35">
        <f>+Nm_device6!B3</f>
        <v>0.2</v>
      </c>
      <c r="I4" s="35">
        <f>+Nm_device7!B3</f>
        <v>0.2</v>
      </c>
      <c r="J4" s="35">
        <f>+Nm_device8!B3</f>
        <v>0.19</v>
      </c>
      <c r="K4" s="35">
        <f>+Nm_device9!B3</f>
        <v>0.21</v>
      </c>
      <c r="L4" s="35">
        <f>+Nm_device10!B3</f>
        <v>0.22</v>
      </c>
    </row>
    <row r="5" spans="1:12" x14ac:dyDescent="0.45">
      <c r="A5" s="36">
        <v>1</v>
      </c>
      <c r="B5" s="35">
        <f>+Nm_prototype!B4</f>
        <v>0.4</v>
      </c>
      <c r="C5" s="35">
        <f>+Nm_device1!B4</f>
        <v>0.39</v>
      </c>
      <c r="D5" s="35">
        <f>+Nm_device2!B4</f>
        <v>0.43</v>
      </c>
      <c r="E5" s="35">
        <f>+Nm_device3!B4</f>
        <v>0.41</v>
      </c>
      <c r="F5" s="35">
        <f>+Nm_device4!B4</f>
        <v>0.43</v>
      </c>
      <c r="G5" s="35">
        <f>+Nm_device5!B4</f>
        <v>0.39</v>
      </c>
      <c r="H5" s="35">
        <f>+Nm_device6!B4</f>
        <v>0.41</v>
      </c>
      <c r="I5" s="35">
        <f>+Nm_device7!B4</f>
        <v>0.41</v>
      </c>
      <c r="J5" s="35">
        <f>+Nm_device8!B4</f>
        <v>0.4</v>
      </c>
      <c r="K5" s="35">
        <f>+Nm_device9!B4</f>
        <v>0.41</v>
      </c>
      <c r="L5" s="35">
        <f>+Nm_device10!B4</f>
        <v>0.43</v>
      </c>
    </row>
    <row r="6" spans="1:12" x14ac:dyDescent="0.45">
      <c r="A6" s="36">
        <v>1.5</v>
      </c>
      <c r="B6" s="35">
        <f>+Nm_prototype!B5</f>
        <v>0.6</v>
      </c>
      <c r="C6" s="35">
        <f>+Nm_device1!B5</f>
        <v>0.59</v>
      </c>
      <c r="D6" s="35">
        <f>+Nm_device2!B5</f>
        <v>0.63</v>
      </c>
      <c r="E6" s="35">
        <f>+Nm_device3!B5</f>
        <v>0.6</v>
      </c>
      <c r="F6" s="35">
        <f>+Nm_device4!B5</f>
        <v>0.63</v>
      </c>
      <c r="G6" s="35">
        <f>+Nm_device5!B5</f>
        <v>0.59</v>
      </c>
      <c r="H6" s="35">
        <f>+Nm_device6!B5</f>
        <v>0.6</v>
      </c>
      <c r="I6" s="35">
        <f>+Nm_device7!B5</f>
        <v>0.61</v>
      </c>
      <c r="J6" s="35">
        <f>+Nm_device8!B5</f>
        <v>0.59</v>
      </c>
      <c r="K6" s="35">
        <f>+Nm_device9!B5</f>
        <v>0.61</v>
      </c>
      <c r="L6" s="35">
        <f>+Nm_device10!B5</f>
        <v>0.64</v>
      </c>
    </row>
    <row r="7" spans="1:12" x14ac:dyDescent="0.45">
      <c r="A7" s="36">
        <v>2</v>
      </c>
      <c r="B7" s="35">
        <f>+Nm_prototype!B6</f>
        <v>0.8</v>
      </c>
      <c r="C7" s="35">
        <f>+Nm_device1!B6</f>
        <v>0.79</v>
      </c>
      <c r="D7" s="35">
        <f>+Nm_device2!B6</f>
        <v>0.83</v>
      </c>
      <c r="E7" s="35">
        <f>+Nm_device3!B6</f>
        <v>0.8</v>
      </c>
      <c r="F7" s="35">
        <f>+Nm_device4!B6</f>
        <v>0.83</v>
      </c>
      <c r="G7" s="35">
        <f>+Nm_device5!B6</f>
        <v>0.79</v>
      </c>
      <c r="H7" s="35">
        <f>+Nm_device6!B6</f>
        <v>0.8</v>
      </c>
      <c r="I7" s="35">
        <f>+Nm_device7!B6</f>
        <v>0.81</v>
      </c>
      <c r="J7" s="35">
        <f>+Nm_device8!B6</f>
        <v>0.79</v>
      </c>
      <c r="K7" s="35">
        <f>+Nm_device9!B6</f>
        <v>0.81</v>
      </c>
      <c r="L7" s="35">
        <f>+Nm_device10!B6</f>
        <v>0.84</v>
      </c>
    </row>
    <row r="8" spans="1:12" x14ac:dyDescent="0.45">
      <c r="A8" s="36">
        <v>2.5</v>
      </c>
      <c r="B8" s="35">
        <f>+Nm_prototype!B7</f>
        <v>0.99</v>
      </c>
      <c r="C8" s="35">
        <f>+Nm_device1!B7</f>
        <v>0.99</v>
      </c>
      <c r="D8" s="35">
        <f>+Nm_device2!B7</f>
        <v>1.03</v>
      </c>
      <c r="E8" s="35">
        <f>+Nm_device3!B7</f>
        <v>1</v>
      </c>
      <c r="F8" s="35">
        <f>+Nm_device4!B7</f>
        <v>1.02</v>
      </c>
      <c r="G8" s="35">
        <f>+Nm_device5!B7</f>
        <v>0.99</v>
      </c>
      <c r="H8" s="35">
        <f>+Nm_device6!B7</f>
        <v>1</v>
      </c>
      <c r="I8" s="35">
        <f>+Nm_device7!B7</f>
        <v>1.01</v>
      </c>
      <c r="J8" s="35">
        <f>+Nm_device8!B7</f>
        <v>1</v>
      </c>
      <c r="K8" s="35">
        <f>+Nm_device9!B7</f>
        <v>1.02</v>
      </c>
      <c r="L8" s="35">
        <f>+Nm_device10!B7</f>
        <v>1.04</v>
      </c>
    </row>
    <row r="9" spans="1:12" x14ac:dyDescent="0.45">
      <c r="A9" s="36">
        <v>3</v>
      </c>
      <c r="B9" s="35">
        <f>+Nm_prototype!B8</f>
        <v>1.2</v>
      </c>
      <c r="C9" s="35">
        <f>+Nm_device1!B8</f>
        <v>1.19</v>
      </c>
      <c r="D9" s="35">
        <f>+Nm_device2!B8</f>
        <v>1.23</v>
      </c>
      <c r="E9" s="35">
        <f>+Nm_device3!B8</f>
        <v>1.21</v>
      </c>
      <c r="F9" s="35">
        <f>+Nm_device4!B8</f>
        <v>1.23</v>
      </c>
      <c r="G9" s="35">
        <f>+Nm_device5!B8</f>
        <v>1.19</v>
      </c>
      <c r="H9" s="35">
        <f>+Nm_device6!B8</f>
        <v>1.2</v>
      </c>
      <c r="I9" s="35">
        <f>+Nm_device7!B8</f>
        <v>1.22</v>
      </c>
      <c r="J9" s="35">
        <f>+Nm_device8!B8</f>
        <v>1.2</v>
      </c>
      <c r="K9" s="35">
        <f>+Nm_device9!B8</f>
        <v>1.21</v>
      </c>
      <c r="L9" s="35">
        <f>+Nm_device10!B8</f>
        <v>1.25</v>
      </c>
    </row>
    <row r="10" spans="1:12" x14ac:dyDescent="0.45">
      <c r="A10" s="36">
        <v>3.5</v>
      </c>
      <c r="B10" s="35">
        <f>+Nm_prototype!B9</f>
        <v>1.4</v>
      </c>
      <c r="C10" s="35">
        <f>+Nm_device1!B9</f>
        <v>1.39</v>
      </c>
      <c r="D10" s="35">
        <f>+Nm_device2!B9</f>
        <v>1.43</v>
      </c>
      <c r="E10" s="35">
        <f>+Nm_device3!B9</f>
        <v>1.41</v>
      </c>
      <c r="F10" s="35">
        <f>+Nm_device4!B9</f>
        <v>1.43</v>
      </c>
      <c r="G10" s="35">
        <f>+Nm_device5!B9</f>
        <v>1.39</v>
      </c>
      <c r="H10" s="35">
        <f>+Nm_device6!B9</f>
        <v>1.41</v>
      </c>
      <c r="I10" s="35">
        <f>+Nm_device7!B9</f>
        <v>1.43</v>
      </c>
      <c r="J10" s="35">
        <f>+Nm_device8!B9</f>
        <v>1.4</v>
      </c>
      <c r="K10" s="35">
        <f>+Nm_device9!B9</f>
        <v>1.42</v>
      </c>
      <c r="L10" s="35">
        <f>+Nm_device10!B9</f>
        <v>1.45</v>
      </c>
    </row>
    <row r="11" spans="1:12" x14ac:dyDescent="0.45">
      <c r="A11" s="36">
        <v>4</v>
      </c>
      <c r="B11" s="35">
        <f>+Nm_prototype!B10</f>
        <v>1.6</v>
      </c>
      <c r="C11" s="35">
        <f>+Nm_device1!B10</f>
        <v>1.59</v>
      </c>
      <c r="D11" s="35">
        <f>+Nm_device2!B10</f>
        <v>1.63</v>
      </c>
      <c r="E11" s="35">
        <f>+Nm_device3!B10</f>
        <v>1.6</v>
      </c>
      <c r="F11" s="35">
        <f>+Nm_device4!B10</f>
        <v>1.63</v>
      </c>
      <c r="G11" s="35">
        <f>+Nm_device5!B10</f>
        <v>1.59</v>
      </c>
      <c r="H11" s="35">
        <f>+Nm_device6!B10</f>
        <v>1.61</v>
      </c>
      <c r="I11" s="35">
        <f>+Nm_device7!B10</f>
        <v>1.63</v>
      </c>
      <c r="J11" s="35">
        <f>+Nm_device8!B10</f>
        <v>1.6</v>
      </c>
      <c r="K11" s="35">
        <f>+Nm_device9!B10</f>
        <v>1.62</v>
      </c>
      <c r="L11" s="35">
        <f>+Nm_device10!B10</f>
        <v>1.64</v>
      </c>
    </row>
    <row r="12" spans="1:12" x14ac:dyDescent="0.45">
      <c r="A12" s="36">
        <v>4.5</v>
      </c>
      <c r="B12" s="35">
        <f>+Nm_prototype!B11</f>
        <v>1.81</v>
      </c>
      <c r="C12" s="35">
        <f>+Nm_device1!B11</f>
        <v>1.79</v>
      </c>
      <c r="D12" s="35">
        <f>+Nm_device2!B11</f>
        <v>1.83</v>
      </c>
      <c r="E12" s="35">
        <f>+Nm_device3!B11</f>
        <v>1.81</v>
      </c>
      <c r="F12" s="35">
        <f>+Nm_device4!B11</f>
        <v>1.83</v>
      </c>
      <c r="G12" s="35">
        <f>+Nm_device5!B11</f>
        <v>1.8</v>
      </c>
      <c r="H12" s="35">
        <f>+Nm_device6!B11</f>
        <v>1.81</v>
      </c>
      <c r="I12" s="35">
        <f>+Nm_device7!B11</f>
        <v>1.83</v>
      </c>
      <c r="J12" s="35">
        <f>+Nm_device8!B11</f>
        <v>1.8</v>
      </c>
      <c r="K12" s="35">
        <f>+Nm_device9!B11</f>
        <v>1.82</v>
      </c>
      <c r="L12" s="35">
        <f>+Nm_device10!B11</f>
        <v>1.85</v>
      </c>
    </row>
    <row r="13" spans="1:12" x14ac:dyDescent="0.45">
      <c r="A13" s="36">
        <v>5</v>
      </c>
      <c r="B13" s="35">
        <f>+Nm_prototype!B12</f>
        <v>2.0099999999999998</v>
      </c>
      <c r="C13" s="35">
        <f>+Nm_device1!B12</f>
        <v>1.99</v>
      </c>
      <c r="D13" s="35">
        <f>+Nm_device2!B12</f>
        <v>2.0299999999999998</v>
      </c>
      <c r="E13" s="35">
        <f>+Nm_device3!B12</f>
        <v>2.0099999999999998</v>
      </c>
      <c r="F13" s="35">
        <f>+Nm_device4!B12</f>
        <v>2.0299999999999998</v>
      </c>
      <c r="G13" s="35">
        <f>+Nm_device5!B12</f>
        <v>2</v>
      </c>
      <c r="H13" s="35">
        <f>+Nm_device6!B12</f>
        <v>2.0099999999999998</v>
      </c>
      <c r="I13" s="35">
        <f>+Nm_device7!B12</f>
        <v>2.04</v>
      </c>
      <c r="J13" s="35">
        <f>+Nm_device8!B12</f>
        <v>2</v>
      </c>
      <c r="K13" s="35">
        <f>+Nm_device9!B12</f>
        <v>2.02</v>
      </c>
      <c r="L13" s="35">
        <f>+Nm_device10!B12</f>
        <v>2.0499999999999998</v>
      </c>
    </row>
    <row r="14" spans="1:12" x14ac:dyDescent="0.45">
      <c r="A14" s="36">
        <v>5.5</v>
      </c>
      <c r="B14" s="35">
        <f>+Nm_prototype!B13</f>
        <v>2.21</v>
      </c>
      <c r="C14" s="35">
        <f>+Nm_device1!B13</f>
        <v>2.19</v>
      </c>
      <c r="D14" s="35">
        <f>+Nm_device2!B13</f>
        <v>2.23</v>
      </c>
      <c r="E14" s="35">
        <f>+Nm_device3!B13</f>
        <v>2.21</v>
      </c>
      <c r="F14" s="35">
        <f>+Nm_device4!B13</f>
        <v>2.23</v>
      </c>
      <c r="G14" s="35">
        <f>+Nm_device5!B13</f>
        <v>2.2000000000000002</v>
      </c>
      <c r="H14" s="35">
        <f>+Nm_device6!B13</f>
        <v>2.21</v>
      </c>
      <c r="I14" s="35">
        <f>+Nm_device7!B13</f>
        <v>2.2400000000000002</v>
      </c>
      <c r="J14" s="35">
        <f>+Nm_device8!B13</f>
        <v>2.2000000000000002</v>
      </c>
      <c r="K14" s="35">
        <f>+Nm_device9!B13</f>
        <v>2.23</v>
      </c>
      <c r="L14" s="35">
        <f>+Nm_device10!B13</f>
        <v>2.2400000000000002</v>
      </c>
    </row>
    <row r="15" spans="1:12" x14ac:dyDescent="0.45">
      <c r="A15" s="36">
        <v>6</v>
      </c>
      <c r="B15" s="35">
        <f>+Nm_prototype!B14</f>
        <v>2.41</v>
      </c>
      <c r="C15" s="35">
        <f>+Nm_device1!B14</f>
        <v>2.4</v>
      </c>
      <c r="D15" s="35">
        <f>+Nm_device2!B14</f>
        <v>2.4300000000000002</v>
      </c>
      <c r="E15" s="35">
        <f>+Nm_device3!B14</f>
        <v>2.42</v>
      </c>
      <c r="F15" s="35">
        <f>+Nm_device4!B14</f>
        <v>2.44</v>
      </c>
      <c r="G15" s="35">
        <f>+Nm_device5!B14</f>
        <v>2.41</v>
      </c>
      <c r="H15" s="35">
        <f>+Nm_device6!B14</f>
        <v>2.41</v>
      </c>
      <c r="I15" s="35">
        <f>+Nm_device7!B14</f>
        <v>2.4500000000000002</v>
      </c>
      <c r="J15" s="35">
        <f>+Nm_device8!B14</f>
        <v>2.41</v>
      </c>
      <c r="K15" s="35">
        <f>+Nm_device9!B14</f>
        <v>2.4300000000000002</v>
      </c>
      <c r="L15" s="35">
        <f>+Nm_device10!B14</f>
        <v>2.4500000000000002</v>
      </c>
    </row>
    <row r="16" spans="1:12" x14ac:dyDescent="0.45">
      <c r="A16" s="36">
        <v>6.5</v>
      </c>
      <c r="B16" s="35">
        <f>+Nm_prototype!B15</f>
        <v>2.62</v>
      </c>
      <c r="C16" s="35">
        <f>+Nm_device1!B15</f>
        <v>2.6</v>
      </c>
      <c r="D16" s="35">
        <f>+Nm_device2!B15</f>
        <v>2.64</v>
      </c>
      <c r="E16" s="35">
        <f>+Nm_device3!B15</f>
        <v>2.63</v>
      </c>
      <c r="F16" s="35">
        <f>+Nm_device4!B15</f>
        <v>2.64</v>
      </c>
      <c r="G16" s="35">
        <f>+Nm_device5!B15</f>
        <v>2.61</v>
      </c>
      <c r="H16" s="35">
        <f>+Nm_device6!B15</f>
        <v>2.62</v>
      </c>
      <c r="I16" s="35">
        <f>+Nm_device7!B15</f>
        <v>2.66</v>
      </c>
      <c r="J16" s="35">
        <f>+Nm_device8!B15</f>
        <v>2.61</v>
      </c>
      <c r="K16" s="35">
        <f>+Nm_device9!B15</f>
        <v>2.64</v>
      </c>
      <c r="L16" s="35">
        <f>+Nm_device10!B15</f>
        <v>2.66</v>
      </c>
    </row>
    <row r="17" spans="1:12" x14ac:dyDescent="0.45">
      <c r="A17" s="36">
        <v>7</v>
      </c>
      <c r="B17" s="35">
        <f>+Nm_prototype!B16</f>
        <v>2.83</v>
      </c>
      <c r="C17" s="35">
        <f>+Nm_device1!B16</f>
        <v>2.8</v>
      </c>
      <c r="D17" s="35">
        <f>+Nm_device2!B16</f>
        <v>2.84</v>
      </c>
      <c r="E17" s="35">
        <f>+Nm_device3!B16</f>
        <v>2.83</v>
      </c>
      <c r="F17" s="35">
        <f>+Nm_device4!B16</f>
        <v>2.85</v>
      </c>
      <c r="G17" s="35">
        <f>+Nm_device5!B16</f>
        <v>2.81</v>
      </c>
      <c r="H17" s="35">
        <f>+Nm_device6!B16</f>
        <v>2.82</v>
      </c>
      <c r="I17" s="35">
        <f>+Nm_device7!B16</f>
        <v>2.86</v>
      </c>
      <c r="J17" s="35">
        <f>+Nm_device8!B16</f>
        <v>2.81</v>
      </c>
      <c r="K17" s="35">
        <f>+Nm_device9!B16</f>
        <v>2.85</v>
      </c>
      <c r="L17" s="35">
        <f>+Nm_device10!B16</f>
        <v>2.86</v>
      </c>
    </row>
    <row r="18" spans="1:12" x14ac:dyDescent="0.45">
      <c r="A18" s="36">
        <v>7.5</v>
      </c>
      <c r="B18" s="35">
        <f>+Nm_prototype!B17</f>
        <v>3.03</v>
      </c>
      <c r="C18" s="35">
        <f>+Nm_device1!B17</f>
        <v>3.01</v>
      </c>
      <c r="D18" s="35">
        <f>+Nm_device2!B17</f>
        <v>3.04</v>
      </c>
      <c r="E18" s="35">
        <f>+Nm_device3!B17</f>
        <v>3.03</v>
      </c>
      <c r="F18" s="35">
        <f>+Nm_device4!B17</f>
        <v>3.05</v>
      </c>
      <c r="G18" s="35">
        <f>+Nm_device5!B17</f>
        <v>3.02</v>
      </c>
      <c r="H18" s="35">
        <f>+Nm_device6!B17</f>
        <v>3.03</v>
      </c>
      <c r="I18" s="35">
        <f>+Nm_device7!B17</f>
        <v>3.06</v>
      </c>
      <c r="J18" s="35">
        <f>+Nm_device8!B17</f>
        <v>3.01</v>
      </c>
      <c r="K18" s="35">
        <f>+Nm_device9!B17</f>
        <v>3.05</v>
      </c>
      <c r="L18" s="35">
        <f>+Nm_device10!B17</f>
        <v>3.06</v>
      </c>
    </row>
    <row r="19" spans="1:12" x14ac:dyDescent="0.45">
      <c r="A19" s="36">
        <v>8</v>
      </c>
      <c r="B19" s="35">
        <f>+Nm_prototype!B18</f>
        <v>3.22</v>
      </c>
      <c r="C19" s="35">
        <f>+Nm_device1!B18</f>
        <v>3.2</v>
      </c>
      <c r="D19" s="35">
        <f>+Nm_device2!B18</f>
        <v>3.24</v>
      </c>
      <c r="E19" s="35">
        <f>+Nm_device3!B18</f>
        <v>3.22</v>
      </c>
      <c r="F19" s="35">
        <f>+Nm_device4!B18</f>
        <v>3.24</v>
      </c>
      <c r="G19" s="35">
        <f>+Nm_device5!B18</f>
        <v>3.21</v>
      </c>
      <c r="H19" s="35">
        <f>+Nm_device6!B18</f>
        <v>3.22</v>
      </c>
      <c r="I19" s="35">
        <f>+Nm_device7!B18</f>
        <v>3.26</v>
      </c>
      <c r="J19" s="35">
        <f>+Nm_device8!B18</f>
        <v>3.21</v>
      </c>
      <c r="K19" s="35">
        <f>+Nm_device9!B18</f>
        <v>3.24</v>
      </c>
      <c r="L19" s="35">
        <f>+Nm_device10!B18</f>
        <v>3.26</v>
      </c>
    </row>
    <row r="20" spans="1:12" x14ac:dyDescent="0.45">
      <c r="A20" s="36">
        <v>8.5</v>
      </c>
      <c r="B20" s="35">
        <f>+Nm_prototype!B19</f>
        <v>3.43</v>
      </c>
      <c r="C20" s="35">
        <f>+Nm_device1!B19</f>
        <v>3.41</v>
      </c>
      <c r="D20" s="35">
        <f>+Nm_device2!B19</f>
        <v>3.44</v>
      </c>
      <c r="E20" s="35">
        <f>+Nm_device3!B19</f>
        <v>3.42</v>
      </c>
      <c r="F20" s="35">
        <f>+Nm_device4!B19</f>
        <v>3.45</v>
      </c>
      <c r="G20" s="35">
        <f>+Nm_device5!B19</f>
        <v>3.41</v>
      </c>
      <c r="H20" s="35">
        <f>+Nm_device6!B19</f>
        <v>3.42</v>
      </c>
      <c r="I20" s="35">
        <f>+Nm_device7!B19</f>
        <v>3.46</v>
      </c>
      <c r="J20" s="35">
        <f>+Nm_device8!B19</f>
        <v>3.42</v>
      </c>
      <c r="K20" s="35">
        <f>+Nm_device9!B19</f>
        <v>3.44</v>
      </c>
      <c r="L20" s="35">
        <f>+Nm_device10!B19</f>
        <v>3.46</v>
      </c>
    </row>
    <row r="21" spans="1:12" x14ac:dyDescent="0.45">
      <c r="A21" s="36">
        <v>9</v>
      </c>
      <c r="B21" s="35">
        <f>+Nm_prototype!B20</f>
        <v>3.63</v>
      </c>
      <c r="C21" s="35">
        <f>+Nm_device1!B20</f>
        <v>3.61</v>
      </c>
      <c r="D21" s="35">
        <f>+Nm_device2!B20</f>
        <v>3.64</v>
      </c>
      <c r="E21" s="35">
        <f>+Nm_device3!B20</f>
        <v>3.62</v>
      </c>
      <c r="F21" s="35">
        <f>+Nm_device4!B20</f>
        <v>3.65</v>
      </c>
      <c r="G21" s="35">
        <f>+Nm_device5!B20</f>
        <v>3.61</v>
      </c>
      <c r="H21" s="35">
        <f>+Nm_device6!B20</f>
        <v>3.62</v>
      </c>
      <c r="I21" s="35">
        <f>+Nm_device7!B20</f>
        <v>3.66</v>
      </c>
      <c r="J21" s="35">
        <f>+Nm_device8!B20</f>
        <v>3.61</v>
      </c>
      <c r="K21" s="35">
        <f>+Nm_device9!B20</f>
        <v>3.64</v>
      </c>
      <c r="L21" s="35">
        <f>+Nm_device10!B20</f>
        <v>3.66</v>
      </c>
    </row>
    <row r="22" spans="1:12" x14ac:dyDescent="0.45">
      <c r="A22" s="36">
        <v>9.5</v>
      </c>
      <c r="B22" s="35">
        <f>+Nm_prototype!B21</f>
        <v>3.83</v>
      </c>
      <c r="C22" s="35">
        <f>+Nm_device1!B21</f>
        <v>3.81</v>
      </c>
      <c r="D22" s="35">
        <f>+Nm_device2!B21</f>
        <v>3.84</v>
      </c>
      <c r="E22" s="35">
        <f>+Nm_device3!B21</f>
        <v>3.82</v>
      </c>
      <c r="F22" s="35">
        <f>+Nm_device4!B21</f>
        <v>3.85</v>
      </c>
      <c r="G22" s="35">
        <f>+Nm_device5!B21</f>
        <v>3.8</v>
      </c>
      <c r="H22" s="35">
        <f>+Nm_device6!B21</f>
        <v>3.82</v>
      </c>
      <c r="I22" s="35">
        <f>+Nm_device7!B21</f>
        <v>3.87</v>
      </c>
      <c r="J22" s="35">
        <f>+Nm_device8!B21</f>
        <v>3.81</v>
      </c>
      <c r="K22" s="35">
        <f>+Nm_device9!B21</f>
        <v>3.85</v>
      </c>
      <c r="L22" s="35">
        <f>+Nm_device10!B21</f>
        <v>3.87</v>
      </c>
    </row>
    <row r="23" spans="1:12" x14ac:dyDescent="0.45">
      <c r="A23" s="36">
        <v>10</v>
      </c>
      <c r="B23" s="35">
        <f>+Nm_prototype!B22</f>
        <v>4.03</v>
      </c>
      <c r="C23" s="35">
        <f>+Nm_device1!B22</f>
        <v>4.01</v>
      </c>
      <c r="D23" s="35">
        <f>+Nm_device2!B22</f>
        <v>4.04</v>
      </c>
      <c r="E23" s="35">
        <f>+Nm_device3!B22</f>
        <v>4.0199999999999996</v>
      </c>
      <c r="F23" s="35">
        <f>+Nm_device4!B22</f>
        <v>4.05</v>
      </c>
      <c r="G23" s="35">
        <f>+Nm_device5!B22</f>
        <v>4</v>
      </c>
      <c r="H23" s="35">
        <f>+Nm_device6!B22</f>
        <v>4.0199999999999996</v>
      </c>
      <c r="I23" s="35">
        <f>+Nm_device7!B22</f>
        <v>4.07</v>
      </c>
      <c r="J23" s="35">
        <f>+Nm_device8!B22</f>
        <v>4.01</v>
      </c>
      <c r="K23" s="35">
        <f>+Nm_device9!B22</f>
        <v>4.05</v>
      </c>
      <c r="L23" s="35">
        <f>+Nm_device10!B22</f>
        <v>4.07</v>
      </c>
    </row>
    <row r="24" spans="1:12" x14ac:dyDescent="0.45">
      <c r="A24" s="36">
        <v>10.5</v>
      </c>
      <c r="B24" s="35">
        <f>+Nm_prototype!B23</f>
        <v>4.2300000000000004</v>
      </c>
      <c r="C24" s="35">
        <f>+Nm_device1!B23</f>
        <v>4.21</v>
      </c>
      <c r="D24" s="35">
        <f>+Nm_device2!B23</f>
        <v>4.25</v>
      </c>
      <c r="E24" s="35">
        <f>+Nm_device3!B23</f>
        <v>4.22</v>
      </c>
      <c r="F24" s="35">
        <f>+Nm_device4!B23</f>
        <v>4.25</v>
      </c>
      <c r="G24" s="35">
        <f>+Nm_device5!B23</f>
        <v>4.2</v>
      </c>
      <c r="H24" s="35">
        <f>+Nm_device6!B23</f>
        <v>4.2300000000000004</v>
      </c>
      <c r="I24" s="35">
        <f>+Nm_device7!B23</f>
        <v>4.2699999999999996</v>
      </c>
      <c r="J24" s="35">
        <f>+Nm_device8!B23</f>
        <v>4.21</v>
      </c>
      <c r="K24" s="35">
        <f>+Nm_device9!B23</f>
        <v>4.26</v>
      </c>
      <c r="L24" s="35">
        <f>+Nm_device10!B23</f>
        <v>4.26</v>
      </c>
    </row>
    <row r="25" spans="1:12" x14ac:dyDescent="0.45">
      <c r="A25" s="36">
        <v>11</v>
      </c>
      <c r="B25" s="35">
        <f>+Nm_prototype!B24</f>
        <v>4.43</v>
      </c>
      <c r="C25" s="35">
        <f>+Nm_device1!B24</f>
        <v>4.41</v>
      </c>
      <c r="D25" s="35">
        <f>+Nm_device2!B24</f>
        <v>4.4400000000000004</v>
      </c>
      <c r="E25" s="35">
        <f>+Nm_device3!B24</f>
        <v>4.42</v>
      </c>
      <c r="F25" s="35">
        <f>+Nm_device4!B24</f>
        <v>4.45</v>
      </c>
      <c r="G25" s="35">
        <f>+Nm_device5!B24</f>
        <v>4.4000000000000004</v>
      </c>
      <c r="H25" s="35">
        <f>+Nm_device6!B24</f>
        <v>4.42</v>
      </c>
      <c r="I25" s="35">
        <f>+Nm_device7!B24</f>
        <v>4.47</v>
      </c>
      <c r="J25" s="35">
        <f>+Nm_device8!B24</f>
        <v>4.41</v>
      </c>
      <c r="K25" s="35">
        <f>+Nm_device9!B24</f>
        <v>4.46</v>
      </c>
      <c r="L25" s="35">
        <f>+Nm_device10!B24</f>
        <v>4.47</v>
      </c>
    </row>
    <row r="26" spans="1:12" x14ac:dyDescent="0.45">
      <c r="A26" s="36">
        <v>11.5</v>
      </c>
      <c r="B26" s="35">
        <f>+Nm_prototype!B25</f>
        <v>4.63</v>
      </c>
      <c r="C26" s="35">
        <f>+Nm_device1!B25</f>
        <v>4.6100000000000003</v>
      </c>
      <c r="D26" s="35">
        <f>+Nm_device2!B25</f>
        <v>4.6399999999999997</v>
      </c>
      <c r="E26" s="35">
        <f>+Nm_device3!B25</f>
        <v>4.62</v>
      </c>
      <c r="F26" s="35">
        <f>+Nm_device4!B25</f>
        <v>4.6500000000000004</v>
      </c>
      <c r="G26" s="35">
        <f>+Nm_device5!B25</f>
        <v>4.5999999999999996</v>
      </c>
      <c r="H26" s="35">
        <f>+Nm_device6!B25</f>
        <v>4.63</v>
      </c>
      <c r="I26" s="35">
        <f>+Nm_device7!B25</f>
        <v>4.67</v>
      </c>
      <c r="J26" s="35">
        <f>+Nm_device8!B25</f>
        <v>4.6100000000000003</v>
      </c>
      <c r="K26" s="35">
        <f>+Nm_device9!B25</f>
        <v>4.67</v>
      </c>
      <c r="L26" s="35">
        <f>+Nm_device10!B25</f>
        <v>4.67</v>
      </c>
    </row>
    <row r="27" spans="1:12" x14ac:dyDescent="0.45">
      <c r="A27" s="36">
        <v>12</v>
      </c>
      <c r="B27" s="35">
        <f>+Nm_prototype!B26</f>
        <v>4.82</v>
      </c>
      <c r="C27" s="35">
        <f>+Nm_device1!B26</f>
        <v>4.8099999999999996</v>
      </c>
      <c r="D27" s="35">
        <f>+Nm_device2!B26</f>
        <v>4.84</v>
      </c>
      <c r="E27" s="35">
        <f>+Nm_device3!B26</f>
        <v>4.82</v>
      </c>
      <c r="F27" s="35">
        <f>+Nm_device4!B26</f>
        <v>4.84</v>
      </c>
      <c r="G27" s="35">
        <f>+Nm_device5!B26</f>
        <v>4.79</v>
      </c>
      <c r="H27" s="35">
        <f>+Nm_device6!B26</f>
        <v>4.82</v>
      </c>
      <c r="I27" s="35">
        <f>+Nm_device7!B26</f>
        <v>4.87</v>
      </c>
      <c r="J27" s="35">
        <f>+Nm_device8!B26</f>
        <v>4.8099999999999996</v>
      </c>
      <c r="K27" s="35">
        <f>+Nm_device9!B26</f>
        <v>4.87</v>
      </c>
      <c r="L27" s="35">
        <f>+Nm_device10!B26</f>
        <v>4.8600000000000003</v>
      </c>
    </row>
    <row r="28" spans="1:12" x14ac:dyDescent="0.45">
      <c r="A28" s="36">
        <v>12.5</v>
      </c>
      <c r="B28" s="35">
        <f>+Nm_prototype!B27</f>
        <v>5.03</v>
      </c>
      <c r="C28" s="35">
        <f>+Nm_device1!B27</f>
        <v>5.0199999999999996</v>
      </c>
      <c r="D28" s="35">
        <f>+Nm_device2!B27</f>
        <v>5.04</v>
      </c>
      <c r="E28" s="35">
        <f>+Nm_device3!B27</f>
        <v>5.0199999999999996</v>
      </c>
      <c r="F28" s="35">
        <f>+Nm_device4!B27</f>
        <v>5.05</v>
      </c>
      <c r="G28" s="35">
        <f>+Nm_device5!B27</f>
        <v>5</v>
      </c>
      <c r="H28" s="35">
        <f>+Nm_device6!B27</f>
        <v>5.03</v>
      </c>
      <c r="I28" s="35">
        <f>+Nm_device7!B27</f>
        <v>5.08</v>
      </c>
      <c r="J28" s="35">
        <f>+Nm_device8!B27</f>
        <v>5.01</v>
      </c>
      <c r="K28" s="35">
        <f>+Nm_device9!B27</f>
        <v>5.07</v>
      </c>
      <c r="L28" s="35">
        <f>+Nm_device10!B27</f>
        <v>5.08</v>
      </c>
    </row>
    <row r="29" spans="1:12" x14ac:dyDescent="0.45">
      <c r="A29" s="36">
        <v>13</v>
      </c>
      <c r="B29" s="35">
        <f>+Nm_prototype!B28</f>
        <v>5.24</v>
      </c>
      <c r="C29" s="35">
        <f>+Nm_device1!B28</f>
        <v>5.23</v>
      </c>
      <c r="D29" s="35">
        <f>+Nm_device2!B28</f>
        <v>5.25</v>
      </c>
      <c r="E29" s="35">
        <f>+Nm_device3!B28</f>
        <v>5.22</v>
      </c>
      <c r="F29" s="35">
        <f>+Nm_device4!B28</f>
        <v>5.26</v>
      </c>
      <c r="G29" s="35">
        <f>+Nm_device5!B28</f>
        <v>5.21</v>
      </c>
      <c r="H29" s="35">
        <f>+Nm_device6!B28</f>
        <v>5.23</v>
      </c>
      <c r="I29" s="35">
        <f>+Nm_device7!B28</f>
        <v>5.29</v>
      </c>
      <c r="J29" s="35">
        <f>+Nm_device8!B28</f>
        <v>5.21</v>
      </c>
      <c r="K29" s="35">
        <f>+Nm_device9!B28</f>
        <v>5.28</v>
      </c>
      <c r="L29" s="35">
        <f>+Nm_device10!B28</f>
        <v>5.29</v>
      </c>
    </row>
    <row r="30" spans="1:12" x14ac:dyDescent="0.45">
      <c r="A30" s="36">
        <v>13.5</v>
      </c>
      <c r="B30" s="35">
        <f>+Nm_prototype!B29</f>
        <v>5.44</v>
      </c>
      <c r="C30" s="35">
        <f>+Nm_device1!B29</f>
        <v>5.43</v>
      </c>
      <c r="D30" s="35">
        <f>+Nm_device2!B29</f>
        <v>5.44</v>
      </c>
      <c r="E30" s="35">
        <f>+Nm_device3!B29</f>
        <v>5.42</v>
      </c>
      <c r="F30" s="35">
        <f>+Nm_device4!B29</f>
        <v>5.46</v>
      </c>
      <c r="G30" s="35">
        <f>+Nm_device5!B29</f>
        <v>5.41</v>
      </c>
      <c r="H30" s="35">
        <f>+Nm_device6!B29</f>
        <v>5.43</v>
      </c>
      <c r="I30" s="35">
        <f>+Nm_device7!B29</f>
        <v>5.49</v>
      </c>
      <c r="J30" s="35">
        <f>+Nm_device8!B29</f>
        <v>5.41</v>
      </c>
      <c r="K30" s="35">
        <f>+Nm_device9!B29</f>
        <v>5.48</v>
      </c>
      <c r="L30" s="35">
        <f>+Nm_device10!B29</f>
        <v>5.48</v>
      </c>
    </row>
    <row r="31" spans="1:12" x14ac:dyDescent="0.45">
      <c r="A31" s="36">
        <v>14</v>
      </c>
      <c r="B31" s="35">
        <f>+Nm_prototype!B30</f>
        <v>5.64</v>
      </c>
      <c r="C31" s="35">
        <f>+Nm_device1!B30</f>
        <v>5.63</v>
      </c>
      <c r="D31" s="35">
        <f>+Nm_device2!B30</f>
        <v>5.65</v>
      </c>
      <c r="E31" s="35">
        <f>+Nm_device3!B30</f>
        <v>5.62</v>
      </c>
      <c r="F31" s="35">
        <f>+Nm_device4!B30</f>
        <v>5.66</v>
      </c>
      <c r="G31" s="35">
        <f>+Nm_device5!B30</f>
        <v>5.61</v>
      </c>
      <c r="H31" s="35">
        <f>+Nm_device6!B30</f>
        <v>5.63</v>
      </c>
      <c r="I31" s="35">
        <f>+Nm_device7!B30</f>
        <v>5.7</v>
      </c>
      <c r="J31" s="35">
        <f>+Nm_device8!B30</f>
        <v>5.61</v>
      </c>
      <c r="K31" s="35">
        <f>+Nm_device9!B30</f>
        <v>5.68</v>
      </c>
      <c r="L31" s="35">
        <f>+Nm_device10!B30</f>
        <v>5.69</v>
      </c>
    </row>
    <row r="32" spans="1:12" x14ac:dyDescent="0.45">
      <c r="A32" s="36">
        <v>14.5</v>
      </c>
      <c r="B32" s="35">
        <f>+Nm_prototype!B31</f>
        <v>5.84</v>
      </c>
      <c r="C32" s="35">
        <f>+Nm_device1!B31</f>
        <v>5.83</v>
      </c>
      <c r="D32" s="35">
        <f>+Nm_device2!B31</f>
        <v>5.85</v>
      </c>
      <c r="E32" s="35">
        <f>+Nm_device3!B31</f>
        <v>5.82</v>
      </c>
      <c r="F32" s="35">
        <f>+Nm_device4!B31</f>
        <v>5.85</v>
      </c>
      <c r="G32" s="35">
        <f>+Nm_device5!B31</f>
        <v>5.81</v>
      </c>
      <c r="H32" s="35">
        <f>+Nm_device6!B31</f>
        <v>5.82</v>
      </c>
      <c r="I32" s="35">
        <f>+Nm_device7!B31</f>
        <v>5.9</v>
      </c>
      <c r="J32" s="35">
        <f>+Nm_device8!B31</f>
        <v>5.81</v>
      </c>
      <c r="K32" s="35">
        <f>+Nm_device9!B31</f>
        <v>5.89</v>
      </c>
      <c r="L32" s="35">
        <f>+Nm_device10!B31</f>
        <v>5.9</v>
      </c>
    </row>
    <row r="33" spans="1:12" x14ac:dyDescent="0.45">
      <c r="A33" s="36">
        <v>15</v>
      </c>
      <c r="B33" s="35">
        <f>+Nm_prototype!B32</f>
        <v>6.04</v>
      </c>
      <c r="C33" s="35">
        <f>+Nm_device1!B32</f>
        <v>6.04</v>
      </c>
      <c r="D33" s="35">
        <f>+Nm_device2!B32</f>
        <v>6.05</v>
      </c>
      <c r="E33" s="35">
        <f>+Nm_device3!B32</f>
        <v>6.02</v>
      </c>
      <c r="F33" s="35">
        <f>+Nm_device4!B32</f>
        <v>6.06</v>
      </c>
      <c r="G33" s="35">
        <f>+Nm_device5!B32</f>
        <v>6.02</v>
      </c>
      <c r="H33" s="35">
        <f>+Nm_device6!B32</f>
        <v>6.02</v>
      </c>
      <c r="I33" s="35">
        <f>+Nm_device7!B32</f>
        <v>6.1</v>
      </c>
      <c r="J33" s="35">
        <f>+Nm_device8!B32</f>
        <v>6.01</v>
      </c>
      <c r="K33" s="35">
        <f>+Nm_device9!B32</f>
        <v>6.09</v>
      </c>
      <c r="L33" s="35">
        <f>+Nm_device10!B32</f>
        <v>6.09</v>
      </c>
    </row>
    <row r="34" spans="1:12" x14ac:dyDescent="0.45">
      <c r="A34" s="36">
        <v>15.5</v>
      </c>
      <c r="B34" s="35">
        <f>+Nm_prototype!B33</f>
        <v>6.24</v>
      </c>
      <c r="C34" s="35">
        <f>+Nm_device1!B33</f>
        <v>6.24</v>
      </c>
      <c r="D34" s="35">
        <f>+Nm_device2!B33</f>
        <v>6.26</v>
      </c>
      <c r="E34" s="35">
        <f>+Nm_device3!B33</f>
        <v>6.22</v>
      </c>
      <c r="F34" s="35">
        <f>+Nm_device4!B33</f>
        <v>6.26</v>
      </c>
      <c r="G34" s="35">
        <f>+Nm_device5!B33</f>
        <v>6.22</v>
      </c>
      <c r="H34" s="35">
        <f>+Nm_device6!B33</f>
        <v>6.23</v>
      </c>
      <c r="I34" s="35">
        <f>+Nm_device7!B33</f>
        <v>6.3</v>
      </c>
      <c r="J34" s="35">
        <f>+Nm_device8!B33</f>
        <v>6.22</v>
      </c>
      <c r="K34" s="35">
        <f>+Nm_device9!B33</f>
        <v>6.29</v>
      </c>
      <c r="L34" s="35">
        <f>+Nm_device10!B33</f>
        <v>6.29</v>
      </c>
    </row>
    <row r="35" spans="1:12" x14ac:dyDescent="0.45">
      <c r="A35" s="36">
        <v>16</v>
      </c>
      <c r="B35" s="35">
        <f>+Nm_prototype!B34</f>
        <v>6.44</v>
      </c>
      <c r="C35" s="35">
        <f>+Nm_device1!B34</f>
        <v>6.43</v>
      </c>
      <c r="D35" s="35">
        <f>+Nm_device2!B34</f>
        <v>6.46</v>
      </c>
      <c r="E35" s="35">
        <f>+Nm_device3!B34</f>
        <v>6.42</v>
      </c>
      <c r="F35" s="35">
        <f>+Nm_device4!B34</f>
        <v>6.46</v>
      </c>
      <c r="G35" s="35">
        <f>+Nm_device5!B34</f>
        <v>6.41</v>
      </c>
      <c r="H35" s="35">
        <f>+Nm_device6!B34</f>
        <v>6.42</v>
      </c>
      <c r="I35" s="35">
        <f>+Nm_device7!B34</f>
        <v>6.51</v>
      </c>
      <c r="J35" s="35">
        <f>+Nm_device8!B34</f>
        <v>6.41</v>
      </c>
      <c r="K35" s="35">
        <f>+Nm_device9!B34</f>
        <v>6.48</v>
      </c>
      <c r="L35" s="35">
        <f>+Nm_device10!B34</f>
        <v>6.5</v>
      </c>
    </row>
    <row r="36" spans="1:12" x14ac:dyDescent="0.45">
      <c r="A36" s="36">
        <v>16.5</v>
      </c>
      <c r="B36" s="35">
        <f>+Nm_prototype!B35</f>
        <v>6.64</v>
      </c>
      <c r="C36" s="35">
        <f>+Nm_device1!B35</f>
        <v>6.64</v>
      </c>
      <c r="D36" s="35">
        <f>+Nm_device2!B35</f>
        <v>6.66</v>
      </c>
      <c r="E36" s="35">
        <f>+Nm_device3!B35</f>
        <v>6.62</v>
      </c>
      <c r="F36" s="35">
        <f>+Nm_device4!B35</f>
        <v>6.66</v>
      </c>
      <c r="G36" s="35">
        <f>+Nm_device5!B35</f>
        <v>6.61</v>
      </c>
      <c r="H36" s="35">
        <f>+Nm_device6!B35</f>
        <v>6.62</v>
      </c>
      <c r="I36" s="35">
        <f>+Nm_device7!B35</f>
        <v>6.71</v>
      </c>
      <c r="J36" s="35">
        <f>+Nm_device8!B35</f>
        <v>6.61</v>
      </c>
      <c r="K36" s="35">
        <f>+Nm_device9!B35</f>
        <v>6.69</v>
      </c>
      <c r="L36" s="35">
        <f>+Nm_device10!B35</f>
        <v>6.69</v>
      </c>
    </row>
    <row r="37" spans="1:12" x14ac:dyDescent="0.45">
      <c r="A37" s="36">
        <v>17</v>
      </c>
      <c r="B37" s="35">
        <f>+Nm_prototype!B36</f>
        <v>6.84</v>
      </c>
      <c r="C37" s="35">
        <f>+Nm_device1!B36</f>
        <v>6.84</v>
      </c>
      <c r="D37" s="35">
        <f>+Nm_device2!B36</f>
        <v>6.86</v>
      </c>
      <c r="E37" s="35">
        <f>+Nm_device3!B36</f>
        <v>6.82</v>
      </c>
      <c r="F37" s="35">
        <f>+Nm_device4!B36</f>
        <v>6.86</v>
      </c>
      <c r="G37" s="35">
        <f>+Nm_device5!B36</f>
        <v>6.82</v>
      </c>
      <c r="H37" s="35">
        <f>+Nm_device6!B36</f>
        <v>6.82</v>
      </c>
      <c r="I37" s="35">
        <f>+Nm_device7!B36</f>
        <v>6.91</v>
      </c>
      <c r="J37" s="35">
        <f>+Nm_device8!B36</f>
        <v>6.81</v>
      </c>
      <c r="K37" s="35">
        <f>+Nm_device9!B36</f>
        <v>6.89</v>
      </c>
      <c r="L37" s="35">
        <f>+Nm_device10!B36</f>
        <v>6.89</v>
      </c>
    </row>
    <row r="38" spans="1:12" x14ac:dyDescent="0.45">
      <c r="A38" s="36">
        <v>17.5</v>
      </c>
      <c r="B38" s="35">
        <f>+Nm_prototype!B37</f>
        <v>7.04</v>
      </c>
      <c r="C38" s="35">
        <f>+Nm_device1!B37</f>
        <v>7.04</v>
      </c>
      <c r="D38" s="35">
        <f>+Nm_device2!B37</f>
        <v>7.06</v>
      </c>
      <c r="E38" s="35">
        <f>+Nm_device3!B37</f>
        <v>7.02</v>
      </c>
      <c r="F38" s="35">
        <f>+Nm_device4!B37</f>
        <v>7.06</v>
      </c>
      <c r="G38" s="35">
        <f>+Nm_device5!B37</f>
        <v>7.02</v>
      </c>
      <c r="H38" s="35">
        <f>+Nm_device6!B37</f>
        <v>7.02</v>
      </c>
      <c r="I38" s="35">
        <f>+Nm_device7!B37</f>
        <v>7.11</v>
      </c>
      <c r="J38" s="35">
        <f>+Nm_device8!B37</f>
        <v>7.01</v>
      </c>
      <c r="K38" s="35">
        <f>+Nm_device9!B37</f>
        <v>7.09</v>
      </c>
      <c r="L38" s="35">
        <f>+Nm_device10!B37</f>
        <v>7.1</v>
      </c>
    </row>
    <row r="39" spans="1:12" x14ac:dyDescent="0.45">
      <c r="A39" s="36">
        <v>18</v>
      </c>
      <c r="B39" s="35">
        <f>+Nm_prototype!B38</f>
        <v>7.25</v>
      </c>
      <c r="C39" s="35">
        <f>+Nm_device1!B38</f>
        <v>7.24</v>
      </c>
      <c r="D39" s="35">
        <f>+Nm_device2!B38</f>
        <v>7.26</v>
      </c>
      <c r="E39" s="35">
        <f>+Nm_device3!B38</f>
        <v>7.22</v>
      </c>
      <c r="F39" s="35">
        <f>+Nm_device4!B38</f>
        <v>7.26</v>
      </c>
      <c r="G39" s="35">
        <f>+Nm_device5!B38</f>
        <v>7.22</v>
      </c>
      <c r="H39" s="35">
        <f>+Nm_device6!B38</f>
        <v>7.23</v>
      </c>
      <c r="I39" s="35">
        <f>+Nm_device7!B38</f>
        <v>7.32</v>
      </c>
      <c r="J39" s="35">
        <f>+Nm_device8!B38</f>
        <v>7.21</v>
      </c>
      <c r="K39" s="35">
        <f>+Nm_device9!B38</f>
        <v>7.3</v>
      </c>
      <c r="L39" s="35">
        <f>+Nm_device10!B38</f>
        <v>7.3</v>
      </c>
    </row>
    <row r="40" spans="1:12" x14ac:dyDescent="0.45">
      <c r="A40" s="36">
        <v>18.5</v>
      </c>
      <c r="B40" s="35">
        <f>+Nm_prototype!B39</f>
        <v>7.44</v>
      </c>
      <c r="C40" s="35">
        <f>+Nm_device1!B39</f>
        <v>7.44</v>
      </c>
      <c r="D40" s="35">
        <f>+Nm_device2!B39</f>
        <v>7.46</v>
      </c>
      <c r="E40" s="35">
        <f>+Nm_device3!B39</f>
        <v>7.42</v>
      </c>
      <c r="F40" s="35">
        <f>+Nm_device4!B39</f>
        <v>7.46</v>
      </c>
      <c r="G40" s="35">
        <f>+Nm_device5!B39</f>
        <v>7.42</v>
      </c>
      <c r="H40" s="35">
        <f>+Nm_device6!B39</f>
        <v>7.43</v>
      </c>
      <c r="I40" s="35">
        <f>+Nm_device7!B39</f>
        <v>7.52</v>
      </c>
      <c r="J40" s="35">
        <f>+Nm_device8!B39</f>
        <v>7.42</v>
      </c>
      <c r="K40" s="35">
        <f>+Nm_device9!B39</f>
        <v>7.5</v>
      </c>
      <c r="L40" s="35">
        <f>+Nm_device10!B39</f>
        <v>7.49</v>
      </c>
    </row>
    <row r="41" spans="1:12" x14ac:dyDescent="0.45">
      <c r="A41" s="36">
        <v>19</v>
      </c>
      <c r="B41" s="35">
        <f>+Nm_prototype!B40</f>
        <v>7.65</v>
      </c>
      <c r="C41" s="35">
        <f>+Nm_device1!B40</f>
        <v>7.64</v>
      </c>
      <c r="D41" s="35">
        <f>+Nm_device2!B40</f>
        <v>7.66</v>
      </c>
      <c r="E41" s="35">
        <f>+Nm_device3!B40</f>
        <v>7.62</v>
      </c>
      <c r="F41" s="35">
        <f>+Nm_device4!B40</f>
        <v>7.66</v>
      </c>
      <c r="G41" s="35">
        <f>+Nm_device5!B40</f>
        <v>7.62</v>
      </c>
      <c r="H41" s="35">
        <f>+Nm_device6!B40</f>
        <v>7.63</v>
      </c>
      <c r="I41" s="35">
        <f>+Nm_device7!B40</f>
        <v>7.72</v>
      </c>
      <c r="J41" s="35">
        <f>+Nm_device8!B40</f>
        <v>7.62</v>
      </c>
      <c r="K41" s="35">
        <f>+Nm_device9!B40</f>
        <v>7.7</v>
      </c>
      <c r="L41" s="35">
        <f>+Nm_device10!B40</f>
        <v>7.71</v>
      </c>
    </row>
    <row r="42" spans="1:12" x14ac:dyDescent="0.45">
      <c r="A42" s="36">
        <v>19.5</v>
      </c>
      <c r="B42" s="35">
        <f>+Nm_prototype!B41</f>
        <v>7.86</v>
      </c>
      <c r="C42" s="35">
        <f>+Nm_device1!B41</f>
        <v>7.84</v>
      </c>
      <c r="D42" s="35">
        <f>+Nm_device2!B41</f>
        <v>7.86</v>
      </c>
      <c r="E42" s="35">
        <f>+Nm_device3!B41</f>
        <v>7.82</v>
      </c>
      <c r="F42" s="35">
        <f>+Nm_device4!B41</f>
        <v>7.86</v>
      </c>
      <c r="G42" s="35">
        <f>+Nm_device5!B41</f>
        <v>7.83</v>
      </c>
      <c r="H42" s="35">
        <f>+Nm_device6!B41</f>
        <v>7.83</v>
      </c>
      <c r="I42" s="35">
        <f>+Nm_device7!B41</f>
        <v>7.92</v>
      </c>
      <c r="J42" s="35">
        <f>+Nm_device8!B41</f>
        <v>7.82</v>
      </c>
      <c r="K42" s="35">
        <f>+Nm_device9!B41</f>
        <v>7.91</v>
      </c>
      <c r="L42" s="35">
        <f>+Nm_device10!B41</f>
        <v>7.91</v>
      </c>
    </row>
    <row r="43" spans="1:12" x14ac:dyDescent="0.45">
      <c r="A43" s="36">
        <v>20</v>
      </c>
      <c r="B43" s="35">
        <f>+Nm_prototype!B42</f>
        <v>8.0500000000000007</v>
      </c>
      <c r="C43" s="35">
        <f>+Nm_device1!B42</f>
        <v>8.0500000000000007</v>
      </c>
      <c r="D43" s="35">
        <f>+Nm_device2!B42</f>
        <v>8.07</v>
      </c>
      <c r="E43" s="35">
        <f>+Nm_device3!B42</f>
        <v>8.02</v>
      </c>
      <c r="F43" s="35">
        <f>+Nm_device4!B42</f>
        <v>8.07</v>
      </c>
      <c r="G43" s="35">
        <f>+Nm_device5!B42</f>
        <v>8.0299999999999994</v>
      </c>
      <c r="H43" s="35">
        <f>+Nm_device6!B42</f>
        <v>8.0299999999999994</v>
      </c>
      <c r="I43" s="35">
        <f>+Nm_device7!B42</f>
        <v>8.1300000000000008</v>
      </c>
      <c r="J43" s="35">
        <f>+Nm_device8!B42</f>
        <v>8.0299999999999994</v>
      </c>
      <c r="K43" s="35">
        <f>+Nm_device9!B42</f>
        <v>8.11</v>
      </c>
      <c r="L43" s="35">
        <f>+Nm_device10!B42</f>
        <v>8.1</v>
      </c>
    </row>
    <row r="44" spans="1:12" x14ac:dyDescent="0.45">
      <c r="A44" s="36">
        <v>20.5</v>
      </c>
      <c r="B44" s="35">
        <f>+Nm_prototype!B43</f>
        <v>8.25</v>
      </c>
      <c r="C44" s="35">
        <f>+Nm_device1!B43</f>
        <v>8.25</v>
      </c>
      <c r="D44" s="35">
        <f>+Nm_device2!B43</f>
        <v>8.27</v>
      </c>
      <c r="E44" s="35">
        <f>+Nm_device3!B43</f>
        <v>8.23</v>
      </c>
      <c r="F44" s="35">
        <f>+Nm_device4!B43</f>
        <v>8.27</v>
      </c>
      <c r="G44" s="35">
        <f>+Nm_device5!B43</f>
        <v>8.23</v>
      </c>
      <c r="H44" s="35">
        <f>+Nm_device6!B43</f>
        <v>8.23</v>
      </c>
      <c r="I44" s="35">
        <f>+Nm_device7!B43</f>
        <v>8.33</v>
      </c>
      <c r="J44" s="35">
        <f>+Nm_device8!B43</f>
        <v>8.23</v>
      </c>
      <c r="K44" s="35">
        <f>+Nm_device9!B43</f>
        <v>8.31</v>
      </c>
      <c r="L44" s="35">
        <f>+Nm_device10!B43</f>
        <v>8.31</v>
      </c>
    </row>
    <row r="45" spans="1:12" x14ac:dyDescent="0.45">
      <c r="A45" s="36">
        <v>21</v>
      </c>
      <c r="B45" s="35">
        <f>+Nm_prototype!B44</f>
        <v>8.4499999999999993</v>
      </c>
      <c r="C45" s="35">
        <f>+Nm_device1!B44</f>
        <v>8.4499999999999993</v>
      </c>
      <c r="D45" s="35">
        <f>+Nm_device2!B44</f>
        <v>8.4700000000000006</v>
      </c>
      <c r="E45" s="35">
        <f>+Nm_device3!B44</f>
        <v>8.43</v>
      </c>
      <c r="F45" s="35">
        <f>+Nm_device4!B44</f>
        <v>8.4600000000000009</v>
      </c>
      <c r="G45" s="35">
        <f>+Nm_device5!B44</f>
        <v>8.43</v>
      </c>
      <c r="H45" s="35">
        <f>+Nm_device6!B44</f>
        <v>8.43</v>
      </c>
      <c r="I45" s="35">
        <f>+Nm_device7!B44</f>
        <v>8.52</v>
      </c>
      <c r="J45" s="35">
        <f>+Nm_device8!B44</f>
        <v>8.42</v>
      </c>
      <c r="K45" s="35">
        <f>+Nm_device9!B44</f>
        <v>8.51</v>
      </c>
      <c r="L45" s="35">
        <f>+Nm_device10!B44</f>
        <v>8.51</v>
      </c>
    </row>
    <row r="46" spans="1:12" x14ac:dyDescent="0.45">
      <c r="A46" s="36">
        <v>21.5</v>
      </c>
      <c r="B46" s="35">
        <f>+Nm_prototype!B45</f>
        <v>8.65</v>
      </c>
      <c r="C46" s="35">
        <f>+Nm_device1!B45</f>
        <v>8.65</v>
      </c>
      <c r="D46" s="35">
        <f>+Nm_device2!B45</f>
        <v>8.67</v>
      </c>
      <c r="E46" s="35">
        <f>+Nm_device3!B45</f>
        <v>8.6199999999999992</v>
      </c>
      <c r="F46" s="35">
        <f>+Nm_device4!B45</f>
        <v>8.67</v>
      </c>
      <c r="G46" s="35">
        <f>+Nm_device5!B45</f>
        <v>8.6300000000000008</v>
      </c>
      <c r="H46" s="35">
        <f>+Nm_device6!B45</f>
        <v>8.6300000000000008</v>
      </c>
      <c r="I46" s="35">
        <f>+Nm_device7!B45</f>
        <v>8.7200000000000006</v>
      </c>
      <c r="J46" s="35">
        <f>+Nm_device8!B45</f>
        <v>8.6199999999999992</v>
      </c>
      <c r="K46" s="35">
        <f>+Nm_device9!B45</f>
        <v>8.7100000000000009</v>
      </c>
      <c r="L46" s="35">
        <f>+Nm_device10!B45</f>
        <v>8.7100000000000009</v>
      </c>
    </row>
    <row r="47" spans="1:12" x14ac:dyDescent="0.45">
      <c r="A47" s="36">
        <v>22</v>
      </c>
      <c r="B47" s="35">
        <f>+Nm_prototype!B46</f>
        <v>8.85</v>
      </c>
      <c r="C47" s="35">
        <f>+Nm_device1!B46</f>
        <v>8.85</v>
      </c>
      <c r="D47" s="35">
        <f>+Nm_device2!B46</f>
        <v>8.8699999999999992</v>
      </c>
      <c r="E47" s="35">
        <f>+Nm_device3!B46</f>
        <v>8.82</v>
      </c>
      <c r="F47" s="35">
        <f>+Nm_device4!B46</f>
        <v>8.8699999999999992</v>
      </c>
      <c r="G47" s="35">
        <f>+Nm_device5!B46</f>
        <v>8.84</v>
      </c>
      <c r="H47" s="35">
        <f>+Nm_device6!B46</f>
        <v>8.83</v>
      </c>
      <c r="I47" s="35">
        <f>+Nm_device7!B46</f>
        <v>8.93</v>
      </c>
      <c r="J47" s="35">
        <f>+Nm_device8!B46</f>
        <v>8.82</v>
      </c>
      <c r="K47" s="35">
        <f>+Nm_device9!B46</f>
        <v>8.91</v>
      </c>
      <c r="L47" s="35">
        <f>+Nm_device10!B46</f>
        <v>8.91</v>
      </c>
    </row>
    <row r="48" spans="1:12" x14ac:dyDescent="0.45">
      <c r="A48" s="36">
        <v>22.5</v>
      </c>
      <c r="B48" s="35">
        <f>+Nm_prototype!B47</f>
        <v>9.06</v>
      </c>
      <c r="C48" s="35">
        <f>+Nm_device1!B47</f>
        <v>9.0500000000000007</v>
      </c>
      <c r="D48" s="35">
        <f>+Nm_device2!B47</f>
        <v>9.07</v>
      </c>
      <c r="E48" s="35">
        <f>+Nm_device3!B47</f>
        <v>9.0299999999999994</v>
      </c>
      <c r="F48" s="35">
        <f>+Nm_device4!B47</f>
        <v>9.07</v>
      </c>
      <c r="G48" s="35">
        <f>+Nm_device5!B47</f>
        <v>9.0399999999999991</v>
      </c>
      <c r="H48" s="35">
        <f>+Nm_device6!B47</f>
        <v>9.0299999999999994</v>
      </c>
      <c r="I48" s="35">
        <f>+Nm_device7!B47</f>
        <v>9.1300000000000008</v>
      </c>
      <c r="J48" s="35">
        <f>+Nm_device8!B47</f>
        <v>9.02</v>
      </c>
      <c r="K48" s="35">
        <f>+Nm_device9!B47</f>
        <v>9.1199999999999992</v>
      </c>
      <c r="L48" s="35">
        <f>+Nm_device10!B47</f>
        <v>9.1199999999999992</v>
      </c>
    </row>
    <row r="49" spans="1:12" x14ac:dyDescent="0.45">
      <c r="A49" s="36">
        <v>23</v>
      </c>
      <c r="B49" s="35">
        <f>+Nm_prototype!B48</f>
        <v>9.26</v>
      </c>
      <c r="C49" s="35">
        <f>+Nm_device1!B48</f>
        <v>9.25</v>
      </c>
      <c r="D49" s="35">
        <f>+Nm_device2!B48</f>
        <v>9.2799999999999994</v>
      </c>
      <c r="E49" s="35">
        <f>+Nm_device3!B48</f>
        <v>9.2200000000000006</v>
      </c>
      <c r="F49" s="35">
        <f>+Nm_device4!B48</f>
        <v>9.27</v>
      </c>
      <c r="G49" s="35">
        <f>+Nm_device5!B48</f>
        <v>9.24</v>
      </c>
      <c r="H49" s="35">
        <f>+Nm_device6!B48</f>
        <v>9.23</v>
      </c>
      <c r="I49" s="35">
        <f>+Nm_device7!B48</f>
        <v>9.33</v>
      </c>
      <c r="J49" s="35">
        <f>+Nm_device8!B48</f>
        <v>9.2200000000000006</v>
      </c>
      <c r="K49" s="35">
        <f>+Nm_device9!B48</f>
        <v>9.32</v>
      </c>
      <c r="L49" s="35">
        <f>+Nm_device10!B48</f>
        <v>9.32</v>
      </c>
    </row>
    <row r="50" spans="1:12" x14ac:dyDescent="0.45">
      <c r="A50" s="36">
        <v>23.5</v>
      </c>
      <c r="B50" s="35">
        <f>+Nm_prototype!B49</f>
        <v>9.4600000000000009</v>
      </c>
      <c r="C50" s="35">
        <f>+Nm_device1!B49</f>
        <v>9.4499999999999993</v>
      </c>
      <c r="D50" s="35">
        <f>+Nm_device2!B49</f>
        <v>9.48</v>
      </c>
      <c r="E50" s="35">
        <f>+Nm_device3!B49</f>
        <v>9.42</v>
      </c>
      <c r="F50" s="35">
        <f>+Nm_device4!B49</f>
        <v>9.4700000000000006</v>
      </c>
      <c r="G50" s="35">
        <f>+Nm_device5!B49</f>
        <v>9.44</v>
      </c>
      <c r="H50" s="35">
        <f>+Nm_device6!B49</f>
        <v>9.43</v>
      </c>
      <c r="I50" s="35">
        <f>+Nm_device7!B49</f>
        <v>9.5299999999999994</v>
      </c>
      <c r="J50" s="35">
        <f>+Nm_device8!B49</f>
        <v>9.42</v>
      </c>
      <c r="K50" s="35">
        <f>+Nm_device9!B49</f>
        <v>9.52</v>
      </c>
      <c r="L50" s="35">
        <f>+Nm_device10!B49</f>
        <v>9.52</v>
      </c>
    </row>
    <row r="51" spans="1:12" x14ac:dyDescent="0.45">
      <c r="A51" s="36">
        <v>24</v>
      </c>
      <c r="B51" s="35">
        <f>+Nm_prototype!B50</f>
        <v>9.66</v>
      </c>
      <c r="C51" s="35">
        <f>+Nm_device1!B50</f>
        <v>9.65</v>
      </c>
      <c r="D51" s="35">
        <f>+Nm_device2!B50</f>
        <v>9.68</v>
      </c>
      <c r="E51" s="35">
        <f>+Nm_device3!B50</f>
        <v>9.6300000000000008</v>
      </c>
      <c r="F51" s="35">
        <f>+Nm_device4!B50</f>
        <v>9.68</v>
      </c>
      <c r="G51" s="35">
        <f>+Nm_device5!B50</f>
        <v>9.65</v>
      </c>
      <c r="H51" s="35">
        <f>+Nm_device6!B50</f>
        <v>9.6300000000000008</v>
      </c>
      <c r="I51" s="35">
        <f>+Nm_device7!B50</f>
        <v>9.74</v>
      </c>
      <c r="J51" s="35">
        <f>+Nm_device8!B50</f>
        <v>9.6300000000000008</v>
      </c>
      <c r="K51" s="35">
        <f>+Nm_device9!B50</f>
        <v>9.73</v>
      </c>
      <c r="L51" s="35">
        <f>+Nm_device10!B50</f>
        <v>9.73</v>
      </c>
    </row>
    <row r="52" spans="1:12" x14ac:dyDescent="0.45">
      <c r="A52" s="36">
        <v>24.5</v>
      </c>
      <c r="B52" s="35">
        <f>+Nm_prototype!B51</f>
        <v>9.86</v>
      </c>
      <c r="C52" s="35">
        <f>+Nm_device1!B51</f>
        <v>9.85</v>
      </c>
      <c r="D52" s="35">
        <f>+Nm_device2!B51</f>
        <v>9.8800000000000008</v>
      </c>
      <c r="E52" s="35">
        <f>+Nm_device3!B51</f>
        <v>9.83</v>
      </c>
      <c r="F52" s="35">
        <f>+Nm_device4!B51</f>
        <v>9.8800000000000008</v>
      </c>
      <c r="G52" s="35">
        <f>+Nm_device5!B51</f>
        <v>9.85</v>
      </c>
      <c r="H52" s="35">
        <f>+Nm_device6!B51</f>
        <v>9.83</v>
      </c>
      <c r="I52" s="35">
        <f>+Nm_device7!B51</f>
        <v>9.94</v>
      </c>
      <c r="J52" s="35">
        <f>+Nm_device8!B51</f>
        <v>9.82</v>
      </c>
      <c r="K52" s="35">
        <f>+Nm_device9!B51</f>
        <v>9.93</v>
      </c>
      <c r="L52" s="35">
        <f>+Nm_device10!B51</f>
        <v>9.92</v>
      </c>
    </row>
    <row r="53" spans="1:12" x14ac:dyDescent="0.45">
      <c r="A53" s="36">
        <v>25</v>
      </c>
      <c r="B53" s="35">
        <f>+Nm_prototype!B52</f>
        <v>10.06</v>
      </c>
      <c r="C53" s="35">
        <f>+Nm_device1!B52</f>
        <v>10.050000000000001</v>
      </c>
      <c r="D53" s="35">
        <f>+Nm_device2!B52</f>
        <v>10.08</v>
      </c>
      <c r="E53" s="35">
        <f>+Nm_device3!B52</f>
        <v>10.02</v>
      </c>
      <c r="F53" s="35">
        <f>+Nm_device4!B52</f>
        <v>10.08</v>
      </c>
      <c r="G53" s="35">
        <f>+Nm_device5!B52</f>
        <v>10.050000000000001</v>
      </c>
      <c r="H53" s="35">
        <f>+Nm_device6!B52</f>
        <v>10.039999999999999</v>
      </c>
      <c r="I53" s="35">
        <f>+Nm_device7!B52</f>
        <v>10.130000000000001</v>
      </c>
      <c r="J53" s="35">
        <f>+Nm_device8!B52</f>
        <v>10.02</v>
      </c>
      <c r="K53" s="35">
        <f>+Nm_device9!B52</f>
        <v>10.119999999999999</v>
      </c>
      <c r="L53" s="35">
        <f>+Nm_device10!B52</f>
        <v>10.119999999999999</v>
      </c>
    </row>
    <row r="54" spans="1:12" x14ac:dyDescent="0.45">
      <c r="A54" s="36">
        <v>25.5</v>
      </c>
      <c r="B54" s="35">
        <f>+Nm_prototype!B53</f>
        <v>10.27</v>
      </c>
      <c r="C54" s="35">
        <f>+Nm_device1!B53</f>
        <v>10.25</v>
      </c>
      <c r="D54" s="35">
        <f>+Nm_device2!B53</f>
        <v>10.28</v>
      </c>
      <c r="E54" s="35">
        <f>+Nm_device3!B53</f>
        <v>10.23</v>
      </c>
      <c r="F54" s="35">
        <f>+Nm_device4!B53</f>
        <v>10.28</v>
      </c>
      <c r="G54" s="35">
        <f>+Nm_device5!B53</f>
        <v>10.25</v>
      </c>
      <c r="H54" s="35">
        <f>+Nm_device6!B53</f>
        <v>10.24</v>
      </c>
      <c r="I54" s="35">
        <f>+Nm_device7!B53</f>
        <v>10.34</v>
      </c>
      <c r="J54" s="35">
        <f>+Nm_device8!B53</f>
        <v>10.23</v>
      </c>
      <c r="K54" s="35">
        <f>+Nm_device9!B53</f>
        <v>10.33</v>
      </c>
      <c r="L54" s="35">
        <f>+Nm_device10!B53</f>
        <v>10.33</v>
      </c>
    </row>
    <row r="55" spans="1:12" x14ac:dyDescent="0.45">
      <c r="A55" s="36">
        <v>26</v>
      </c>
      <c r="B55" s="35">
        <f>+Nm_prototype!B54</f>
        <v>10.47</v>
      </c>
      <c r="C55" s="35">
        <f>+Nm_device1!B54</f>
        <v>10.46</v>
      </c>
      <c r="D55" s="35">
        <f>+Nm_device2!B54</f>
        <v>10.48</v>
      </c>
      <c r="E55" s="35">
        <f>+Nm_device3!B54</f>
        <v>10.43</v>
      </c>
      <c r="F55" s="35">
        <f>+Nm_device4!B54</f>
        <v>10.48</v>
      </c>
      <c r="G55" s="35">
        <f>+Nm_device5!B54</f>
        <v>10.45</v>
      </c>
      <c r="H55" s="35">
        <f>+Nm_device6!B54</f>
        <v>10.45</v>
      </c>
      <c r="I55" s="35">
        <f>+Nm_device7!B54</f>
        <v>10.55</v>
      </c>
      <c r="J55" s="35">
        <f>+Nm_device8!B54</f>
        <v>10.44</v>
      </c>
      <c r="K55" s="35">
        <f>+Nm_device9!B54</f>
        <v>10.54</v>
      </c>
      <c r="L55" s="35">
        <f>+Nm_device10!B54</f>
        <v>10.53</v>
      </c>
    </row>
    <row r="56" spans="1:12" x14ac:dyDescent="0.45">
      <c r="A56" s="36">
        <v>26.5</v>
      </c>
      <c r="B56" s="35">
        <f>+Nm_prototype!B55</f>
        <v>10.67</v>
      </c>
      <c r="C56" s="35">
        <f>+Nm_device1!B55</f>
        <v>10.66</v>
      </c>
      <c r="D56" s="35">
        <f>+Nm_device2!B55</f>
        <v>10.68</v>
      </c>
      <c r="E56" s="35">
        <f>+Nm_device3!B55</f>
        <v>10.62</v>
      </c>
      <c r="F56" s="35">
        <f>+Nm_device4!B55</f>
        <v>10.69</v>
      </c>
      <c r="G56" s="35">
        <f>+Nm_device5!B55</f>
        <v>10.65</v>
      </c>
      <c r="H56" s="35">
        <f>+Nm_device6!B55</f>
        <v>10.65</v>
      </c>
      <c r="I56" s="35">
        <f>+Nm_device7!B55</f>
        <v>10.75</v>
      </c>
      <c r="J56" s="35">
        <f>+Nm_device8!B55</f>
        <v>10.64</v>
      </c>
      <c r="K56" s="35">
        <f>+Nm_device9!B55</f>
        <v>10.74</v>
      </c>
      <c r="L56" s="35">
        <f>+Nm_device10!B55</f>
        <v>10.73</v>
      </c>
    </row>
    <row r="57" spans="1:12" x14ac:dyDescent="0.45">
      <c r="A57" s="36">
        <v>27</v>
      </c>
      <c r="B57" s="35">
        <f>+Nm_prototype!B56</f>
        <v>10.87</v>
      </c>
      <c r="C57" s="35">
        <f>+Nm_device1!B56</f>
        <v>10.86</v>
      </c>
      <c r="D57" s="35">
        <f>+Nm_device2!B56</f>
        <v>10.88</v>
      </c>
      <c r="E57" s="35">
        <f>+Nm_device3!B56</f>
        <v>10.82</v>
      </c>
      <c r="F57" s="35">
        <f>+Nm_device4!B56</f>
        <v>10.89</v>
      </c>
      <c r="G57" s="35">
        <f>+Nm_device5!B56</f>
        <v>10.85</v>
      </c>
      <c r="H57" s="35">
        <f>+Nm_device6!B56</f>
        <v>10.86</v>
      </c>
      <c r="I57" s="35">
        <f>+Nm_device7!B56</f>
        <v>10.96</v>
      </c>
      <c r="J57" s="35">
        <f>+Nm_device8!B56</f>
        <v>10.84</v>
      </c>
      <c r="K57" s="35">
        <f>+Nm_device9!B56</f>
        <v>10.94</v>
      </c>
      <c r="L57" s="35">
        <f>+Nm_device10!B56</f>
        <v>10.94</v>
      </c>
    </row>
    <row r="58" spans="1:12" x14ac:dyDescent="0.45">
      <c r="A58" s="36">
        <v>27.5</v>
      </c>
      <c r="B58" s="35">
        <f>+Nm_prototype!B57</f>
        <v>11.07</v>
      </c>
      <c r="C58" s="35">
        <f>+Nm_device1!B57</f>
        <v>11.06</v>
      </c>
      <c r="D58" s="35">
        <f>+Nm_device2!B57</f>
        <v>11.08</v>
      </c>
      <c r="E58" s="35">
        <f>+Nm_device3!B57</f>
        <v>11.02</v>
      </c>
      <c r="F58" s="35">
        <f>+Nm_device4!B57</f>
        <v>11.09</v>
      </c>
      <c r="G58" s="35">
        <f>+Nm_device5!B57</f>
        <v>11.05</v>
      </c>
      <c r="H58" s="35">
        <f>+Nm_device6!B57</f>
        <v>11.06</v>
      </c>
      <c r="I58" s="35">
        <f>+Nm_device7!B57</f>
        <v>11.16</v>
      </c>
      <c r="J58" s="35">
        <f>+Nm_device8!B57</f>
        <v>11.04</v>
      </c>
      <c r="K58" s="35">
        <f>+Nm_device9!B57</f>
        <v>11.15</v>
      </c>
      <c r="L58" s="35">
        <f>+Nm_device10!B57</f>
        <v>11.15</v>
      </c>
    </row>
    <row r="59" spans="1:12" x14ac:dyDescent="0.45">
      <c r="A59" s="36">
        <v>28</v>
      </c>
      <c r="B59" s="35">
        <f>+Nm_prototype!B58</f>
        <v>11.27</v>
      </c>
      <c r="C59" s="35">
        <f>+Nm_device1!B58</f>
        <v>11.26</v>
      </c>
      <c r="D59" s="35">
        <f>+Nm_device2!B58</f>
        <v>11.28</v>
      </c>
      <c r="E59" s="35">
        <f>+Nm_device3!B58</f>
        <v>11.22</v>
      </c>
      <c r="F59" s="35">
        <f>+Nm_device4!B58</f>
        <v>11.29</v>
      </c>
      <c r="G59" s="35">
        <f>+Nm_device5!B58</f>
        <v>11.25</v>
      </c>
      <c r="H59" s="35">
        <f>+Nm_device6!B58</f>
        <v>11.26</v>
      </c>
      <c r="I59" s="35">
        <f>+Nm_device7!B58</f>
        <v>11.36</v>
      </c>
      <c r="J59" s="35">
        <f>+Nm_device8!B58</f>
        <v>11.24</v>
      </c>
      <c r="K59" s="35">
        <f>+Nm_device9!B58</f>
        <v>11.35</v>
      </c>
      <c r="L59" s="35">
        <f>+Nm_device10!B58</f>
        <v>11.34</v>
      </c>
    </row>
    <row r="60" spans="1:12" x14ac:dyDescent="0.45">
      <c r="A60" s="36">
        <v>28.5</v>
      </c>
      <c r="B60" s="35">
        <f>+Nm_prototype!B59</f>
        <v>11.47</v>
      </c>
      <c r="C60" s="35">
        <f>+Nm_device1!B59</f>
        <v>11.46</v>
      </c>
      <c r="D60" s="35">
        <f>+Nm_device2!B59</f>
        <v>11.48</v>
      </c>
      <c r="E60" s="35">
        <f>+Nm_device3!B59</f>
        <v>11.41</v>
      </c>
      <c r="F60" s="35">
        <f>+Nm_device4!B59</f>
        <v>11.49</v>
      </c>
      <c r="G60" s="35">
        <f>+Nm_device5!B59</f>
        <v>11.45</v>
      </c>
      <c r="H60" s="35">
        <f>+Nm_device6!B59</f>
        <v>11.45</v>
      </c>
      <c r="I60" s="35">
        <f>+Nm_device7!B59</f>
        <v>11.56</v>
      </c>
      <c r="J60" s="35">
        <f>+Nm_device8!B59</f>
        <v>11.44</v>
      </c>
      <c r="K60" s="35">
        <f>+Nm_device9!B59</f>
        <v>11.54</v>
      </c>
      <c r="L60" s="35">
        <f>+Nm_device10!B59</f>
        <v>11.54</v>
      </c>
    </row>
    <row r="61" spans="1:12" x14ac:dyDescent="0.45">
      <c r="A61" s="36">
        <v>29</v>
      </c>
      <c r="B61" s="35">
        <f>+Nm_prototype!B60</f>
        <v>11.67</v>
      </c>
      <c r="C61" s="35">
        <f>+Nm_device1!B60</f>
        <v>11.66</v>
      </c>
      <c r="D61" s="35">
        <f>+Nm_device2!B60</f>
        <v>11.68</v>
      </c>
      <c r="E61" s="35">
        <f>+Nm_device3!B60</f>
        <v>11.61</v>
      </c>
      <c r="F61" s="35">
        <f>+Nm_device4!B60</f>
        <v>11.69</v>
      </c>
      <c r="G61" s="35">
        <f>+Nm_device5!B60</f>
        <v>11.65</v>
      </c>
      <c r="H61" s="35">
        <f>+Nm_device6!B60</f>
        <v>11.66</v>
      </c>
      <c r="I61" s="35">
        <f>+Nm_device7!B60</f>
        <v>11.76</v>
      </c>
      <c r="J61" s="35">
        <f>+Nm_device8!B60</f>
        <v>11.64</v>
      </c>
      <c r="K61" s="35">
        <f>+Nm_device9!B60</f>
        <v>11.74</v>
      </c>
      <c r="L61" s="35">
        <f>+Nm_device10!B60</f>
        <v>11.75</v>
      </c>
    </row>
    <row r="62" spans="1:12" x14ac:dyDescent="0.45">
      <c r="A62" s="36">
        <v>29.5</v>
      </c>
      <c r="B62" s="35">
        <f>+Nm_prototype!B61</f>
        <v>11.87</v>
      </c>
      <c r="C62" s="35">
        <f>+Nm_device1!B61</f>
        <v>11.87</v>
      </c>
      <c r="D62" s="35">
        <f>+Nm_device2!B61</f>
        <v>11.88</v>
      </c>
      <c r="E62" s="35">
        <f>+Nm_device3!B61</f>
        <v>11.81</v>
      </c>
      <c r="F62" s="35">
        <f>+Nm_device4!B61</f>
        <v>11.89</v>
      </c>
      <c r="G62" s="35">
        <f>+Nm_device5!B61</f>
        <v>11.85</v>
      </c>
      <c r="H62" s="35">
        <f>+Nm_device6!B61</f>
        <v>11.86</v>
      </c>
      <c r="I62" s="35">
        <f>+Nm_device7!B61</f>
        <v>11.96</v>
      </c>
      <c r="J62" s="35">
        <f>+Nm_device8!B61</f>
        <v>11.84</v>
      </c>
      <c r="K62" s="35">
        <f>+Nm_device9!B61</f>
        <v>11.93</v>
      </c>
      <c r="L62" s="35">
        <f>+Nm_device10!B61</f>
        <v>11.95</v>
      </c>
    </row>
    <row r="63" spans="1:12" x14ac:dyDescent="0.45">
      <c r="A63" s="36">
        <v>30</v>
      </c>
      <c r="B63" s="35">
        <f>+Nm_prototype!B62</f>
        <v>12.07</v>
      </c>
      <c r="C63" s="35">
        <f>+Nm_device1!B62</f>
        <v>12.07</v>
      </c>
      <c r="D63" s="35">
        <f>+Nm_device2!B62</f>
        <v>12.09</v>
      </c>
      <c r="E63" s="35">
        <f>+Nm_device3!B62</f>
        <v>12.01</v>
      </c>
      <c r="F63" s="35">
        <f>+Nm_device4!B62</f>
        <v>12.09</v>
      </c>
      <c r="G63" s="35">
        <f>+Nm_device5!B62</f>
        <v>12.06</v>
      </c>
      <c r="H63" s="35">
        <f>+Nm_device6!B62</f>
        <v>12.06</v>
      </c>
      <c r="I63" s="35">
        <f>+Nm_device7!B62</f>
        <v>12.16</v>
      </c>
      <c r="J63" s="35">
        <f>+Nm_device8!B62</f>
        <v>12.04</v>
      </c>
      <c r="K63" s="35">
        <f>+Nm_device9!B62</f>
        <v>12.14</v>
      </c>
      <c r="L63" s="35">
        <f>+Nm_device10!B62</f>
        <v>12.15</v>
      </c>
    </row>
    <row r="64" spans="1:12" x14ac:dyDescent="0.45">
      <c r="A64" s="36">
        <v>30.5</v>
      </c>
      <c r="B64" s="35">
        <f>+Nm_prototype!B63</f>
        <v>12.27</v>
      </c>
      <c r="C64" s="35">
        <f>+Nm_device1!B63</f>
        <v>12.27</v>
      </c>
      <c r="D64" s="35">
        <f>+Nm_device2!B63</f>
        <v>12.29</v>
      </c>
      <c r="E64" s="35">
        <f>+Nm_device3!B63</f>
        <v>12.21</v>
      </c>
      <c r="F64" s="35">
        <f>+Nm_device4!B63</f>
        <v>12.29</v>
      </c>
      <c r="G64" s="35">
        <f>+Nm_device5!B63</f>
        <v>12.26</v>
      </c>
      <c r="H64" s="35">
        <f>+Nm_device6!B63</f>
        <v>12.26</v>
      </c>
      <c r="I64" s="35">
        <f>+Nm_device7!B63</f>
        <v>12.36</v>
      </c>
      <c r="J64" s="35">
        <f>+Nm_device8!B63</f>
        <v>12.24</v>
      </c>
      <c r="K64" s="35">
        <f>+Nm_device9!B63</f>
        <v>12.34</v>
      </c>
      <c r="L64" s="35">
        <f>+Nm_device10!B63</f>
        <v>12.36</v>
      </c>
    </row>
    <row r="65" spans="1:12" x14ac:dyDescent="0.45">
      <c r="A65" s="36">
        <v>31</v>
      </c>
      <c r="B65" s="35">
        <f>+Nm_prototype!B64</f>
        <v>12.47</v>
      </c>
      <c r="C65" s="35">
        <f>+Nm_device1!B64</f>
        <v>12.48</v>
      </c>
      <c r="D65" s="35">
        <f>+Nm_device2!B64</f>
        <v>12.49</v>
      </c>
      <c r="E65" s="35">
        <f>+Nm_device3!B64</f>
        <v>12.41</v>
      </c>
      <c r="F65" s="35">
        <f>+Nm_device4!B64</f>
        <v>12.49</v>
      </c>
      <c r="G65" s="35">
        <f>+Nm_device5!B64</f>
        <v>12.46</v>
      </c>
      <c r="H65" s="35">
        <f>+Nm_device6!B64</f>
        <v>12.46</v>
      </c>
      <c r="I65" s="35">
        <f>+Nm_device7!B64</f>
        <v>12.56</v>
      </c>
      <c r="J65" s="35">
        <f>+Nm_device8!B64</f>
        <v>12.44</v>
      </c>
      <c r="K65" s="35">
        <f>+Nm_device9!B64</f>
        <v>12.54</v>
      </c>
      <c r="L65" s="35">
        <f>+Nm_device10!B64</f>
        <v>12.55</v>
      </c>
    </row>
    <row r="66" spans="1:12" x14ac:dyDescent="0.45">
      <c r="A66" s="36">
        <v>31.5</v>
      </c>
      <c r="B66" s="35">
        <f>+Nm_prototype!B65</f>
        <v>12.67</v>
      </c>
      <c r="C66" s="35">
        <f>+Nm_device1!B65</f>
        <v>12.69</v>
      </c>
      <c r="D66" s="35">
        <f>+Nm_device2!B65</f>
        <v>12.69</v>
      </c>
      <c r="E66" s="35">
        <f>+Nm_device3!B65</f>
        <v>12.61</v>
      </c>
      <c r="F66" s="35">
        <f>+Nm_device4!B65</f>
        <v>12.69</v>
      </c>
      <c r="G66" s="35">
        <f>+Nm_device5!B65</f>
        <v>12.66</v>
      </c>
      <c r="H66" s="35">
        <f>+Nm_device6!B65</f>
        <v>12.67</v>
      </c>
      <c r="I66" s="35">
        <f>+Nm_device7!B65</f>
        <v>12.76</v>
      </c>
      <c r="J66" s="35">
        <f>+Nm_device8!B65</f>
        <v>12.64</v>
      </c>
      <c r="K66" s="35">
        <f>+Nm_device9!B65</f>
        <v>12.75</v>
      </c>
      <c r="L66" s="35">
        <f>+Nm_device10!B65</f>
        <v>12.75</v>
      </c>
    </row>
    <row r="67" spans="1:12" x14ac:dyDescent="0.45">
      <c r="A67" s="36">
        <v>32</v>
      </c>
      <c r="B67" s="35">
        <f>+Nm_prototype!B66</f>
        <v>12.88</v>
      </c>
      <c r="C67" s="35">
        <f>+Nm_device1!B66</f>
        <v>12.89</v>
      </c>
      <c r="D67" s="35">
        <f>+Nm_device2!B66</f>
        <v>12.9</v>
      </c>
      <c r="E67" s="35">
        <f>+Nm_device3!B66</f>
        <v>12.82</v>
      </c>
      <c r="F67" s="35">
        <f>+Nm_device4!B66</f>
        <v>12.9</v>
      </c>
      <c r="G67" s="35">
        <f>+Nm_device5!B66</f>
        <v>12.87</v>
      </c>
      <c r="H67" s="35">
        <f>+Nm_device6!B66</f>
        <v>12.87</v>
      </c>
      <c r="I67" s="35">
        <f>+Nm_device7!B66</f>
        <v>12.97</v>
      </c>
      <c r="J67" s="35">
        <f>+Nm_device8!B66</f>
        <v>12.84</v>
      </c>
      <c r="K67" s="35">
        <f>+Nm_device9!B66</f>
        <v>12.96</v>
      </c>
      <c r="L67" s="35">
        <f>+Nm_device10!B66</f>
        <v>12.97</v>
      </c>
    </row>
    <row r="68" spans="1:12" x14ac:dyDescent="0.45">
      <c r="A68" s="36">
        <v>32.5</v>
      </c>
      <c r="B68" s="35">
        <f>+Nm_prototype!B67</f>
        <v>13.07</v>
      </c>
      <c r="C68" s="35">
        <f>+Nm_device1!B67</f>
        <v>13.09</v>
      </c>
      <c r="D68" s="35">
        <f>+Nm_device2!B67</f>
        <v>13.09</v>
      </c>
      <c r="E68" s="35">
        <f>+Nm_device3!B67</f>
        <v>13.02</v>
      </c>
      <c r="F68" s="35">
        <f>+Nm_device4!B67</f>
        <v>13.1</v>
      </c>
      <c r="G68" s="35">
        <f>+Nm_device5!B67</f>
        <v>13.07</v>
      </c>
      <c r="H68" s="35">
        <f>+Nm_device6!B67</f>
        <v>13.07</v>
      </c>
      <c r="I68" s="35">
        <f>+Nm_device7!B67</f>
        <v>13.17</v>
      </c>
      <c r="J68" s="35">
        <f>+Nm_device8!B67</f>
        <v>13.04</v>
      </c>
      <c r="K68" s="35">
        <f>+Nm_device9!B67</f>
        <v>13.16</v>
      </c>
      <c r="L68" s="35">
        <f>+Nm_device10!B67</f>
        <v>13.16</v>
      </c>
    </row>
    <row r="69" spans="1:12" x14ac:dyDescent="0.45">
      <c r="A69" s="36">
        <v>33</v>
      </c>
      <c r="B69" s="35">
        <f>+Nm_prototype!B68</f>
        <v>13.27</v>
      </c>
      <c r="C69" s="35">
        <f>+Nm_device1!B68</f>
        <v>13.29</v>
      </c>
      <c r="D69" s="35">
        <f>+Nm_device2!B68</f>
        <v>13.29</v>
      </c>
      <c r="E69" s="35">
        <f>+Nm_device3!B68</f>
        <v>13.21</v>
      </c>
      <c r="F69" s="35">
        <f>+Nm_device4!B68</f>
        <v>13.3</v>
      </c>
      <c r="G69" s="35">
        <f>+Nm_device5!B68</f>
        <v>13.26</v>
      </c>
      <c r="H69" s="35">
        <f>+Nm_device6!B68</f>
        <v>13.28</v>
      </c>
      <c r="I69" s="35">
        <f>+Nm_device7!B68</f>
        <v>13.38</v>
      </c>
      <c r="J69" s="35">
        <f>+Nm_device8!B68</f>
        <v>13.24</v>
      </c>
      <c r="K69" s="35">
        <f>+Nm_device9!B68</f>
        <v>13.36</v>
      </c>
      <c r="L69" s="35">
        <f>+Nm_device10!B68</f>
        <v>13.35</v>
      </c>
    </row>
    <row r="70" spans="1:12" x14ac:dyDescent="0.45">
      <c r="A70" s="36">
        <v>33.5</v>
      </c>
      <c r="B70" s="35">
        <f>+Nm_prototype!B69</f>
        <v>13.47</v>
      </c>
      <c r="C70" s="35">
        <f>+Nm_device1!B69</f>
        <v>13.49</v>
      </c>
      <c r="D70" s="35">
        <f>+Nm_device2!B69</f>
        <v>13.5</v>
      </c>
      <c r="E70" s="35">
        <f>+Nm_device3!B69</f>
        <v>13.41</v>
      </c>
      <c r="F70" s="35">
        <f>+Nm_device4!B69</f>
        <v>13.5</v>
      </c>
      <c r="G70" s="35">
        <f>+Nm_device5!B69</f>
        <v>13.47</v>
      </c>
      <c r="H70" s="35">
        <f>+Nm_device6!B69</f>
        <v>13.48</v>
      </c>
      <c r="I70" s="35">
        <f>+Nm_device7!B69</f>
        <v>13.58</v>
      </c>
      <c r="J70" s="35">
        <f>+Nm_device8!B69</f>
        <v>13.44</v>
      </c>
      <c r="K70" s="35">
        <f>+Nm_device9!B69</f>
        <v>13.56</v>
      </c>
      <c r="L70" s="35">
        <f>+Nm_device10!B69</f>
        <v>13.56</v>
      </c>
    </row>
    <row r="71" spans="1:12" x14ac:dyDescent="0.45">
      <c r="A71" s="36">
        <v>34</v>
      </c>
      <c r="B71" s="35">
        <f>+Nm_prototype!B70</f>
        <v>13.67</v>
      </c>
      <c r="C71" s="35">
        <f>+Nm_device1!B70</f>
        <v>13.69</v>
      </c>
      <c r="D71" s="35">
        <f>+Nm_device2!B70</f>
        <v>13.7</v>
      </c>
      <c r="E71" s="35">
        <f>+Nm_device3!B70</f>
        <v>13.61</v>
      </c>
      <c r="F71" s="35">
        <f>+Nm_device4!B70</f>
        <v>13.7</v>
      </c>
      <c r="G71" s="35">
        <f>+Nm_device5!B70</f>
        <v>13.67</v>
      </c>
      <c r="H71" s="35">
        <f>+Nm_device6!B70</f>
        <v>13.68</v>
      </c>
      <c r="I71" s="35">
        <f>+Nm_device7!B70</f>
        <v>13.78</v>
      </c>
      <c r="J71" s="35">
        <f>+Nm_device8!B70</f>
        <v>13.64</v>
      </c>
      <c r="K71" s="35">
        <f>+Nm_device9!B70</f>
        <v>13.77</v>
      </c>
      <c r="L71" s="35">
        <f>+Nm_device10!B70</f>
        <v>13.76</v>
      </c>
    </row>
    <row r="72" spans="1:12" x14ac:dyDescent="0.45">
      <c r="A72" s="36">
        <v>34.5</v>
      </c>
      <c r="B72" s="35">
        <f>+Nm_prototype!B71</f>
        <v>13.87</v>
      </c>
      <c r="C72" s="35">
        <f>+Nm_device1!B71</f>
        <v>13.89</v>
      </c>
      <c r="D72" s="35">
        <f>+Nm_device2!B71</f>
        <v>13.9</v>
      </c>
      <c r="E72" s="35">
        <f>+Nm_device3!B71</f>
        <v>13.81</v>
      </c>
      <c r="F72" s="35">
        <f>+Nm_device4!B71</f>
        <v>13.91</v>
      </c>
      <c r="G72" s="35">
        <f>+Nm_device5!B71</f>
        <v>13.87</v>
      </c>
      <c r="H72" s="35">
        <f>+Nm_device6!B71</f>
        <v>13.88</v>
      </c>
      <c r="I72" s="35">
        <f>+Nm_device7!B71</f>
        <v>13.98</v>
      </c>
      <c r="J72" s="35">
        <f>+Nm_device8!B71</f>
        <v>13.84</v>
      </c>
      <c r="K72" s="35">
        <f>+Nm_device9!B71</f>
        <v>13.97</v>
      </c>
      <c r="L72" s="35">
        <f>+Nm_device10!B71</f>
        <v>13.96</v>
      </c>
    </row>
    <row r="73" spans="1:12" x14ac:dyDescent="0.45">
      <c r="A73" s="36">
        <v>35</v>
      </c>
      <c r="B73" s="35">
        <f>+Nm_prototype!B72</f>
        <v>14.07</v>
      </c>
      <c r="C73" s="35">
        <f>+Nm_device1!B72</f>
        <v>14.1</v>
      </c>
      <c r="D73" s="35">
        <f>+Nm_device2!B72</f>
        <v>14.1</v>
      </c>
      <c r="E73" s="35">
        <f>+Nm_device3!B72</f>
        <v>14.01</v>
      </c>
      <c r="F73" s="35">
        <f>+Nm_device4!B72</f>
        <v>14.11</v>
      </c>
      <c r="G73" s="35">
        <f>+Nm_device5!B72</f>
        <v>14.07</v>
      </c>
      <c r="H73" s="35">
        <f>+Nm_device6!B72</f>
        <v>14.08</v>
      </c>
      <c r="I73" s="35">
        <f>+Nm_device7!B72</f>
        <v>14.19</v>
      </c>
      <c r="J73" s="35">
        <f>+Nm_device8!B72</f>
        <v>14.04</v>
      </c>
      <c r="K73" s="35">
        <f>+Nm_device9!B72</f>
        <v>14.17</v>
      </c>
      <c r="L73" s="35">
        <f>+Nm_device10!B72</f>
        <v>14.17</v>
      </c>
    </row>
    <row r="74" spans="1:12" x14ac:dyDescent="0.45">
      <c r="A74" s="36">
        <v>35.5</v>
      </c>
      <c r="B74" s="35">
        <f>+Nm_prototype!B73</f>
        <v>14.27</v>
      </c>
      <c r="C74" s="35">
        <f>+Nm_device1!B73</f>
        <v>14.3</v>
      </c>
      <c r="D74" s="35">
        <f>+Nm_device2!B73</f>
        <v>14.3</v>
      </c>
      <c r="E74" s="35">
        <f>+Nm_device3!B73</f>
        <v>14.21</v>
      </c>
      <c r="F74" s="35">
        <f>+Nm_device4!B73</f>
        <v>14.31</v>
      </c>
      <c r="G74" s="35">
        <f>+Nm_device5!B73</f>
        <v>14.27</v>
      </c>
      <c r="H74" s="35">
        <f>+Nm_device6!B73</f>
        <v>14.28</v>
      </c>
      <c r="I74" s="35">
        <f>+Nm_device7!B73</f>
        <v>14.39</v>
      </c>
      <c r="J74" s="35">
        <f>+Nm_device8!B73</f>
        <v>14.24</v>
      </c>
      <c r="K74" s="35">
        <f>+Nm_device9!B73</f>
        <v>14.37</v>
      </c>
      <c r="L74" s="35">
        <f>+Nm_device10!B73</f>
        <v>14.37</v>
      </c>
    </row>
    <row r="75" spans="1:12" x14ac:dyDescent="0.45">
      <c r="A75" s="36">
        <v>36</v>
      </c>
      <c r="B75" s="35">
        <f>+Nm_prototype!B74</f>
        <v>14.47</v>
      </c>
      <c r="C75" s="35">
        <f>+Nm_device1!B74</f>
        <v>14.5</v>
      </c>
      <c r="D75" s="35">
        <f>+Nm_device2!B74</f>
        <v>14.5</v>
      </c>
      <c r="E75" s="35">
        <f>+Nm_device3!B74</f>
        <v>14.41</v>
      </c>
      <c r="F75" s="35">
        <f>+Nm_device4!B74</f>
        <v>14.51</v>
      </c>
      <c r="G75" s="35">
        <f>+Nm_device5!B74</f>
        <v>14.48</v>
      </c>
      <c r="H75" s="35">
        <f>+Nm_device6!B74</f>
        <v>14.48</v>
      </c>
      <c r="I75" s="35">
        <f>+Nm_device7!B74</f>
        <v>14.58</v>
      </c>
      <c r="J75" s="35">
        <f>+Nm_device8!B74</f>
        <v>14.44</v>
      </c>
      <c r="K75" s="35">
        <f>+Nm_device9!B74</f>
        <v>14.58</v>
      </c>
      <c r="L75" s="35">
        <f>+Nm_device10!B74</f>
        <v>14.56</v>
      </c>
    </row>
    <row r="76" spans="1:12" x14ac:dyDescent="0.45">
      <c r="A76" s="36">
        <v>36.5</v>
      </c>
      <c r="B76" s="35">
        <f>+Nm_prototype!B75</f>
        <v>14.66</v>
      </c>
      <c r="C76" s="35">
        <f>+Nm_device1!B75</f>
        <v>14.7</v>
      </c>
      <c r="D76" s="35">
        <f>+Nm_device2!B75</f>
        <v>14.7</v>
      </c>
      <c r="E76" s="35">
        <f>+Nm_device3!B75</f>
        <v>14.61</v>
      </c>
      <c r="F76" s="35">
        <f>+Nm_device4!B75</f>
        <v>14.71</v>
      </c>
      <c r="G76" s="35">
        <f>+Nm_device5!B75</f>
        <v>14.67</v>
      </c>
      <c r="H76" s="35">
        <f>+Nm_device6!B75</f>
        <v>14.68</v>
      </c>
      <c r="I76" s="35">
        <f>+Nm_device7!B75</f>
        <v>14.78</v>
      </c>
      <c r="J76" s="35">
        <f>+Nm_device8!B75</f>
        <v>14.64</v>
      </c>
      <c r="K76" s="35">
        <f>+Nm_device9!B75</f>
        <v>14.78</v>
      </c>
      <c r="L76" s="35">
        <f>+Nm_device10!B75</f>
        <v>14.76</v>
      </c>
    </row>
    <row r="77" spans="1:12" x14ac:dyDescent="0.45">
      <c r="A77" s="36">
        <v>37</v>
      </c>
      <c r="B77" s="35">
        <f>+Nm_prototype!B76</f>
        <v>14.86</v>
      </c>
      <c r="C77" s="35">
        <f>+Nm_device1!B76</f>
        <v>14.9</v>
      </c>
      <c r="D77" s="35">
        <f>+Nm_device2!B76</f>
        <v>14.9</v>
      </c>
      <c r="E77" s="35">
        <f>+Nm_device3!B76</f>
        <v>14.81</v>
      </c>
      <c r="F77" s="35">
        <f>+Nm_device4!B76</f>
        <v>14.91</v>
      </c>
      <c r="G77" s="35">
        <f>+Nm_device5!B76</f>
        <v>14.87</v>
      </c>
      <c r="H77" s="35">
        <f>+Nm_device6!B76</f>
        <v>14.88</v>
      </c>
      <c r="I77" s="35">
        <f>+Nm_device7!B76</f>
        <v>14.98</v>
      </c>
      <c r="J77" s="35">
        <f>+Nm_device8!B76</f>
        <v>14.84</v>
      </c>
      <c r="K77" s="35">
        <f>+Nm_device9!B76</f>
        <v>14.98</v>
      </c>
      <c r="L77" s="35">
        <f>+Nm_device10!B76</f>
        <v>14.97</v>
      </c>
    </row>
    <row r="78" spans="1:12" x14ac:dyDescent="0.45">
      <c r="A78" s="36">
        <v>37.5</v>
      </c>
      <c r="B78" s="35">
        <f>+Nm_prototype!B77</f>
        <v>15.06</v>
      </c>
      <c r="C78" s="35">
        <f>+Nm_device1!B77</f>
        <v>15.1</v>
      </c>
      <c r="D78" s="35">
        <f>+Nm_device2!B77</f>
        <v>15.1</v>
      </c>
      <c r="E78" s="35">
        <f>+Nm_device3!B77</f>
        <v>15.01</v>
      </c>
      <c r="F78" s="35">
        <f>+Nm_device4!B77</f>
        <v>15.11</v>
      </c>
      <c r="G78" s="35">
        <f>+Nm_device5!B77</f>
        <v>15.07</v>
      </c>
      <c r="H78" s="35">
        <f>+Nm_device6!B77</f>
        <v>15.08</v>
      </c>
      <c r="I78" s="35">
        <f>+Nm_device7!B77</f>
        <v>15.19</v>
      </c>
      <c r="J78" s="35">
        <f>+Nm_device8!B77</f>
        <v>15.04</v>
      </c>
      <c r="K78" s="35">
        <f>+Nm_device9!B77</f>
        <v>15.18</v>
      </c>
      <c r="L78" s="35">
        <f>+Nm_device10!B77</f>
        <v>15.16</v>
      </c>
    </row>
    <row r="79" spans="1:12" x14ac:dyDescent="0.45">
      <c r="A79" s="36">
        <v>38</v>
      </c>
      <c r="B79" s="35">
        <f>+Nm_prototype!B78</f>
        <v>15.26</v>
      </c>
      <c r="C79" s="35">
        <f>+Nm_device1!B78</f>
        <v>15.31</v>
      </c>
      <c r="D79" s="35">
        <f>+Nm_device2!B78</f>
        <v>15.31</v>
      </c>
      <c r="E79" s="35">
        <f>+Nm_device3!B78</f>
        <v>15.21</v>
      </c>
      <c r="F79" s="35">
        <f>+Nm_device4!B78</f>
        <v>15.31</v>
      </c>
      <c r="G79" s="35">
        <f>+Nm_device5!B78</f>
        <v>15.28</v>
      </c>
      <c r="H79" s="35">
        <f>+Nm_device6!B78</f>
        <v>15.29</v>
      </c>
      <c r="I79" s="35">
        <f>+Nm_device7!B78</f>
        <v>15.39</v>
      </c>
      <c r="J79" s="35">
        <f>+Nm_device8!B78</f>
        <v>15.24</v>
      </c>
      <c r="K79" s="35">
        <f>+Nm_device9!B78</f>
        <v>15.38</v>
      </c>
      <c r="L79" s="35">
        <f>+Nm_device10!B78</f>
        <v>15.37</v>
      </c>
    </row>
    <row r="80" spans="1:12" x14ac:dyDescent="0.45">
      <c r="A80" s="36">
        <v>38.5</v>
      </c>
      <c r="B80" s="35">
        <f>+Nm_prototype!B79</f>
        <v>15.46</v>
      </c>
      <c r="C80" s="35">
        <f>+Nm_device1!B79</f>
        <v>15.51</v>
      </c>
      <c r="D80" s="35">
        <f>+Nm_device2!B79</f>
        <v>15.51</v>
      </c>
      <c r="E80" s="35">
        <f>+Nm_device3!B79</f>
        <v>15.42</v>
      </c>
      <c r="F80" s="35">
        <f>+Nm_device4!B79</f>
        <v>15.52</v>
      </c>
      <c r="G80" s="35">
        <f>+Nm_device5!B79</f>
        <v>15.48</v>
      </c>
      <c r="H80" s="35">
        <f>+Nm_device6!B79</f>
        <v>15.5</v>
      </c>
      <c r="I80" s="35">
        <f>+Nm_device7!B79</f>
        <v>15.6</v>
      </c>
      <c r="J80" s="35">
        <f>+Nm_device8!B79</f>
        <v>15.45</v>
      </c>
      <c r="K80" s="35">
        <f>+Nm_device9!B79</f>
        <v>15.59</v>
      </c>
      <c r="L80" s="35">
        <f>+Nm_device10!B79</f>
        <v>15.58</v>
      </c>
    </row>
    <row r="81" spans="1:12" x14ac:dyDescent="0.45">
      <c r="A81" s="36">
        <v>39</v>
      </c>
      <c r="B81" s="35">
        <f>+Nm_prototype!B80</f>
        <v>15.67</v>
      </c>
      <c r="C81" s="35">
        <f>+Nm_device1!B80</f>
        <v>15.71</v>
      </c>
      <c r="D81" s="35">
        <f>+Nm_device2!B80</f>
        <v>15.72</v>
      </c>
      <c r="E81" s="35">
        <f>+Nm_device3!B80</f>
        <v>15.62</v>
      </c>
      <c r="F81" s="35">
        <f>+Nm_device4!B80</f>
        <v>15.72</v>
      </c>
      <c r="G81" s="35">
        <f>+Nm_device5!B80</f>
        <v>15.68</v>
      </c>
      <c r="H81" s="35">
        <f>+Nm_device6!B80</f>
        <v>15.7</v>
      </c>
      <c r="I81" s="35">
        <f>+Nm_device7!B80</f>
        <v>15.81</v>
      </c>
      <c r="J81" s="35">
        <f>+Nm_device8!B80</f>
        <v>15.65</v>
      </c>
      <c r="K81" s="35">
        <f>+Nm_device9!B80</f>
        <v>15.8</v>
      </c>
      <c r="L81" s="35">
        <f>+Nm_device10!B80</f>
        <v>15.78</v>
      </c>
    </row>
    <row r="82" spans="1:12" x14ac:dyDescent="0.45">
      <c r="A82" s="36">
        <v>39.5</v>
      </c>
      <c r="B82" s="35">
        <f>+Nm_prototype!B81</f>
        <v>15.87</v>
      </c>
      <c r="C82" s="35">
        <f>+Nm_device1!B81</f>
        <v>15.91</v>
      </c>
      <c r="D82" s="35">
        <f>+Nm_device2!B81</f>
        <v>15.92</v>
      </c>
      <c r="E82" s="35">
        <f>+Nm_device3!B81</f>
        <v>15.82</v>
      </c>
      <c r="F82" s="35">
        <f>+Nm_device4!B81</f>
        <v>15.92</v>
      </c>
      <c r="G82" s="35">
        <f>+Nm_device5!B81</f>
        <v>15.88</v>
      </c>
      <c r="H82" s="35">
        <f>+Nm_device6!B81</f>
        <v>15.91</v>
      </c>
      <c r="I82" s="35">
        <f>+Nm_device7!B81</f>
        <v>16.010000000000002</v>
      </c>
      <c r="J82" s="35">
        <f>+Nm_device8!B81</f>
        <v>15.85</v>
      </c>
      <c r="K82" s="35">
        <f>+Nm_device9!B81</f>
        <v>16</v>
      </c>
      <c r="L82" s="35">
        <f>+Nm_device10!B81</f>
        <v>15.98</v>
      </c>
    </row>
    <row r="83" spans="1:12" x14ac:dyDescent="0.45">
      <c r="A83" s="36">
        <v>40</v>
      </c>
      <c r="B83" s="35">
        <f>+Nm_prototype!B82</f>
        <v>16.07</v>
      </c>
      <c r="C83" s="35">
        <f>+Nm_device1!B82</f>
        <v>16.11</v>
      </c>
      <c r="D83" s="35">
        <f>+Nm_device2!B82</f>
        <v>16.12</v>
      </c>
      <c r="E83" s="35">
        <f>+Nm_device3!B82</f>
        <v>16.02</v>
      </c>
      <c r="F83" s="35">
        <f>+Nm_device4!B82</f>
        <v>16.12</v>
      </c>
      <c r="G83" s="35">
        <f>+Nm_device5!B82</f>
        <v>16.079999999999998</v>
      </c>
      <c r="H83" s="35">
        <f>+Nm_device6!B82</f>
        <v>16.100000000000001</v>
      </c>
      <c r="I83" s="35">
        <f>+Nm_device7!B82</f>
        <v>16.21</v>
      </c>
      <c r="J83" s="35">
        <f>+Nm_device8!B82</f>
        <v>16.05</v>
      </c>
      <c r="K83" s="35">
        <f>+Nm_device9!B82</f>
        <v>16.2</v>
      </c>
      <c r="L83" s="35">
        <f>+Nm_device10!B82</f>
        <v>16.190000000000001</v>
      </c>
    </row>
    <row r="84" spans="1:12" x14ac:dyDescent="0.45">
      <c r="A84" s="36">
        <v>40.5</v>
      </c>
      <c r="B84" s="35">
        <f>+Nm_prototype!B83</f>
        <v>16.260000000000002</v>
      </c>
      <c r="C84" s="35">
        <f>+Nm_device1!B83</f>
        <v>16.309999999999999</v>
      </c>
      <c r="D84" s="35">
        <f>+Nm_device2!B83</f>
        <v>16.32</v>
      </c>
      <c r="E84" s="35">
        <f>+Nm_device3!B83</f>
        <v>16.21</v>
      </c>
      <c r="F84" s="35">
        <f>+Nm_device4!B83</f>
        <v>16.309999999999999</v>
      </c>
      <c r="G84" s="35">
        <f>+Nm_device5!B83</f>
        <v>16.28</v>
      </c>
      <c r="H84" s="35">
        <f>+Nm_device6!B83</f>
        <v>16.3</v>
      </c>
      <c r="I84" s="35">
        <f>+Nm_device7!B83</f>
        <v>16.41</v>
      </c>
      <c r="J84" s="35">
        <f>+Nm_device8!B83</f>
        <v>16.25</v>
      </c>
      <c r="K84" s="35">
        <f>+Nm_device9!B83</f>
        <v>16.399999999999999</v>
      </c>
      <c r="L84" s="35">
        <f>+Nm_device10!B83</f>
        <v>16.38</v>
      </c>
    </row>
    <row r="85" spans="1:12" x14ac:dyDescent="0.45">
      <c r="A85" s="36">
        <v>41</v>
      </c>
      <c r="B85" s="35">
        <f>+Nm_prototype!B84</f>
        <v>16.47</v>
      </c>
      <c r="C85" s="35">
        <f>+Nm_device1!B84</f>
        <v>16.510000000000002</v>
      </c>
      <c r="D85" s="35">
        <f>+Nm_device2!B84</f>
        <v>16.52</v>
      </c>
      <c r="E85" s="35">
        <f>+Nm_device3!B84</f>
        <v>16.41</v>
      </c>
      <c r="F85" s="35">
        <f>+Nm_device4!B84</f>
        <v>16.52</v>
      </c>
      <c r="G85" s="35">
        <f>+Nm_device5!B84</f>
        <v>16.489999999999998</v>
      </c>
      <c r="H85" s="35">
        <f>+Nm_device6!B84</f>
        <v>16.510000000000002</v>
      </c>
      <c r="I85" s="35">
        <f>+Nm_device7!B84</f>
        <v>16.61</v>
      </c>
      <c r="J85" s="35">
        <f>+Nm_device8!B84</f>
        <v>16.45</v>
      </c>
      <c r="K85" s="35">
        <f>+Nm_device9!B84</f>
        <v>16.600000000000001</v>
      </c>
      <c r="L85" s="35">
        <f>+Nm_device10!B84</f>
        <v>16.57</v>
      </c>
    </row>
    <row r="86" spans="1:12" x14ac:dyDescent="0.45">
      <c r="A86" s="36">
        <v>41.5</v>
      </c>
      <c r="B86" s="35">
        <f>+Nm_prototype!B85</f>
        <v>16.670000000000002</v>
      </c>
      <c r="C86" s="35">
        <f>+Nm_device1!B85</f>
        <v>16.71</v>
      </c>
      <c r="D86" s="35">
        <f>+Nm_device2!B85</f>
        <v>16.73</v>
      </c>
      <c r="E86" s="35">
        <f>+Nm_device3!B85</f>
        <v>16.61</v>
      </c>
      <c r="F86" s="35">
        <f>+Nm_device4!B85</f>
        <v>16.72</v>
      </c>
      <c r="G86" s="35">
        <f>+Nm_device5!B85</f>
        <v>16.690000000000001</v>
      </c>
      <c r="H86" s="35">
        <f>+Nm_device6!B85</f>
        <v>16.71</v>
      </c>
      <c r="I86" s="35">
        <f>+Nm_device7!B85</f>
        <v>16.82</v>
      </c>
      <c r="J86" s="35">
        <f>+Nm_device8!B85</f>
        <v>16.649999999999999</v>
      </c>
      <c r="K86" s="35">
        <f>+Nm_device9!B85</f>
        <v>16.8</v>
      </c>
      <c r="L86" s="35">
        <f>+Nm_device10!B85</f>
        <v>16.78</v>
      </c>
    </row>
    <row r="87" spans="1:12" x14ac:dyDescent="0.45">
      <c r="A87" s="36">
        <v>42</v>
      </c>
      <c r="B87" s="35">
        <f>+Nm_prototype!B86</f>
        <v>16.87</v>
      </c>
      <c r="C87" s="35">
        <f>+Nm_device1!B86</f>
        <v>16.91</v>
      </c>
      <c r="D87" s="35">
        <f>+Nm_device2!B86</f>
        <v>16.93</v>
      </c>
      <c r="E87" s="35">
        <f>+Nm_device3!B86</f>
        <v>16.809999999999999</v>
      </c>
      <c r="F87" s="35">
        <f>+Nm_device4!B86</f>
        <v>16.920000000000002</v>
      </c>
      <c r="G87" s="35">
        <f>+Nm_device5!B86</f>
        <v>16.899999999999999</v>
      </c>
      <c r="H87" s="35">
        <f>+Nm_device6!B86</f>
        <v>16.91</v>
      </c>
      <c r="I87" s="35">
        <f>+Nm_device7!B86</f>
        <v>17.02</v>
      </c>
      <c r="J87" s="35">
        <f>+Nm_device8!B86</f>
        <v>16.850000000000001</v>
      </c>
      <c r="K87" s="35">
        <f>+Nm_device9!B86</f>
        <v>17</v>
      </c>
      <c r="L87" s="35">
        <f>+Nm_device10!B86</f>
        <v>16.98</v>
      </c>
    </row>
    <row r="88" spans="1:12" x14ac:dyDescent="0.45">
      <c r="A88" s="36">
        <v>42.5</v>
      </c>
      <c r="B88" s="35">
        <f>+Nm_prototype!B87</f>
        <v>17.07</v>
      </c>
      <c r="C88" s="35">
        <f>+Nm_device1!B87</f>
        <v>17.11</v>
      </c>
      <c r="D88" s="35">
        <f>+Nm_device2!B87</f>
        <v>17.13</v>
      </c>
      <c r="E88" s="35">
        <f>+Nm_device3!B87</f>
        <v>17.010000000000002</v>
      </c>
      <c r="F88" s="35">
        <f>+Nm_device4!B87</f>
        <v>17.12</v>
      </c>
      <c r="G88" s="35">
        <f>+Nm_device5!B87</f>
        <v>17.100000000000001</v>
      </c>
      <c r="H88" s="35">
        <f>+Nm_device6!B87</f>
        <v>17.11</v>
      </c>
      <c r="I88" s="35">
        <f>+Nm_device7!B87</f>
        <v>17.23</v>
      </c>
      <c r="J88" s="35">
        <f>+Nm_device8!B87</f>
        <v>17.05</v>
      </c>
      <c r="K88" s="35">
        <f>+Nm_device9!B87</f>
        <v>17.21</v>
      </c>
      <c r="L88" s="35">
        <f>+Nm_device10!B87</f>
        <v>17.170000000000002</v>
      </c>
    </row>
    <row r="89" spans="1:12" x14ac:dyDescent="0.45">
      <c r="A89" s="36">
        <v>43</v>
      </c>
      <c r="B89" s="35">
        <f>+Nm_prototype!B88</f>
        <v>17.260000000000002</v>
      </c>
      <c r="C89" s="35">
        <f>+Nm_device1!B88</f>
        <v>17.309999999999999</v>
      </c>
      <c r="D89" s="35">
        <f>+Nm_device2!B88</f>
        <v>17.34</v>
      </c>
      <c r="E89" s="35">
        <f>+Nm_device3!B88</f>
        <v>17.21</v>
      </c>
      <c r="F89" s="35">
        <f>+Nm_device4!B88</f>
        <v>17.32</v>
      </c>
      <c r="G89" s="35">
        <f>+Nm_device5!B88</f>
        <v>17.3</v>
      </c>
      <c r="H89" s="35">
        <f>+Nm_device6!B88</f>
        <v>17.309999999999999</v>
      </c>
      <c r="I89" s="35">
        <f>+Nm_device7!B88</f>
        <v>17.43</v>
      </c>
      <c r="J89" s="35">
        <f>+Nm_device8!B88</f>
        <v>17.25</v>
      </c>
      <c r="K89" s="35">
        <f>+Nm_device9!B88</f>
        <v>17.41</v>
      </c>
      <c r="L89" s="35">
        <f>+Nm_device10!B88</f>
        <v>17.38</v>
      </c>
    </row>
    <row r="90" spans="1:12" x14ac:dyDescent="0.45">
      <c r="A90" s="36">
        <v>43.5</v>
      </c>
      <c r="B90" s="35">
        <f>+Nm_prototype!B89</f>
        <v>17.46</v>
      </c>
      <c r="C90" s="35">
        <f>+Nm_device1!B89</f>
        <v>17.510000000000002</v>
      </c>
      <c r="D90" s="35">
        <f>+Nm_device2!B89</f>
        <v>17.53</v>
      </c>
      <c r="E90" s="35">
        <f>+Nm_device3!B89</f>
        <v>17.41</v>
      </c>
      <c r="F90" s="35">
        <f>+Nm_device4!B89</f>
        <v>17.52</v>
      </c>
      <c r="G90" s="35">
        <f>+Nm_device5!B89</f>
        <v>17.510000000000002</v>
      </c>
      <c r="H90" s="35">
        <f>+Nm_device6!B89</f>
        <v>17.510000000000002</v>
      </c>
      <c r="I90" s="35">
        <f>+Nm_device7!B89</f>
        <v>17.63</v>
      </c>
      <c r="J90" s="35">
        <f>+Nm_device8!B89</f>
        <v>17.45</v>
      </c>
      <c r="K90" s="35">
        <f>+Nm_device9!B89</f>
        <v>17.61</v>
      </c>
      <c r="L90" s="35">
        <f>+Nm_device10!B89</f>
        <v>17.579999999999998</v>
      </c>
    </row>
    <row r="91" spans="1:12" x14ac:dyDescent="0.45">
      <c r="A91" s="36">
        <v>44</v>
      </c>
      <c r="B91" s="35">
        <f>+Nm_prototype!B90</f>
        <v>17.66</v>
      </c>
      <c r="C91" s="35">
        <f>+Nm_device1!B90</f>
        <v>17.71</v>
      </c>
      <c r="D91" s="35">
        <f>+Nm_device2!B90</f>
        <v>17.739999999999998</v>
      </c>
      <c r="E91" s="35">
        <f>+Nm_device3!B90</f>
        <v>17.61</v>
      </c>
      <c r="F91" s="35">
        <f>+Nm_device4!B90</f>
        <v>17.73</v>
      </c>
      <c r="G91" s="35">
        <f>+Nm_device5!B90</f>
        <v>17.71</v>
      </c>
      <c r="H91" s="35">
        <f>+Nm_device6!B90</f>
        <v>17.71</v>
      </c>
      <c r="I91" s="35">
        <f>+Nm_device7!B90</f>
        <v>17.829999999999998</v>
      </c>
      <c r="J91" s="35">
        <f>+Nm_device8!B90</f>
        <v>17.66</v>
      </c>
      <c r="K91" s="35">
        <f>+Nm_device9!B90</f>
        <v>17.82</v>
      </c>
      <c r="L91" s="35">
        <f>+Nm_device10!B90</f>
        <v>17.77</v>
      </c>
    </row>
    <row r="92" spans="1:12" x14ac:dyDescent="0.45">
      <c r="A92" s="36">
        <v>44.5</v>
      </c>
      <c r="B92" s="35">
        <f>+Nm_prototype!B91</f>
        <v>17.86</v>
      </c>
      <c r="C92" s="35">
        <f>+Nm_device1!B91</f>
        <v>17.91</v>
      </c>
      <c r="D92" s="35">
        <f>+Nm_device2!B91</f>
        <v>17.940000000000001</v>
      </c>
      <c r="E92" s="35">
        <f>+Nm_device3!B91</f>
        <v>17.809999999999999</v>
      </c>
      <c r="F92" s="35">
        <f>+Nm_device4!B91</f>
        <v>17.920000000000002</v>
      </c>
      <c r="G92" s="35">
        <f>+Nm_device5!B91</f>
        <v>17.91</v>
      </c>
      <c r="H92" s="35">
        <f>+Nm_device6!B91</f>
        <v>17.91</v>
      </c>
      <c r="I92" s="35">
        <f>+Nm_device7!B91</f>
        <v>18.03</v>
      </c>
      <c r="J92" s="35">
        <f>+Nm_device8!B91</f>
        <v>17.86</v>
      </c>
      <c r="K92" s="35">
        <f>+Nm_device9!B91</f>
        <v>18.02</v>
      </c>
      <c r="L92" s="35">
        <f>+Nm_device10!B91</f>
        <v>17.98</v>
      </c>
    </row>
    <row r="93" spans="1:12" x14ac:dyDescent="0.45">
      <c r="A93" s="36">
        <v>45</v>
      </c>
      <c r="B93" s="35">
        <f>+Nm_prototype!B92</f>
        <v>18.07</v>
      </c>
      <c r="C93" s="35">
        <f>+Nm_device1!B92</f>
        <v>18.12</v>
      </c>
      <c r="D93" s="35">
        <f>+Nm_device2!B92</f>
        <v>18.14</v>
      </c>
      <c r="E93" s="35">
        <f>+Nm_device3!B92</f>
        <v>18.010000000000002</v>
      </c>
      <c r="F93" s="35">
        <f>+Nm_device4!B92</f>
        <v>18.13</v>
      </c>
      <c r="G93" s="35">
        <f>+Nm_device5!B92</f>
        <v>18.11</v>
      </c>
      <c r="H93" s="35">
        <f>+Nm_device6!B92</f>
        <v>18.12</v>
      </c>
      <c r="I93" s="35">
        <f>+Nm_device7!B92</f>
        <v>18.239999999999998</v>
      </c>
      <c r="J93" s="35">
        <f>+Nm_device8!B92</f>
        <v>18.059999999999999</v>
      </c>
      <c r="K93" s="35">
        <f>+Nm_device9!B92</f>
        <v>18.22</v>
      </c>
      <c r="L93" s="35">
        <f>+Nm_device10!B92</f>
        <v>18.190000000000001</v>
      </c>
    </row>
    <row r="94" spans="1:12" x14ac:dyDescent="0.45">
      <c r="A94" s="36">
        <v>45.5</v>
      </c>
      <c r="B94" s="35">
        <f>+Nm_prototype!B93</f>
        <v>18.27</v>
      </c>
      <c r="C94" s="35">
        <f>+Nm_device1!B93</f>
        <v>18.32</v>
      </c>
      <c r="D94" s="35">
        <f>+Nm_device2!B93</f>
        <v>18.350000000000001</v>
      </c>
      <c r="E94" s="35">
        <f>+Nm_device3!B93</f>
        <v>18.21</v>
      </c>
      <c r="F94" s="35">
        <f>+Nm_device4!B93</f>
        <v>18.329999999999998</v>
      </c>
      <c r="G94" s="35">
        <f>+Nm_device5!B93</f>
        <v>18.32</v>
      </c>
      <c r="H94" s="35">
        <f>+Nm_device6!B93</f>
        <v>18.32</v>
      </c>
      <c r="I94" s="35">
        <f>+Nm_device7!B93</f>
        <v>18.440000000000001</v>
      </c>
      <c r="J94" s="35">
        <f>+Nm_device8!B93</f>
        <v>18.27</v>
      </c>
      <c r="K94" s="35">
        <f>+Nm_device9!B93</f>
        <v>18.420000000000002</v>
      </c>
      <c r="L94" s="35">
        <f>+Nm_device10!B93</f>
        <v>18.38</v>
      </c>
    </row>
    <row r="95" spans="1:12" x14ac:dyDescent="0.45">
      <c r="A95" s="36">
        <v>46</v>
      </c>
      <c r="B95" s="35">
        <f>+Nm_prototype!B94</f>
        <v>18.47</v>
      </c>
      <c r="C95" s="35">
        <f>+Nm_device1!B94</f>
        <v>18.52</v>
      </c>
      <c r="D95" s="35">
        <f>+Nm_device2!B94</f>
        <v>18.55</v>
      </c>
      <c r="E95" s="35">
        <f>+Nm_device3!B94</f>
        <v>18.41</v>
      </c>
      <c r="F95" s="35">
        <f>+Nm_device4!B94</f>
        <v>18.53</v>
      </c>
      <c r="G95" s="35">
        <f>+Nm_device5!B94</f>
        <v>18.52</v>
      </c>
      <c r="H95" s="35">
        <f>+Nm_device6!B94</f>
        <v>18.52</v>
      </c>
      <c r="I95" s="35">
        <f>+Nm_device7!B94</f>
        <v>18.64</v>
      </c>
      <c r="J95" s="35">
        <f>+Nm_device8!B94</f>
        <v>18.47</v>
      </c>
      <c r="K95" s="35">
        <f>+Nm_device9!B94</f>
        <v>18.61</v>
      </c>
      <c r="L95" s="35">
        <f>+Nm_device10!B94</f>
        <v>18.59</v>
      </c>
    </row>
    <row r="96" spans="1:12" x14ac:dyDescent="0.45">
      <c r="A96" s="36">
        <v>46.5</v>
      </c>
      <c r="B96" s="35">
        <f>+Nm_prototype!B95</f>
        <v>18.670000000000002</v>
      </c>
      <c r="C96" s="35">
        <f>+Nm_device1!B95</f>
        <v>18.72</v>
      </c>
      <c r="D96" s="35">
        <f>+Nm_device2!B95</f>
        <v>18.75</v>
      </c>
      <c r="E96" s="35">
        <f>+Nm_device3!B95</f>
        <v>18.61</v>
      </c>
      <c r="F96" s="35">
        <f>+Nm_device4!B95</f>
        <v>18.73</v>
      </c>
      <c r="G96" s="35">
        <f>+Nm_device5!B95</f>
        <v>18.72</v>
      </c>
      <c r="H96" s="35">
        <f>+Nm_device6!B95</f>
        <v>18.72</v>
      </c>
      <c r="I96" s="35">
        <f>+Nm_device7!B95</f>
        <v>18.84</v>
      </c>
      <c r="J96" s="35">
        <f>+Nm_device8!B95</f>
        <v>18.670000000000002</v>
      </c>
      <c r="K96" s="35">
        <f>+Nm_device9!B95</f>
        <v>18.809999999999999</v>
      </c>
      <c r="L96" s="35">
        <f>+Nm_device10!B95</f>
        <v>18.8</v>
      </c>
    </row>
    <row r="97" spans="1:12" x14ac:dyDescent="0.45">
      <c r="A97" s="36">
        <v>47</v>
      </c>
      <c r="B97" s="35">
        <f>+Nm_prototype!B96</f>
        <v>18.87</v>
      </c>
      <c r="C97" s="35">
        <f>+Nm_device1!B96</f>
        <v>18.920000000000002</v>
      </c>
      <c r="D97" s="35">
        <f>+Nm_device2!B96</f>
        <v>18.95</v>
      </c>
      <c r="E97" s="35">
        <f>+Nm_device3!B96</f>
        <v>18.809999999999999</v>
      </c>
      <c r="F97" s="35">
        <f>+Nm_device4!B96</f>
        <v>18.93</v>
      </c>
      <c r="G97" s="35">
        <f>+Nm_device5!B96</f>
        <v>18.920000000000002</v>
      </c>
      <c r="H97" s="35">
        <f>+Nm_device6!B96</f>
        <v>18.920000000000002</v>
      </c>
      <c r="I97" s="35">
        <f>+Nm_device7!B96</f>
        <v>19.04</v>
      </c>
      <c r="J97" s="35">
        <f>+Nm_device8!B96</f>
        <v>18.87</v>
      </c>
      <c r="K97" s="35">
        <f>+Nm_device9!B96</f>
        <v>19.02</v>
      </c>
      <c r="L97" s="35">
        <f>+Nm_device10!B96</f>
        <v>18.989999999999998</v>
      </c>
    </row>
    <row r="98" spans="1:12" x14ac:dyDescent="0.45">
      <c r="A98" s="36">
        <v>47.5</v>
      </c>
      <c r="B98" s="35">
        <f>+Nm_prototype!B97</f>
        <v>19.07</v>
      </c>
      <c r="C98" s="35">
        <f>+Nm_device1!B97</f>
        <v>19.12</v>
      </c>
      <c r="D98" s="35">
        <f>+Nm_device2!B97</f>
        <v>19.149999999999999</v>
      </c>
      <c r="E98" s="35">
        <f>+Nm_device3!B97</f>
        <v>19.010000000000002</v>
      </c>
      <c r="F98" s="35">
        <f>+Nm_device4!B97</f>
        <v>19.13</v>
      </c>
      <c r="G98" s="35">
        <f>+Nm_device5!B97</f>
        <v>19.13</v>
      </c>
      <c r="H98" s="35">
        <f>+Nm_device6!B97</f>
        <v>19.12</v>
      </c>
      <c r="I98" s="35">
        <f>+Nm_device7!B97</f>
        <v>19.239999999999998</v>
      </c>
      <c r="J98" s="35">
        <f>+Nm_device8!B97</f>
        <v>19.07</v>
      </c>
      <c r="K98" s="35">
        <f>+Nm_device9!B97</f>
        <v>19.22</v>
      </c>
      <c r="L98" s="35">
        <f>+Nm_device10!B97</f>
        <v>19.190000000000001</v>
      </c>
    </row>
    <row r="99" spans="1:12" x14ac:dyDescent="0.45">
      <c r="A99" s="36">
        <v>48</v>
      </c>
      <c r="B99" s="35">
        <f>+Nm_prototype!B98</f>
        <v>19.27</v>
      </c>
      <c r="C99" s="35">
        <f>+Nm_device1!B98</f>
        <v>19.32</v>
      </c>
      <c r="D99" s="35">
        <f>+Nm_device2!B98</f>
        <v>19.36</v>
      </c>
      <c r="E99" s="35">
        <f>+Nm_device3!B98</f>
        <v>19.21</v>
      </c>
      <c r="F99" s="35">
        <f>+Nm_device4!B98</f>
        <v>19.34</v>
      </c>
      <c r="G99" s="35">
        <f>+Nm_device5!B98</f>
        <v>19.329999999999998</v>
      </c>
      <c r="H99" s="35">
        <f>+Nm_device6!B98</f>
        <v>19.32</v>
      </c>
      <c r="I99" s="35">
        <f>+Nm_device7!B98</f>
        <v>19.45</v>
      </c>
      <c r="J99" s="35">
        <f>+Nm_device8!B98</f>
        <v>19.27</v>
      </c>
      <c r="K99" s="35">
        <f>+Nm_device9!B98</f>
        <v>19.420000000000002</v>
      </c>
      <c r="L99" s="35">
        <f>+Nm_device10!B98</f>
        <v>19.399999999999999</v>
      </c>
    </row>
    <row r="100" spans="1:12" x14ac:dyDescent="0.45">
      <c r="A100" s="36">
        <v>48.5</v>
      </c>
      <c r="B100" s="35">
        <f>+Nm_prototype!B99</f>
        <v>19.47</v>
      </c>
      <c r="C100" s="35">
        <f>+Nm_device1!B99</f>
        <v>19.52</v>
      </c>
      <c r="D100" s="35">
        <f>+Nm_device2!B99</f>
        <v>19.55</v>
      </c>
      <c r="E100" s="35">
        <f>+Nm_device3!B99</f>
        <v>19.41</v>
      </c>
      <c r="F100" s="35">
        <f>+Nm_device4!B99</f>
        <v>19.53</v>
      </c>
      <c r="G100" s="35">
        <f>+Nm_device5!B99</f>
        <v>19.52</v>
      </c>
      <c r="H100" s="35">
        <f>+Nm_device6!B99</f>
        <v>19.52</v>
      </c>
      <c r="I100" s="35">
        <f>+Nm_device7!B99</f>
        <v>19.649999999999999</v>
      </c>
      <c r="J100" s="35">
        <f>+Nm_device8!B99</f>
        <v>19.46</v>
      </c>
      <c r="K100" s="35">
        <f>+Nm_device9!B99</f>
        <v>19.61</v>
      </c>
      <c r="L100" s="35">
        <f>+Nm_device10!B99</f>
        <v>19.59</v>
      </c>
    </row>
    <row r="101" spans="1:12" x14ac:dyDescent="0.45">
      <c r="A101" s="36">
        <v>49</v>
      </c>
      <c r="B101" s="35">
        <f>+Nm_prototype!B100</f>
        <v>19.670000000000002</v>
      </c>
      <c r="C101" s="35">
        <f>+Nm_device1!B100</f>
        <v>19.72</v>
      </c>
      <c r="D101" s="35">
        <f>+Nm_device2!B100</f>
        <v>19.75</v>
      </c>
      <c r="E101" s="35">
        <f>+Nm_device3!B100</f>
        <v>19.600000000000001</v>
      </c>
      <c r="F101" s="35">
        <f>+Nm_device4!B100</f>
        <v>19.73</v>
      </c>
      <c r="G101" s="35">
        <f>+Nm_device5!B100</f>
        <v>19.72</v>
      </c>
      <c r="H101" s="35">
        <f>+Nm_device6!B100</f>
        <v>19.72</v>
      </c>
      <c r="I101" s="35">
        <f>+Nm_device7!B100</f>
        <v>19.850000000000001</v>
      </c>
      <c r="J101" s="35">
        <f>+Nm_device8!B100</f>
        <v>19.66</v>
      </c>
      <c r="K101" s="35">
        <f>+Nm_device9!B100</f>
        <v>19.809999999999999</v>
      </c>
      <c r="L101" s="35">
        <f>+Nm_device10!B100</f>
        <v>19.78</v>
      </c>
    </row>
    <row r="102" spans="1:12" x14ac:dyDescent="0.45">
      <c r="A102" s="36">
        <v>49.5</v>
      </c>
      <c r="B102" s="35">
        <f>+Nm_prototype!B101</f>
        <v>19.87</v>
      </c>
      <c r="C102" s="35">
        <f>+Nm_device1!B101</f>
        <v>19.920000000000002</v>
      </c>
      <c r="D102" s="35">
        <f>+Nm_device2!B101</f>
        <v>19.96</v>
      </c>
      <c r="E102" s="35">
        <f>+Nm_device3!B101</f>
        <v>19.8</v>
      </c>
      <c r="F102" s="35">
        <f>+Nm_device4!B101</f>
        <v>19.940000000000001</v>
      </c>
      <c r="G102" s="35">
        <f>+Nm_device5!B101</f>
        <v>19.920000000000002</v>
      </c>
      <c r="H102" s="35">
        <f>+Nm_device6!B101</f>
        <v>19.920000000000002</v>
      </c>
      <c r="I102" s="35">
        <f>+Nm_device7!B101</f>
        <v>20.059999999999999</v>
      </c>
      <c r="J102" s="35">
        <f>+Nm_device8!B101</f>
        <v>19.86</v>
      </c>
      <c r="K102" s="35">
        <f>+Nm_device9!B101</f>
        <v>20.02</v>
      </c>
      <c r="L102" s="35">
        <f>+Nm_device10!B101</f>
        <v>20</v>
      </c>
    </row>
    <row r="103" spans="1:12" x14ac:dyDescent="0.45">
      <c r="A103" s="36">
        <v>50</v>
      </c>
      <c r="B103" s="52">
        <f>+Nm_prototype!B102</f>
        <v>20.07</v>
      </c>
      <c r="C103" s="52">
        <f>+Nm_device1!B102</f>
        <v>20.12</v>
      </c>
      <c r="D103" s="52">
        <f>+Nm_device2!B102</f>
        <v>20.16</v>
      </c>
      <c r="E103" s="35">
        <f>+Nm_device3!B102</f>
        <v>20.010000000000002</v>
      </c>
      <c r="F103" s="35">
        <f>+Nm_device4!B102</f>
        <v>20.14</v>
      </c>
      <c r="G103" s="35">
        <f>+Nm_device5!B102</f>
        <v>20.12</v>
      </c>
      <c r="H103" s="35">
        <f>+Nm_device6!B102</f>
        <v>20.12</v>
      </c>
      <c r="I103" s="35">
        <f>+Nm_device7!B102</f>
        <v>20.260000000000002</v>
      </c>
      <c r="J103" s="35">
        <f>+Nm_device8!B102</f>
        <v>20.059999999999999</v>
      </c>
      <c r="K103" s="35">
        <f>+Nm_device9!B102</f>
        <v>20.22</v>
      </c>
      <c r="L103" s="35">
        <f>+Nm_device10!B102</f>
        <v>20.2</v>
      </c>
    </row>
  </sheetData>
  <phoneticPr fontId="8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DD29-3C6A-451F-BF55-E6E9EBBF7B18}">
  <dimension ref="A1:C102"/>
  <sheetViews>
    <sheetView workbookViewId="0">
      <selection activeCell="C1" sqref="C1"/>
    </sheetView>
  </sheetViews>
  <sheetFormatPr defaultRowHeight="15.4" x14ac:dyDescent="0.45"/>
  <cols>
    <col min="1" max="2" width="9.06640625" style="2"/>
  </cols>
  <sheetData>
    <row r="1" spans="1:3" ht="24.75" customHeight="1" x14ac:dyDescent="0.45">
      <c r="A1" s="1" t="s">
        <v>0</v>
      </c>
      <c r="B1" s="1" t="s">
        <v>1</v>
      </c>
    </row>
    <row r="2" spans="1:3" x14ac:dyDescent="0.45">
      <c r="A2" s="45">
        <v>0</v>
      </c>
      <c r="B2" s="5">
        <v>0</v>
      </c>
    </row>
    <row r="3" spans="1:3" x14ac:dyDescent="0.45">
      <c r="A3" s="45">
        <f>0.5+A2</f>
        <v>0.5</v>
      </c>
      <c r="B3" s="5">
        <v>0.19</v>
      </c>
      <c r="C3" s="41"/>
    </row>
    <row r="4" spans="1:3" x14ac:dyDescent="0.45">
      <c r="A4" s="45">
        <f>0.5+A3</f>
        <v>1</v>
      </c>
      <c r="B4" s="5">
        <v>0.4</v>
      </c>
      <c r="C4" s="41"/>
    </row>
    <row r="5" spans="1:3" x14ac:dyDescent="0.45">
      <c r="A5" s="45">
        <f>0.5+A4</f>
        <v>1.5</v>
      </c>
      <c r="B5" s="5">
        <v>0.59</v>
      </c>
      <c r="C5" s="41"/>
    </row>
    <row r="6" spans="1:3" x14ac:dyDescent="0.45">
      <c r="A6" s="45">
        <f t="shared" ref="A6:A69" si="0">0.5+A5</f>
        <v>2</v>
      </c>
      <c r="B6" s="5">
        <v>0.79</v>
      </c>
      <c r="C6" s="41"/>
    </row>
    <row r="7" spans="1:3" x14ac:dyDescent="0.45">
      <c r="A7" s="45">
        <f t="shared" si="0"/>
        <v>2.5</v>
      </c>
      <c r="B7" s="5">
        <v>1</v>
      </c>
      <c r="C7" s="41"/>
    </row>
    <row r="8" spans="1:3" x14ac:dyDescent="0.45">
      <c r="A8" s="45">
        <f t="shared" si="0"/>
        <v>3</v>
      </c>
      <c r="B8" s="5">
        <v>1.2</v>
      </c>
      <c r="C8" s="41"/>
    </row>
    <row r="9" spans="1:3" x14ac:dyDescent="0.45">
      <c r="A9" s="45">
        <f t="shared" si="0"/>
        <v>3.5</v>
      </c>
      <c r="B9" s="5">
        <v>1.4</v>
      </c>
      <c r="C9" s="41"/>
    </row>
    <row r="10" spans="1:3" x14ac:dyDescent="0.45">
      <c r="A10" s="45">
        <f t="shared" si="0"/>
        <v>4</v>
      </c>
      <c r="B10" s="5">
        <v>1.6</v>
      </c>
      <c r="C10" s="41"/>
    </row>
    <row r="11" spans="1:3" x14ac:dyDescent="0.45">
      <c r="A11" s="45">
        <f t="shared" si="0"/>
        <v>4.5</v>
      </c>
      <c r="B11" s="5">
        <v>1.8</v>
      </c>
      <c r="C11" s="41"/>
    </row>
    <row r="12" spans="1:3" x14ac:dyDescent="0.45">
      <c r="A12" s="45">
        <f t="shared" si="0"/>
        <v>5</v>
      </c>
      <c r="B12" s="5">
        <v>2</v>
      </c>
      <c r="C12" s="41"/>
    </row>
    <row r="13" spans="1:3" x14ac:dyDescent="0.45">
      <c r="A13" s="45">
        <f t="shared" si="0"/>
        <v>5.5</v>
      </c>
      <c r="B13" s="5">
        <v>2.2000000000000002</v>
      </c>
      <c r="C13" s="41"/>
    </row>
    <row r="14" spans="1:3" x14ac:dyDescent="0.45">
      <c r="A14" s="45">
        <f t="shared" si="0"/>
        <v>6</v>
      </c>
      <c r="B14" s="5">
        <v>2.41</v>
      </c>
      <c r="C14" s="41"/>
    </row>
    <row r="15" spans="1:3" x14ac:dyDescent="0.45">
      <c r="A15" s="45">
        <f t="shared" si="0"/>
        <v>6.5</v>
      </c>
      <c r="B15" s="5">
        <v>2.61</v>
      </c>
      <c r="C15" s="41"/>
    </row>
    <row r="16" spans="1:3" x14ac:dyDescent="0.45">
      <c r="A16" s="45">
        <f t="shared" si="0"/>
        <v>7</v>
      </c>
      <c r="B16" s="5">
        <v>2.81</v>
      </c>
      <c r="C16" s="41"/>
    </row>
    <row r="17" spans="1:3" x14ac:dyDescent="0.45">
      <c r="A17" s="45">
        <f t="shared" si="0"/>
        <v>7.5</v>
      </c>
      <c r="B17" s="5">
        <v>3.01</v>
      </c>
      <c r="C17" s="41"/>
    </row>
    <row r="18" spans="1:3" x14ac:dyDescent="0.45">
      <c r="A18" s="45">
        <f t="shared" si="0"/>
        <v>8</v>
      </c>
      <c r="B18" s="5">
        <v>3.21</v>
      </c>
      <c r="C18" s="41"/>
    </row>
    <row r="19" spans="1:3" x14ac:dyDescent="0.45">
      <c r="A19" s="45">
        <f>0.5+A18</f>
        <v>8.5</v>
      </c>
      <c r="B19" s="5">
        <v>3.42</v>
      </c>
      <c r="C19" s="41"/>
    </row>
    <row r="20" spans="1:3" x14ac:dyDescent="0.45">
      <c r="A20" s="45">
        <f t="shared" si="0"/>
        <v>9</v>
      </c>
      <c r="B20" s="5">
        <v>3.61</v>
      </c>
      <c r="C20" s="41"/>
    </row>
    <row r="21" spans="1:3" x14ac:dyDescent="0.45">
      <c r="A21" s="45">
        <f t="shared" si="0"/>
        <v>9.5</v>
      </c>
      <c r="B21" s="5">
        <v>3.81</v>
      </c>
      <c r="C21" s="41"/>
    </row>
    <row r="22" spans="1:3" x14ac:dyDescent="0.45">
      <c r="A22" s="45">
        <f t="shared" si="0"/>
        <v>10</v>
      </c>
      <c r="B22" s="5">
        <v>4.01</v>
      </c>
      <c r="C22" s="41"/>
    </row>
    <row r="23" spans="1:3" x14ac:dyDescent="0.45">
      <c r="A23" s="45">
        <f t="shared" si="0"/>
        <v>10.5</v>
      </c>
      <c r="B23" s="5">
        <v>4.21</v>
      </c>
      <c r="C23" s="41"/>
    </row>
    <row r="24" spans="1:3" x14ac:dyDescent="0.45">
      <c r="A24" s="45">
        <f t="shared" si="0"/>
        <v>11</v>
      </c>
      <c r="B24" s="5">
        <v>4.41</v>
      </c>
      <c r="C24" s="41"/>
    </row>
    <row r="25" spans="1:3" x14ac:dyDescent="0.45">
      <c r="A25" s="45">
        <f t="shared" si="0"/>
        <v>11.5</v>
      </c>
      <c r="B25" s="5">
        <v>4.6100000000000003</v>
      </c>
      <c r="C25" s="41"/>
    </row>
    <row r="26" spans="1:3" x14ac:dyDescent="0.45">
      <c r="A26" s="45">
        <f t="shared" si="0"/>
        <v>12</v>
      </c>
      <c r="B26" s="5">
        <v>4.8099999999999996</v>
      </c>
      <c r="C26" s="41"/>
    </row>
    <row r="27" spans="1:3" x14ac:dyDescent="0.45">
      <c r="A27" s="45">
        <f t="shared" si="0"/>
        <v>12.5</v>
      </c>
      <c r="B27" s="5">
        <v>5.01</v>
      </c>
      <c r="C27" s="41"/>
    </row>
    <row r="28" spans="1:3" x14ac:dyDescent="0.45">
      <c r="A28" s="45">
        <f t="shared" si="0"/>
        <v>13</v>
      </c>
      <c r="B28" s="5">
        <v>5.21</v>
      </c>
      <c r="C28" s="41"/>
    </row>
    <row r="29" spans="1:3" x14ac:dyDescent="0.45">
      <c r="A29" s="45">
        <f t="shared" si="0"/>
        <v>13.5</v>
      </c>
      <c r="B29" s="5">
        <v>5.41</v>
      </c>
      <c r="C29" s="41"/>
    </row>
    <row r="30" spans="1:3" x14ac:dyDescent="0.45">
      <c r="A30" s="45">
        <f t="shared" si="0"/>
        <v>14</v>
      </c>
      <c r="B30" s="5">
        <v>5.61</v>
      </c>
      <c r="C30" s="41"/>
    </row>
    <row r="31" spans="1:3" x14ac:dyDescent="0.45">
      <c r="A31" s="45">
        <f t="shared" si="0"/>
        <v>14.5</v>
      </c>
      <c r="B31" s="5">
        <v>5.81</v>
      </c>
      <c r="C31" s="41"/>
    </row>
    <row r="32" spans="1:3" x14ac:dyDescent="0.45">
      <c r="A32" s="45">
        <f t="shared" si="0"/>
        <v>15</v>
      </c>
      <c r="B32" s="5">
        <v>6.01</v>
      </c>
      <c r="C32" s="41"/>
    </row>
    <row r="33" spans="1:3" x14ac:dyDescent="0.45">
      <c r="A33" s="45">
        <f t="shared" si="0"/>
        <v>15.5</v>
      </c>
      <c r="B33" s="5">
        <v>6.22</v>
      </c>
      <c r="C33" s="41"/>
    </row>
    <row r="34" spans="1:3" x14ac:dyDescent="0.45">
      <c r="A34" s="45">
        <f t="shared" si="0"/>
        <v>16</v>
      </c>
      <c r="B34" s="5">
        <v>6.41</v>
      </c>
      <c r="C34" s="41"/>
    </row>
    <row r="35" spans="1:3" x14ac:dyDescent="0.45">
      <c r="A35" s="45">
        <f t="shared" si="0"/>
        <v>16.5</v>
      </c>
      <c r="B35" s="5">
        <v>6.61</v>
      </c>
      <c r="C35" s="41"/>
    </row>
    <row r="36" spans="1:3" x14ac:dyDescent="0.45">
      <c r="A36" s="45">
        <f t="shared" si="0"/>
        <v>17</v>
      </c>
      <c r="B36" s="5">
        <v>6.81</v>
      </c>
      <c r="C36" s="41"/>
    </row>
    <row r="37" spans="1:3" x14ac:dyDescent="0.45">
      <c r="A37" s="45">
        <f t="shared" si="0"/>
        <v>17.5</v>
      </c>
      <c r="B37" s="5">
        <v>7.01</v>
      </c>
      <c r="C37" s="41"/>
    </row>
    <row r="38" spans="1:3" x14ac:dyDescent="0.45">
      <c r="A38" s="45">
        <f t="shared" si="0"/>
        <v>18</v>
      </c>
      <c r="B38" s="5">
        <v>7.21</v>
      </c>
      <c r="C38" s="41"/>
    </row>
    <row r="39" spans="1:3" x14ac:dyDescent="0.45">
      <c r="A39" s="45">
        <f t="shared" si="0"/>
        <v>18.5</v>
      </c>
      <c r="B39" s="5">
        <v>7.42</v>
      </c>
      <c r="C39" s="41"/>
    </row>
    <row r="40" spans="1:3" x14ac:dyDescent="0.45">
      <c r="A40" s="45">
        <f t="shared" si="0"/>
        <v>19</v>
      </c>
      <c r="B40" s="5">
        <v>7.62</v>
      </c>
      <c r="C40" s="41"/>
    </row>
    <row r="41" spans="1:3" x14ac:dyDescent="0.45">
      <c r="A41" s="45">
        <f t="shared" si="0"/>
        <v>19.5</v>
      </c>
      <c r="B41" s="5">
        <v>7.82</v>
      </c>
      <c r="C41" s="41"/>
    </row>
    <row r="42" spans="1:3" x14ac:dyDescent="0.45">
      <c r="A42" s="45">
        <f t="shared" si="0"/>
        <v>20</v>
      </c>
      <c r="B42" s="5">
        <v>8.0299999999999994</v>
      </c>
      <c r="C42" s="41"/>
    </row>
    <row r="43" spans="1:3" x14ac:dyDescent="0.45">
      <c r="A43" s="45">
        <f t="shared" si="0"/>
        <v>20.5</v>
      </c>
      <c r="B43" s="5">
        <v>8.23</v>
      </c>
      <c r="C43" s="41"/>
    </row>
    <row r="44" spans="1:3" x14ac:dyDescent="0.45">
      <c r="A44" s="45">
        <f t="shared" si="0"/>
        <v>21</v>
      </c>
      <c r="B44" s="5">
        <v>8.42</v>
      </c>
      <c r="C44" s="41"/>
    </row>
    <row r="45" spans="1:3" x14ac:dyDescent="0.45">
      <c r="A45" s="45">
        <f t="shared" si="0"/>
        <v>21.5</v>
      </c>
      <c r="B45" s="5">
        <v>8.6199999999999992</v>
      </c>
      <c r="C45" s="41"/>
    </row>
    <row r="46" spans="1:3" x14ac:dyDescent="0.45">
      <c r="A46" s="45">
        <f t="shared" si="0"/>
        <v>22</v>
      </c>
      <c r="B46" s="5">
        <v>8.82</v>
      </c>
      <c r="C46" s="41"/>
    </row>
    <row r="47" spans="1:3" x14ac:dyDescent="0.45">
      <c r="A47" s="45">
        <f t="shared" si="0"/>
        <v>22.5</v>
      </c>
      <c r="B47" s="5">
        <v>9.02</v>
      </c>
      <c r="C47" s="41"/>
    </row>
    <row r="48" spans="1:3" x14ac:dyDescent="0.45">
      <c r="A48" s="45">
        <f t="shared" si="0"/>
        <v>23</v>
      </c>
      <c r="B48" s="5">
        <v>9.2200000000000006</v>
      </c>
      <c r="C48" s="41"/>
    </row>
    <row r="49" spans="1:3" x14ac:dyDescent="0.45">
      <c r="A49" s="45">
        <f t="shared" si="0"/>
        <v>23.5</v>
      </c>
      <c r="B49" s="5">
        <v>9.42</v>
      </c>
      <c r="C49" s="41"/>
    </row>
    <row r="50" spans="1:3" x14ac:dyDescent="0.45">
      <c r="A50" s="45">
        <f t="shared" si="0"/>
        <v>24</v>
      </c>
      <c r="B50" s="5">
        <v>9.6300000000000008</v>
      </c>
      <c r="C50" s="41"/>
    </row>
    <row r="51" spans="1:3" x14ac:dyDescent="0.45">
      <c r="A51" s="45">
        <f t="shared" si="0"/>
        <v>24.5</v>
      </c>
      <c r="B51" s="5">
        <v>9.82</v>
      </c>
      <c r="C51" s="41"/>
    </row>
    <row r="52" spans="1:3" x14ac:dyDescent="0.45">
      <c r="A52" s="45">
        <f t="shared" si="0"/>
        <v>25</v>
      </c>
      <c r="B52" s="5">
        <v>10.02</v>
      </c>
      <c r="C52" s="41"/>
    </row>
    <row r="53" spans="1:3" x14ac:dyDescent="0.45">
      <c r="A53" s="45">
        <f t="shared" si="0"/>
        <v>25.5</v>
      </c>
      <c r="B53" s="5">
        <v>10.23</v>
      </c>
      <c r="C53" s="41"/>
    </row>
    <row r="54" spans="1:3" x14ac:dyDescent="0.45">
      <c r="A54" s="45">
        <f t="shared" si="0"/>
        <v>26</v>
      </c>
      <c r="B54" s="5">
        <v>10.44</v>
      </c>
      <c r="C54" s="41"/>
    </row>
    <row r="55" spans="1:3" x14ac:dyDescent="0.45">
      <c r="A55" s="45">
        <f t="shared" si="0"/>
        <v>26.5</v>
      </c>
      <c r="B55" s="5">
        <v>10.64</v>
      </c>
      <c r="C55" s="41"/>
    </row>
    <row r="56" spans="1:3" x14ac:dyDescent="0.45">
      <c r="A56" s="45">
        <f t="shared" si="0"/>
        <v>27</v>
      </c>
      <c r="B56" s="5">
        <v>10.84</v>
      </c>
      <c r="C56" s="41"/>
    </row>
    <row r="57" spans="1:3" x14ac:dyDescent="0.45">
      <c r="A57" s="45">
        <f t="shared" si="0"/>
        <v>27.5</v>
      </c>
      <c r="B57" s="5">
        <v>11.04</v>
      </c>
      <c r="C57" s="41"/>
    </row>
    <row r="58" spans="1:3" x14ac:dyDescent="0.45">
      <c r="A58" s="45">
        <f t="shared" si="0"/>
        <v>28</v>
      </c>
      <c r="B58" s="5">
        <v>11.24</v>
      </c>
      <c r="C58" s="41"/>
    </row>
    <row r="59" spans="1:3" x14ac:dyDescent="0.45">
      <c r="A59" s="45">
        <f t="shared" si="0"/>
        <v>28.5</v>
      </c>
      <c r="B59" s="5">
        <v>11.44</v>
      </c>
      <c r="C59" s="41"/>
    </row>
    <row r="60" spans="1:3" x14ac:dyDescent="0.45">
      <c r="A60" s="45">
        <f t="shared" si="0"/>
        <v>29</v>
      </c>
      <c r="B60" s="5">
        <v>11.64</v>
      </c>
      <c r="C60" s="41"/>
    </row>
    <row r="61" spans="1:3" x14ac:dyDescent="0.45">
      <c r="A61" s="45">
        <f t="shared" si="0"/>
        <v>29.5</v>
      </c>
      <c r="B61" s="5">
        <v>11.84</v>
      </c>
      <c r="C61" s="41"/>
    </row>
    <row r="62" spans="1:3" x14ac:dyDescent="0.45">
      <c r="A62" s="45">
        <f t="shared" si="0"/>
        <v>30</v>
      </c>
      <c r="B62" s="5">
        <v>12.04</v>
      </c>
      <c r="C62" s="41"/>
    </row>
    <row r="63" spans="1:3" x14ac:dyDescent="0.45">
      <c r="A63" s="45">
        <f t="shared" si="0"/>
        <v>30.5</v>
      </c>
      <c r="B63" s="5">
        <v>12.24</v>
      </c>
      <c r="C63" s="41"/>
    </row>
    <row r="64" spans="1:3" x14ac:dyDescent="0.45">
      <c r="A64" s="45">
        <f t="shared" si="0"/>
        <v>31</v>
      </c>
      <c r="B64" s="43">
        <v>12.44</v>
      </c>
      <c r="C64" s="41"/>
    </row>
    <row r="65" spans="1:3" x14ac:dyDescent="0.45">
      <c r="A65" s="45">
        <f t="shared" si="0"/>
        <v>31.5</v>
      </c>
      <c r="B65" s="5">
        <v>12.64</v>
      </c>
      <c r="C65" s="41"/>
    </row>
    <row r="66" spans="1:3" x14ac:dyDescent="0.45">
      <c r="A66" s="45">
        <f t="shared" si="0"/>
        <v>32</v>
      </c>
      <c r="B66" s="5">
        <v>12.84</v>
      </c>
      <c r="C66" s="41"/>
    </row>
    <row r="67" spans="1:3" x14ac:dyDescent="0.45">
      <c r="A67" s="45">
        <f t="shared" si="0"/>
        <v>32.5</v>
      </c>
      <c r="B67" s="5">
        <v>13.04</v>
      </c>
      <c r="C67" s="41"/>
    </row>
    <row r="68" spans="1:3" x14ac:dyDescent="0.45">
      <c r="A68" s="45">
        <f t="shared" si="0"/>
        <v>33</v>
      </c>
      <c r="B68" s="5">
        <v>13.24</v>
      </c>
      <c r="C68" s="41"/>
    </row>
    <row r="69" spans="1:3" x14ac:dyDescent="0.45">
      <c r="A69" s="45">
        <f t="shared" si="0"/>
        <v>33.5</v>
      </c>
      <c r="B69" s="5">
        <v>13.44</v>
      </c>
      <c r="C69" s="41"/>
    </row>
    <row r="70" spans="1:3" x14ac:dyDescent="0.45">
      <c r="A70" s="45">
        <f t="shared" ref="A70:A102" si="1">0.5+A69</f>
        <v>34</v>
      </c>
      <c r="B70" s="5">
        <v>13.64</v>
      </c>
      <c r="C70" s="41"/>
    </row>
    <row r="71" spans="1:3" x14ac:dyDescent="0.45">
      <c r="A71" s="45">
        <f t="shared" si="1"/>
        <v>34.5</v>
      </c>
      <c r="B71" s="5">
        <v>13.84</v>
      </c>
      <c r="C71" s="41"/>
    </row>
    <row r="72" spans="1:3" x14ac:dyDescent="0.45">
      <c r="A72" s="45">
        <f t="shared" si="1"/>
        <v>35</v>
      </c>
      <c r="B72" s="5">
        <v>14.04</v>
      </c>
      <c r="C72" s="41"/>
    </row>
    <row r="73" spans="1:3" x14ac:dyDescent="0.45">
      <c r="A73" s="45">
        <f t="shared" si="1"/>
        <v>35.5</v>
      </c>
      <c r="B73" s="5">
        <v>14.24</v>
      </c>
      <c r="C73" s="41"/>
    </row>
    <row r="74" spans="1:3" x14ac:dyDescent="0.45">
      <c r="A74" s="45">
        <f t="shared" si="1"/>
        <v>36</v>
      </c>
      <c r="B74" s="5">
        <v>14.44</v>
      </c>
      <c r="C74" s="41"/>
    </row>
    <row r="75" spans="1:3" x14ac:dyDescent="0.45">
      <c r="A75" s="45">
        <f t="shared" si="1"/>
        <v>36.5</v>
      </c>
      <c r="B75" s="5">
        <v>14.64</v>
      </c>
      <c r="C75" s="41"/>
    </row>
    <row r="76" spans="1:3" x14ac:dyDescent="0.45">
      <c r="A76" s="45">
        <f t="shared" si="1"/>
        <v>37</v>
      </c>
      <c r="B76" s="5">
        <v>14.84</v>
      </c>
      <c r="C76" s="41"/>
    </row>
    <row r="77" spans="1:3" x14ac:dyDescent="0.45">
      <c r="A77" s="45">
        <f t="shared" si="1"/>
        <v>37.5</v>
      </c>
      <c r="B77" s="5">
        <v>15.04</v>
      </c>
      <c r="C77" s="41"/>
    </row>
    <row r="78" spans="1:3" x14ac:dyDescent="0.45">
      <c r="A78" s="45">
        <f t="shared" si="1"/>
        <v>38</v>
      </c>
      <c r="B78" s="5">
        <v>15.24</v>
      </c>
      <c r="C78" s="41"/>
    </row>
    <row r="79" spans="1:3" x14ac:dyDescent="0.45">
      <c r="A79" s="45">
        <f t="shared" si="1"/>
        <v>38.5</v>
      </c>
      <c r="B79" s="5">
        <v>15.45</v>
      </c>
      <c r="C79" s="41"/>
    </row>
    <row r="80" spans="1:3" x14ac:dyDescent="0.45">
      <c r="A80" s="45">
        <f t="shared" si="1"/>
        <v>39</v>
      </c>
      <c r="B80" s="5">
        <v>15.65</v>
      </c>
      <c r="C80" s="41"/>
    </row>
    <row r="81" spans="1:3" x14ac:dyDescent="0.45">
      <c r="A81" s="45">
        <f t="shared" si="1"/>
        <v>39.5</v>
      </c>
      <c r="B81" s="5">
        <v>15.85</v>
      </c>
      <c r="C81" s="41"/>
    </row>
    <row r="82" spans="1:3" x14ac:dyDescent="0.45">
      <c r="A82" s="45">
        <f t="shared" si="1"/>
        <v>40</v>
      </c>
      <c r="B82" s="5">
        <v>16.05</v>
      </c>
      <c r="C82" s="41"/>
    </row>
    <row r="83" spans="1:3" x14ac:dyDescent="0.45">
      <c r="A83" s="45">
        <f t="shared" si="1"/>
        <v>40.5</v>
      </c>
      <c r="B83" s="5">
        <v>16.25</v>
      </c>
      <c r="C83" s="41"/>
    </row>
    <row r="84" spans="1:3" x14ac:dyDescent="0.45">
      <c r="A84" s="45">
        <f t="shared" si="1"/>
        <v>41</v>
      </c>
      <c r="B84" s="5">
        <v>16.45</v>
      </c>
      <c r="C84" s="41"/>
    </row>
    <row r="85" spans="1:3" x14ac:dyDescent="0.45">
      <c r="A85" s="45">
        <f t="shared" si="1"/>
        <v>41.5</v>
      </c>
      <c r="B85" s="5">
        <v>16.649999999999999</v>
      </c>
      <c r="C85" s="41"/>
    </row>
    <row r="86" spans="1:3" x14ac:dyDescent="0.45">
      <c r="A86" s="45">
        <f t="shared" si="1"/>
        <v>42</v>
      </c>
      <c r="B86" s="5">
        <v>16.850000000000001</v>
      </c>
      <c r="C86" s="41"/>
    </row>
    <row r="87" spans="1:3" x14ac:dyDescent="0.45">
      <c r="A87" s="45">
        <f t="shared" si="1"/>
        <v>42.5</v>
      </c>
      <c r="B87" s="5">
        <v>17.05</v>
      </c>
      <c r="C87" s="41"/>
    </row>
    <row r="88" spans="1:3" x14ac:dyDescent="0.45">
      <c r="A88" s="45">
        <f t="shared" si="1"/>
        <v>43</v>
      </c>
      <c r="B88" s="5">
        <v>17.25</v>
      </c>
      <c r="C88" s="41"/>
    </row>
    <row r="89" spans="1:3" x14ac:dyDescent="0.45">
      <c r="A89" s="45">
        <f t="shared" si="1"/>
        <v>43.5</v>
      </c>
      <c r="B89" s="5">
        <v>17.45</v>
      </c>
      <c r="C89" s="41"/>
    </row>
    <row r="90" spans="1:3" x14ac:dyDescent="0.45">
      <c r="A90" s="45">
        <f t="shared" si="1"/>
        <v>44</v>
      </c>
      <c r="B90" s="5">
        <v>17.66</v>
      </c>
      <c r="C90" s="41"/>
    </row>
    <row r="91" spans="1:3" x14ac:dyDescent="0.45">
      <c r="A91" s="45">
        <f t="shared" si="1"/>
        <v>44.5</v>
      </c>
      <c r="B91" s="5">
        <v>17.86</v>
      </c>
      <c r="C91" s="41"/>
    </row>
    <row r="92" spans="1:3" x14ac:dyDescent="0.45">
      <c r="A92" s="45">
        <f t="shared" si="1"/>
        <v>45</v>
      </c>
      <c r="B92" s="5">
        <v>18.059999999999999</v>
      </c>
      <c r="C92" s="41"/>
    </row>
    <row r="93" spans="1:3" x14ac:dyDescent="0.45">
      <c r="A93" s="45">
        <f t="shared" si="1"/>
        <v>45.5</v>
      </c>
      <c r="B93" s="5">
        <v>18.27</v>
      </c>
      <c r="C93" s="41"/>
    </row>
    <row r="94" spans="1:3" x14ac:dyDescent="0.45">
      <c r="A94" s="45">
        <f t="shared" si="1"/>
        <v>46</v>
      </c>
      <c r="B94" s="5">
        <v>18.47</v>
      </c>
      <c r="C94" s="41"/>
    </row>
    <row r="95" spans="1:3" x14ac:dyDescent="0.45">
      <c r="A95" s="45">
        <f t="shared" si="1"/>
        <v>46.5</v>
      </c>
      <c r="B95" s="5">
        <v>18.670000000000002</v>
      </c>
      <c r="C95" s="41"/>
    </row>
    <row r="96" spans="1:3" x14ac:dyDescent="0.45">
      <c r="A96" s="45">
        <f t="shared" si="1"/>
        <v>47</v>
      </c>
      <c r="B96" s="5">
        <v>18.87</v>
      </c>
      <c r="C96" s="41"/>
    </row>
    <row r="97" spans="1:3" x14ac:dyDescent="0.45">
      <c r="A97" s="45">
        <f t="shared" si="1"/>
        <v>47.5</v>
      </c>
      <c r="B97" s="5">
        <v>19.07</v>
      </c>
      <c r="C97" s="41"/>
    </row>
    <row r="98" spans="1:3" x14ac:dyDescent="0.45">
      <c r="A98" s="45">
        <f t="shared" si="1"/>
        <v>48</v>
      </c>
      <c r="B98" s="5">
        <v>19.27</v>
      </c>
      <c r="C98" s="41"/>
    </row>
    <row r="99" spans="1:3" x14ac:dyDescent="0.45">
      <c r="A99" s="45">
        <f t="shared" si="1"/>
        <v>48.5</v>
      </c>
      <c r="B99" s="5">
        <v>19.46</v>
      </c>
      <c r="C99" s="41"/>
    </row>
    <row r="100" spans="1:3" x14ac:dyDescent="0.45">
      <c r="A100" s="45">
        <f t="shared" si="1"/>
        <v>49</v>
      </c>
      <c r="B100" s="5">
        <v>19.66</v>
      </c>
      <c r="C100" s="41"/>
    </row>
    <row r="101" spans="1:3" x14ac:dyDescent="0.45">
      <c r="A101" s="45">
        <f t="shared" si="1"/>
        <v>49.5</v>
      </c>
      <c r="B101" s="5">
        <v>19.86</v>
      </c>
      <c r="C101" s="41"/>
    </row>
    <row r="102" spans="1:3" x14ac:dyDescent="0.45">
      <c r="A102" s="46">
        <f t="shared" si="1"/>
        <v>50</v>
      </c>
      <c r="B102" s="5">
        <v>20.059999999999999</v>
      </c>
      <c r="C102" s="41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9CA7C-8A67-4F89-946E-7C6FCF78FD04}">
  <dimension ref="A1:C102"/>
  <sheetViews>
    <sheetView workbookViewId="0">
      <selection activeCell="C1" sqref="C1"/>
    </sheetView>
  </sheetViews>
  <sheetFormatPr defaultRowHeight="15.4" x14ac:dyDescent="0.45"/>
  <cols>
    <col min="1" max="2" width="9.06640625" style="2"/>
  </cols>
  <sheetData>
    <row r="1" spans="1:3" ht="24.75" customHeight="1" x14ac:dyDescent="0.45">
      <c r="A1" s="1" t="s">
        <v>2</v>
      </c>
      <c r="B1" s="1" t="s">
        <v>1</v>
      </c>
    </row>
    <row r="2" spans="1:3" x14ac:dyDescent="0.45">
      <c r="A2" s="47">
        <v>0</v>
      </c>
      <c r="B2" s="5">
        <v>0</v>
      </c>
    </row>
    <row r="3" spans="1:3" x14ac:dyDescent="0.45">
      <c r="A3" s="47">
        <f>30+A2</f>
        <v>30</v>
      </c>
      <c r="B3" s="5">
        <v>0.19</v>
      </c>
      <c r="C3" s="41"/>
    </row>
    <row r="4" spans="1:3" x14ac:dyDescent="0.45">
      <c r="A4" s="47">
        <f>30+A3</f>
        <v>60</v>
      </c>
      <c r="B4" s="5">
        <v>0.4</v>
      </c>
      <c r="C4" s="41"/>
    </row>
    <row r="5" spans="1:3" x14ac:dyDescent="0.45">
      <c r="A5" s="47">
        <f t="shared" ref="A5:A68" si="0">30+A4</f>
        <v>90</v>
      </c>
      <c r="B5" s="5">
        <v>0.6</v>
      </c>
      <c r="C5" s="41"/>
    </row>
    <row r="6" spans="1:3" x14ac:dyDescent="0.45">
      <c r="A6" s="47">
        <f t="shared" si="0"/>
        <v>120</v>
      </c>
      <c r="B6" s="5">
        <v>0.81</v>
      </c>
      <c r="C6" s="41"/>
    </row>
    <row r="7" spans="1:3" x14ac:dyDescent="0.45">
      <c r="A7" s="47">
        <f t="shared" si="0"/>
        <v>150</v>
      </c>
      <c r="B7" s="5">
        <v>1.01</v>
      </c>
      <c r="C7" s="41"/>
    </row>
    <row r="8" spans="1:3" x14ac:dyDescent="0.45">
      <c r="A8" s="47">
        <f t="shared" si="0"/>
        <v>180</v>
      </c>
      <c r="B8" s="5">
        <v>1.22</v>
      </c>
      <c r="C8" s="41"/>
    </row>
    <row r="9" spans="1:3" x14ac:dyDescent="0.45">
      <c r="A9" s="47">
        <f t="shared" si="0"/>
        <v>210</v>
      </c>
      <c r="B9" s="5">
        <v>1.42</v>
      </c>
      <c r="C9" s="41"/>
    </row>
    <row r="10" spans="1:3" x14ac:dyDescent="0.45">
      <c r="A10" s="47">
        <f t="shared" si="0"/>
        <v>240</v>
      </c>
      <c r="B10" s="5">
        <v>1.63</v>
      </c>
      <c r="C10" s="41"/>
    </row>
    <row r="11" spans="1:3" x14ac:dyDescent="0.45">
      <c r="A11" s="47">
        <f t="shared" si="0"/>
        <v>270</v>
      </c>
      <c r="B11" s="5">
        <v>1.83</v>
      </c>
      <c r="C11" s="41"/>
    </row>
    <row r="12" spans="1:3" x14ac:dyDescent="0.45">
      <c r="A12" s="47">
        <f t="shared" si="0"/>
        <v>300</v>
      </c>
      <c r="B12" s="5">
        <v>2.0299999999999998</v>
      </c>
      <c r="C12" s="41"/>
    </row>
    <row r="13" spans="1:3" x14ac:dyDescent="0.45">
      <c r="A13" s="47">
        <f t="shared" si="0"/>
        <v>330</v>
      </c>
      <c r="B13" s="5">
        <v>2.2400000000000002</v>
      </c>
      <c r="C13" s="41"/>
    </row>
    <row r="14" spans="1:3" x14ac:dyDescent="0.45">
      <c r="A14" s="47">
        <f t="shared" si="0"/>
        <v>360</v>
      </c>
      <c r="B14" s="5">
        <v>2.4500000000000002</v>
      </c>
      <c r="C14" s="41"/>
    </row>
    <row r="15" spans="1:3" x14ac:dyDescent="0.45">
      <c r="A15" s="47">
        <f t="shared" si="0"/>
        <v>390</v>
      </c>
      <c r="B15" s="5">
        <v>2.65</v>
      </c>
      <c r="C15" s="41"/>
    </row>
    <row r="16" spans="1:3" x14ac:dyDescent="0.45">
      <c r="A16" s="47">
        <f t="shared" si="0"/>
        <v>420</v>
      </c>
      <c r="B16" s="5">
        <v>2.85</v>
      </c>
      <c r="C16" s="41"/>
    </row>
    <row r="17" spans="1:3" x14ac:dyDescent="0.45">
      <c r="A17" s="47">
        <f t="shared" si="0"/>
        <v>450</v>
      </c>
      <c r="B17" s="5">
        <v>3.06</v>
      </c>
      <c r="C17" s="41"/>
    </row>
    <row r="18" spans="1:3" x14ac:dyDescent="0.45">
      <c r="A18" s="47">
        <f t="shared" si="0"/>
        <v>480</v>
      </c>
      <c r="B18" s="5">
        <v>3.26</v>
      </c>
      <c r="C18" s="41"/>
    </row>
    <row r="19" spans="1:3" x14ac:dyDescent="0.45">
      <c r="A19" s="47">
        <f t="shared" si="0"/>
        <v>510</v>
      </c>
      <c r="B19" s="5">
        <v>3.47</v>
      </c>
      <c r="C19" s="41"/>
    </row>
    <row r="20" spans="1:3" x14ac:dyDescent="0.45">
      <c r="A20" s="47">
        <f t="shared" si="0"/>
        <v>540</v>
      </c>
      <c r="B20" s="5">
        <v>3.67</v>
      </c>
      <c r="C20" s="41"/>
    </row>
    <row r="21" spans="1:3" x14ac:dyDescent="0.45">
      <c r="A21" s="47">
        <f t="shared" si="0"/>
        <v>570</v>
      </c>
      <c r="B21" s="5">
        <v>3.88</v>
      </c>
      <c r="C21" s="41"/>
    </row>
    <row r="22" spans="1:3" x14ac:dyDescent="0.45">
      <c r="A22" s="47">
        <f t="shared" si="0"/>
        <v>600</v>
      </c>
      <c r="B22" s="5">
        <v>4.08</v>
      </c>
      <c r="C22" s="41"/>
    </row>
    <row r="23" spans="1:3" x14ac:dyDescent="0.45">
      <c r="A23" s="47">
        <f t="shared" si="0"/>
        <v>630</v>
      </c>
      <c r="B23" s="5">
        <v>4.28</v>
      </c>
      <c r="C23" s="41"/>
    </row>
    <row r="24" spans="1:3" x14ac:dyDescent="0.45">
      <c r="A24" s="47">
        <f t="shared" si="0"/>
        <v>660</v>
      </c>
      <c r="B24" s="5">
        <v>4.4800000000000004</v>
      </c>
      <c r="C24" s="41"/>
    </row>
    <row r="25" spans="1:3" x14ac:dyDescent="0.45">
      <c r="A25" s="47">
        <f t="shared" si="0"/>
        <v>690</v>
      </c>
      <c r="B25" s="5">
        <v>4.6900000000000004</v>
      </c>
      <c r="C25" s="41"/>
    </row>
    <row r="26" spans="1:3" x14ac:dyDescent="0.45">
      <c r="A26" s="47">
        <f t="shared" si="0"/>
        <v>720</v>
      </c>
      <c r="B26" s="5">
        <v>4.9000000000000004</v>
      </c>
      <c r="C26" s="41"/>
    </row>
    <row r="27" spans="1:3" x14ac:dyDescent="0.45">
      <c r="A27" s="47">
        <f t="shared" si="0"/>
        <v>750</v>
      </c>
      <c r="B27" s="5">
        <v>5.0999999999999996</v>
      </c>
      <c r="C27" s="41"/>
    </row>
    <row r="28" spans="1:3" x14ac:dyDescent="0.45">
      <c r="A28" s="47">
        <f t="shared" si="0"/>
        <v>780</v>
      </c>
      <c r="B28" s="5">
        <v>5.31</v>
      </c>
      <c r="C28" s="41"/>
    </row>
    <row r="29" spans="1:3" x14ac:dyDescent="0.45">
      <c r="A29" s="47">
        <f t="shared" si="0"/>
        <v>810</v>
      </c>
      <c r="B29" s="5">
        <v>5.51</v>
      </c>
      <c r="C29" s="41"/>
    </row>
    <row r="30" spans="1:3" x14ac:dyDescent="0.45">
      <c r="A30" s="47">
        <f t="shared" si="0"/>
        <v>840</v>
      </c>
      <c r="B30" s="5">
        <v>5.71</v>
      </c>
      <c r="C30" s="41"/>
    </row>
    <row r="31" spans="1:3" x14ac:dyDescent="0.45">
      <c r="A31" s="47">
        <f t="shared" si="0"/>
        <v>870</v>
      </c>
      <c r="B31" s="5">
        <v>5.92</v>
      </c>
      <c r="C31" s="41"/>
    </row>
    <row r="32" spans="1:3" x14ac:dyDescent="0.45">
      <c r="A32" s="47">
        <f t="shared" si="0"/>
        <v>900</v>
      </c>
      <c r="B32" s="5">
        <v>6.13</v>
      </c>
      <c r="C32" s="41"/>
    </row>
    <row r="33" spans="1:3" x14ac:dyDescent="0.45">
      <c r="A33" s="47">
        <f t="shared" si="0"/>
        <v>930</v>
      </c>
      <c r="B33" s="5">
        <v>6.33</v>
      </c>
      <c r="C33" s="41"/>
    </row>
    <row r="34" spans="1:3" x14ac:dyDescent="0.45">
      <c r="A34" s="47">
        <f t="shared" si="0"/>
        <v>960</v>
      </c>
      <c r="B34" s="5">
        <v>6.53</v>
      </c>
      <c r="C34" s="41"/>
    </row>
    <row r="35" spans="1:3" x14ac:dyDescent="0.45">
      <c r="A35" s="47">
        <f t="shared" si="0"/>
        <v>990</v>
      </c>
      <c r="B35" s="5">
        <v>6.74</v>
      </c>
      <c r="C35" s="41"/>
    </row>
    <row r="36" spans="1:3" x14ac:dyDescent="0.45">
      <c r="A36" s="47">
        <f t="shared" si="0"/>
        <v>1020</v>
      </c>
      <c r="B36" s="5">
        <v>6.94</v>
      </c>
      <c r="C36" s="41"/>
    </row>
    <row r="37" spans="1:3" x14ac:dyDescent="0.45">
      <c r="A37" s="47">
        <f t="shared" si="0"/>
        <v>1050</v>
      </c>
      <c r="B37" s="5">
        <v>7.14</v>
      </c>
      <c r="C37" s="41"/>
    </row>
    <row r="38" spans="1:3" x14ac:dyDescent="0.45">
      <c r="A38" s="47">
        <f t="shared" si="0"/>
        <v>1080</v>
      </c>
      <c r="B38" s="5">
        <v>7.34</v>
      </c>
      <c r="C38" s="41"/>
    </row>
    <row r="39" spans="1:3" x14ac:dyDescent="0.45">
      <c r="A39" s="47">
        <f t="shared" si="0"/>
        <v>1110</v>
      </c>
      <c r="B39" s="5">
        <v>7.54</v>
      </c>
      <c r="C39" s="41"/>
    </row>
    <row r="40" spans="1:3" x14ac:dyDescent="0.45">
      <c r="A40" s="47">
        <f t="shared" si="0"/>
        <v>1140</v>
      </c>
      <c r="B40" s="5">
        <v>7.75</v>
      </c>
      <c r="C40" s="41"/>
    </row>
    <row r="41" spans="1:3" x14ac:dyDescent="0.45">
      <c r="A41" s="47">
        <f t="shared" si="0"/>
        <v>1170</v>
      </c>
      <c r="B41" s="5">
        <v>7.95</v>
      </c>
      <c r="C41" s="41"/>
    </row>
    <row r="42" spans="1:3" x14ac:dyDescent="0.45">
      <c r="A42" s="47">
        <f t="shared" si="0"/>
        <v>1200</v>
      </c>
      <c r="B42" s="5">
        <v>8.16</v>
      </c>
      <c r="C42" s="41"/>
    </row>
    <row r="43" spans="1:3" x14ac:dyDescent="0.45">
      <c r="A43" s="47">
        <f t="shared" si="0"/>
        <v>1230</v>
      </c>
      <c r="B43" s="5">
        <v>8.36</v>
      </c>
      <c r="C43" s="41"/>
    </row>
    <row r="44" spans="1:3" x14ac:dyDescent="0.45">
      <c r="A44" s="47">
        <f t="shared" si="0"/>
        <v>1260</v>
      </c>
      <c r="B44" s="5">
        <v>8.57</v>
      </c>
      <c r="C44" s="41"/>
    </row>
    <row r="45" spans="1:3" x14ac:dyDescent="0.45">
      <c r="A45" s="47">
        <f t="shared" si="0"/>
        <v>1290</v>
      </c>
      <c r="B45" s="5">
        <v>8.77</v>
      </c>
      <c r="C45" s="41"/>
    </row>
    <row r="46" spans="1:3" x14ac:dyDescent="0.45">
      <c r="A46" s="47">
        <f t="shared" si="0"/>
        <v>1320</v>
      </c>
      <c r="B46" s="5">
        <v>8.98</v>
      </c>
      <c r="C46" s="41"/>
    </row>
    <row r="47" spans="1:3" x14ac:dyDescent="0.45">
      <c r="A47" s="47">
        <f t="shared" si="0"/>
        <v>1350</v>
      </c>
      <c r="B47" s="5">
        <v>9.18</v>
      </c>
      <c r="C47" s="41"/>
    </row>
    <row r="48" spans="1:3" x14ac:dyDescent="0.45">
      <c r="A48" s="47">
        <f t="shared" si="0"/>
        <v>1380</v>
      </c>
      <c r="B48" s="5">
        <v>9.3800000000000008</v>
      </c>
      <c r="C48" s="41"/>
    </row>
    <row r="49" spans="1:3" x14ac:dyDescent="0.45">
      <c r="A49" s="47">
        <f t="shared" si="0"/>
        <v>1410</v>
      </c>
      <c r="B49" s="5">
        <v>9.58</v>
      </c>
      <c r="C49" s="41"/>
    </row>
    <row r="50" spans="1:3" x14ac:dyDescent="0.45">
      <c r="A50" s="47">
        <f t="shared" si="0"/>
        <v>1440</v>
      </c>
      <c r="B50" s="5">
        <v>9.7899999999999991</v>
      </c>
      <c r="C50" s="41"/>
    </row>
    <row r="51" spans="1:3" x14ac:dyDescent="0.45">
      <c r="A51" s="47">
        <f t="shared" si="0"/>
        <v>1470</v>
      </c>
      <c r="B51" s="5">
        <v>10</v>
      </c>
      <c r="C51" s="41"/>
    </row>
    <row r="52" spans="1:3" x14ac:dyDescent="0.45">
      <c r="A52" s="47">
        <f t="shared" si="0"/>
        <v>1500</v>
      </c>
      <c r="B52" s="5">
        <v>10.199999999999999</v>
      </c>
      <c r="C52" s="41"/>
    </row>
    <row r="53" spans="1:3" x14ac:dyDescent="0.45">
      <c r="A53" s="47">
        <f t="shared" si="0"/>
        <v>1530</v>
      </c>
      <c r="B53" s="5">
        <v>10.41</v>
      </c>
      <c r="C53" s="41"/>
    </row>
    <row r="54" spans="1:3" x14ac:dyDescent="0.45">
      <c r="A54" s="47">
        <f t="shared" si="0"/>
        <v>1560</v>
      </c>
      <c r="B54" s="5">
        <v>10.61</v>
      </c>
      <c r="C54" s="41"/>
    </row>
    <row r="55" spans="1:3" x14ac:dyDescent="0.45">
      <c r="A55" s="47">
        <f t="shared" si="0"/>
        <v>1590</v>
      </c>
      <c r="B55" s="5">
        <v>10.82</v>
      </c>
      <c r="C55" s="41"/>
    </row>
    <row r="56" spans="1:3" x14ac:dyDescent="0.45">
      <c r="A56" s="47">
        <f t="shared" si="0"/>
        <v>1620</v>
      </c>
      <c r="B56" s="5">
        <v>11.02</v>
      </c>
      <c r="C56" s="41"/>
    </row>
    <row r="57" spans="1:3" x14ac:dyDescent="0.45">
      <c r="A57" s="47">
        <f t="shared" si="0"/>
        <v>1650</v>
      </c>
      <c r="B57" s="5">
        <v>11.23</v>
      </c>
      <c r="C57" s="41"/>
    </row>
    <row r="58" spans="1:3" x14ac:dyDescent="0.45">
      <c r="A58" s="47">
        <f t="shared" si="0"/>
        <v>1680</v>
      </c>
      <c r="B58" s="5">
        <v>11.43</v>
      </c>
      <c r="C58" s="41"/>
    </row>
    <row r="59" spans="1:3" x14ac:dyDescent="0.45">
      <c r="A59" s="47">
        <f t="shared" si="0"/>
        <v>1710</v>
      </c>
      <c r="B59" s="5">
        <v>11.63</v>
      </c>
      <c r="C59" s="41"/>
    </row>
    <row r="60" spans="1:3" x14ac:dyDescent="0.45">
      <c r="A60" s="47">
        <f t="shared" si="0"/>
        <v>1740</v>
      </c>
      <c r="B60" s="5">
        <v>11.83</v>
      </c>
      <c r="C60" s="41"/>
    </row>
    <row r="61" spans="1:3" x14ac:dyDescent="0.45">
      <c r="A61" s="47">
        <f t="shared" si="0"/>
        <v>1770</v>
      </c>
      <c r="B61" s="5">
        <v>12.03</v>
      </c>
      <c r="C61" s="41"/>
    </row>
    <row r="62" spans="1:3" x14ac:dyDescent="0.45">
      <c r="A62" s="47">
        <f t="shared" si="0"/>
        <v>1800</v>
      </c>
      <c r="B62" s="5">
        <v>12.24</v>
      </c>
      <c r="C62" s="41"/>
    </row>
    <row r="63" spans="1:3" x14ac:dyDescent="0.45">
      <c r="A63" s="47">
        <f t="shared" si="0"/>
        <v>1830</v>
      </c>
      <c r="B63" s="5">
        <v>12.45</v>
      </c>
      <c r="C63" s="41"/>
    </row>
    <row r="64" spans="1:3" x14ac:dyDescent="0.45">
      <c r="A64" s="47">
        <f t="shared" si="0"/>
        <v>1860</v>
      </c>
      <c r="B64" s="5">
        <v>12.65</v>
      </c>
      <c r="C64" s="41"/>
    </row>
    <row r="65" spans="1:3" x14ac:dyDescent="0.45">
      <c r="A65" s="47">
        <f t="shared" si="0"/>
        <v>1890</v>
      </c>
      <c r="B65" s="5">
        <v>12.86</v>
      </c>
      <c r="C65" s="41"/>
    </row>
    <row r="66" spans="1:3" x14ac:dyDescent="0.45">
      <c r="A66" s="47">
        <f t="shared" si="0"/>
        <v>1920</v>
      </c>
      <c r="B66" s="5">
        <v>13.06</v>
      </c>
      <c r="C66" s="41"/>
    </row>
    <row r="67" spans="1:3" x14ac:dyDescent="0.45">
      <c r="A67" s="47">
        <f t="shared" si="0"/>
        <v>1950</v>
      </c>
      <c r="B67" s="5">
        <v>13.27</v>
      </c>
      <c r="C67" s="41"/>
    </row>
    <row r="68" spans="1:3" x14ac:dyDescent="0.45">
      <c r="A68" s="47">
        <f t="shared" si="0"/>
        <v>1980</v>
      </c>
      <c r="B68" s="5">
        <v>13.47</v>
      </c>
      <c r="C68" s="41"/>
    </row>
    <row r="69" spans="1:3" x14ac:dyDescent="0.45">
      <c r="A69" s="47">
        <f t="shared" ref="A69:A102" si="1">30+A68</f>
        <v>2010</v>
      </c>
      <c r="B69" s="5">
        <v>13.67</v>
      </c>
      <c r="C69" s="41"/>
    </row>
    <row r="70" spans="1:3" x14ac:dyDescent="0.45">
      <c r="A70" s="47">
        <f t="shared" si="1"/>
        <v>2040</v>
      </c>
      <c r="B70" s="5">
        <v>13.88</v>
      </c>
      <c r="C70" s="41"/>
    </row>
    <row r="71" spans="1:3" x14ac:dyDescent="0.45">
      <c r="A71" s="47">
        <f t="shared" si="1"/>
        <v>2070</v>
      </c>
      <c r="B71" s="5">
        <v>14.08</v>
      </c>
      <c r="C71" s="41"/>
    </row>
    <row r="72" spans="1:3" x14ac:dyDescent="0.45">
      <c r="A72" s="47">
        <f t="shared" si="1"/>
        <v>2100</v>
      </c>
      <c r="B72" s="5">
        <v>14.29</v>
      </c>
      <c r="C72" s="41"/>
    </row>
    <row r="73" spans="1:3" x14ac:dyDescent="0.45">
      <c r="A73" s="47">
        <f t="shared" si="1"/>
        <v>2130</v>
      </c>
      <c r="B73" s="5">
        <v>14.49</v>
      </c>
      <c r="C73" s="41"/>
    </row>
    <row r="74" spans="1:3" x14ac:dyDescent="0.45">
      <c r="A74" s="47">
        <f t="shared" si="1"/>
        <v>2160</v>
      </c>
      <c r="B74" s="5">
        <v>14.69</v>
      </c>
      <c r="C74" s="41"/>
    </row>
    <row r="75" spans="1:3" x14ac:dyDescent="0.45">
      <c r="A75" s="47">
        <f t="shared" si="1"/>
        <v>2190</v>
      </c>
      <c r="B75" s="5">
        <v>14.9</v>
      </c>
      <c r="C75" s="41"/>
    </row>
    <row r="76" spans="1:3" x14ac:dyDescent="0.45">
      <c r="A76" s="47">
        <f t="shared" si="1"/>
        <v>2220</v>
      </c>
      <c r="B76" s="5">
        <v>15.1</v>
      </c>
      <c r="C76" s="41"/>
    </row>
    <row r="77" spans="1:3" x14ac:dyDescent="0.45">
      <c r="A77" s="47">
        <f t="shared" si="1"/>
        <v>2250</v>
      </c>
      <c r="B77" s="5">
        <v>15.31</v>
      </c>
      <c r="C77" s="41"/>
    </row>
    <row r="78" spans="1:3" x14ac:dyDescent="0.45">
      <c r="A78" s="47">
        <f t="shared" si="1"/>
        <v>2280</v>
      </c>
      <c r="B78" s="5">
        <v>15.52</v>
      </c>
      <c r="C78" s="41"/>
    </row>
    <row r="79" spans="1:3" x14ac:dyDescent="0.45">
      <c r="A79" s="47">
        <f t="shared" si="1"/>
        <v>2310</v>
      </c>
      <c r="B79" s="5">
        <v>15.72</v>
      </c>
      <c r="C79" s="41"/>
    </row>
    <row r="80" spans="1:3" x14ac:dyDescent="0.45">
      <c r="A80" s="47">
        <f t="shared" si="1"/>
        <v>2340</v>
      </c>
      <c r="B80" s="5">
        <v>15.92</v>
      </c>
      <c r="C80" s="41"/>
    </row>
    <row r="81" spans="1:3" x14ac:dyDescent="0.45">
      <c r="A81" s="47">
        <f t="shared" si="1"/>
        <v>2370</v>
      </c>
      <c r="B81" s="5">
        <v>16.12</v>
      </c>
      <c r="C81" s="41"/>
    </row>
    <row r="82" spans="1:3" x14ac:dyDescent="0.45">
      <c r="A82" s="47">
        <f t="shared" si="1"/>
        <v>2400</v>
      </c>
      <c r="B82" s="5">
        <v>16.32</v>
      </c>
      <c r="C82" s="41"/>
    </row>
    <row r="83" spans="1:3" x14ac:dyDescent="0.45">
      <c r="A83" s="47">
        <f t="shared" si="1"/>
        <v>2430</v>
      </c>
      <c r="B83" s="5">
        <v>16.53</v>
      </c>
      <c r="C83" s="41"/>
    </row>
    <row r="84" spans="1:3" x14ac:dyDescent="0.45">
      <c r="A84" s="47">
        <f t="shared" si="1"/>
        <v>2460</v>
      </c>
      <c r="B84" s="5">
        <v>16.73</v>
      </c>
      <c r="C84" s="41"/>
    </row>
    <row r="85" spans="1:3" x14ac:dyDescent="0.45">
      <c r="A85" s="47">
        <f t="shared" si="1"/>
        <v>2490</v>
      </c>
      <c r="B85" s="5">
        <v>16.940000000000001</v>
      </c>
      <c r="C85" s="41"/>
    </row>
    <row r="86" spans="1:3" x14ac:dyDescent="0.45">
      <c r="A86" s="47">
        <f t="shared" si="1"/>
        <v>2520</v>
      </c>
      <c r="B86" s="5">
        <v>17.14</v>
      </c>
      <c r="C86" s="41"/>
    </row>
    <row r="87" spans="1:3" x14ac:dyDescent="0.45">
      <c r="A87" s="47">
        <f t="shared" si="1"/>
        <v>2550</v>
      </c>
      <c r="B87" s="5">
        <v>17.350000000000001</v>
      </c>
      <c r="C87" s="41"/>
    </row>
    <row r="88" spans="1:3" x14ac:dyDescent="0.45">
      <c r="A88" s="47">
        <f t="shared" si="1"/>
        <v>2580</v>
      </c>
      <c r="B88" s="5">
        <v>17.55</v>
      </c>
      <c r="C88" s="41"/>
    </row>
    <row r="89" spans="1:3" x14ac:dyDescent="0.45">
      <c r="A89" s="47">
        <f t="shared" si="1"/>
        <v>2610</v>
      </c>
      <c r="B89" s="5">
        <v>17.760000000000002</v>
      </c>
      <c r="C89" s="41"/>
    </row>
    <row r="90" spans="1:3" x14ac:dyDescent="0.45">
      <c r="A90" s="47">
        <f t="shared" si="1"/>
        <v>2640</v>
      </c>
      <c r="B90" s="5">
        <v>17.97</v>
      </c>
      <c r="C90" s="41"/>
    </row>
    <row r="91" spans="1:3" x14ac:dyDescent="0.45">
      <c r="A91" s="47">
        <f t="shared" si="1"/>
        <v>2670</v>
      </c>
      <c r="B91" s="5">
        <v>18.18</v>
      </c>
      <c r="C91" s="41"/>
    </row>
    <row r="92" spans="1:3" x14ac:dyDescent="0.45">
      <c r="A92" s="47">
        <f t="shared" si="1"/>
        <v>2700</v>
      </c>
      <c r="B92" s="5">
        <v>18.38</v>
      </c>
      <c r="C92" s="41"/>
    </row>
    <row r="93" spans="1:3" x14ac:dyDescent="0.45">
      <c r="A93" s="47">
        <f t="shared" si="1"/>
        <v>2730</v>
      </c>
      <c r="B93" s="5">
        <v>18.59</v>
      </c>
      <c r="C93" s="41"/>
    </row>
    <row r="94" spans="1:3" x14ac:dyDescent="0.45">
      <c r="A94" s="47">
        <f t="shared" si="1"/>
        <v>2760</v>
      </c>
      <c r="B94" s="5">
        <v>18.79</v>
      </c>
      <c r="C94" s="41"/>
    </row>
    <row r="95" spans="1:3" x14ac:dyDescent="0.45">
      <c r="A95" s="47">
        <f t="shared" si="1"/>
        <v>2790</v>
      </c>
      <c r="B95" s="5">
        <v>19</v>
      </c>
      <c r="C95" s="41"/>
    </row>
    <row r="96" spans="1:3" x14ac:dyDescent="0.45">
      <c r="A96" s="47">
        <f t="shared" si="1"/>
        <v>2820</v>
      </c>
      <c r="B96" s="5">
        <v>19.190000000000001</v>
      </c>
      <c r="C96" s="41"/>
    </row>
    <row r="97" spans="1:3" x14ac:dyDescent="0.45">
      <c r="A97" s="47">
        <f t="shared" si="1"/>
        <v>2850</v>
      </c>
      <c r="B97" s="5">
        <v>19.399999999999999</v>
      </c>
      <c r="C97" s="41"/>
    </row>
    <row r="98" spans="1:3" x14ac:dyDescent="0.45">
      <c r="A98" s="47">
        <f t="shared" si="1"/>
        <v>2880</v>
      </c>
      <c r="B98" s="5">
        <v>19.61</v>
      </c>
      <c r="C98" s="41"/>
    </row>
    <row r="99" spans="1:3" x14ac:dyDescent="0.45">
      <c r="A99" s="47">
        <f t="shared" si="1"/>
        <v>2910</v>
      </c>
      <c r="B99" s="5">
        <v>19.809999999999999</v>
      </c>
      <c r="C99" s="41"/>
    </row>
    <row r="100" spans="1:3" x14ac:dyDescent="0.45">
      <c r="A100" s="47">
        <f t="shared" si="1"/>
        <v>2940</v>
      </c>
      <c r="B100" s="5">
        <v>20.010000000000002</v>
      </c>
      <c r="C100" s="41"/>
    </row>
    <row r="101" spans="1:3" x14ac:dyDescent="0.45">
      <c r="A101" s="47">
        <f t="shared" si="1"/>
        <v>2970</v>
      </c>
      <c r="B101" s="5">
        <v>20.21</v>
      </c>
      <c r="C101" s="41"/>
    </row>
    <row r="102" spans="1:3" x14ac:dyDescent="0.45">
      <c r="A102" s="47">
        <f t="shared" si="1"/>
        <v>3000</v>
      </c>
      <c r="B102" s="5">
        <v>20.420000000000002</v>
      </c>
      <c r="C102" s="41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9966A-34A4-43A4-8AFA-4EFFE0C0953C}">
  <dimension ref="A1:C102"/>
  <sheetViews>
    <sheetView workbookViewId="0">
      <selection sqref="A1:XFD1"/>
    </sheetView>
  </sheetViews>
  <sheetFormatPr defaultRowHeight="15.4" x14ac:dyDescent="0.45"/>
  <cols>
    <col min="1" max="2" width="9.06640625" style="2"/>
  </cols>
  <sheetData>
    <row r="1" spans="1:3" ht="24.75" customHeight="1" x14ac:dyDescent="0.45">
      <c r="A1" s="1" t="s">
        <v>0</v>
      </c>
      <c r="B1" s="1" t="s">
        <v>1</v>
      </c>
    </row>
    <row r="2" spans="1:3" x14ac:dyDescent="0.45">
      <c r="A2" s="45">
        <v>0</v>
      </c>
      <c r="B2" s="5">
        <v>0</v>
      </c>
    </row>
    <row r="3" spans="1:3" x14ac:dyDescent="0.45">
      <c r="A3" s="45">
        <f>0.5+A2</f>
        <v>0.5</v>
      </c>
      <c r="B3" s="5">
        <v>0.21</v>
      </c>
      <c r="C3" s="41"/>
    </row>
    <row r="4" spans="1:3" x14ac:dyDescent="0.45">
      <c r="A4" s="45">
        <f>0.5+A3</f>
        <v>1</v>
      </c>
      <c r="B4" s="5">
        <v>0.41</v>
      </c>
      <c r="C4" s="41"/>
    </row>
    <row r="5" spans="1:3" x14ac:dyDescent="0.45">
      <c r="A5" s="45">
        <f>0.5+A4</f>
        <v>1.5</v>
      </c>
      <c r="B5" s="5">
        <v>0.61</v>
      </c>
      <c r="C5" s="41"/>
    </row>
    <row r="6" spans="1:3" x14ac:dyDescent="0.45">
      <c r="A6" s="45">
        <f t="shared" ref="A6:A69" si="0">0.5+A5</f>
        <v>2</v>
      </c>
      <c r="B6" s="5">
        <v>0.81</v>
      </c>
      <c r="C6" s="41"/>
    </row>
    <row r="7" spans="1:3" x14ac:dyDescent="0.45">
      <c r="A7" s="45">
        <f t="shared" si="0"/>
        <v>2.5</v>
      </c>
      <c r="B7" s="5">
        <v>1.02</v>
      </c>
      <c r="C7" s="41"/>
    </row>
    <row r="8" spans="1:3" x14ac:dyDescent="0.45">
      <c r="A8" s="45">
        <f t="shared" si="0"/>
        <v>3</v>
      </c>
      <c r="B8" s="5">
        <v>1.21</v>
      </c>
      <c r="C8" s="41"/>
    </row>
    <row r="9" spans="1:3" x14ac:dyDescent="0.45">
      <c r="A9" s="45">
        <f t="shared" si="0"/>
        <v>3.5</v>
      </c>
      <c r="B9" s="5">
        <v>1.42</v>
      </c>
      <c r="C9" s="41"/>
    </row>
    <row r="10" spans="1:3" x14ac:dyDescent="0.45">
      <c r="A10" s="45">
        <f t="shared" si="0"/>
        <v>4</v>
      </c>
      <c r="B10" s="5">
        <v>1.62</v>
      </c>
      <c r="C10" s="41"/>
    </row>
    <row r="11" spans="1:3" x14ac:dyDescent="0.45">
      <c r="A11" s="45">
        <f t="shared" si="0"/>
        <v>4.5</v>
      </c>
      <c r="B11" s="5">
        <v>1.82</v>
      </c>
      <c r="C11" s="41"/>
    </row>
    <row r="12" spans="1:3" x14ac:dyDescent="0.45">
      <c r="A12" s="45">
        <f t="shared" si="0"/>
        <v>5</v>
      </c>
      <c r="B12" s="5">
        <v>2.02</v>
      </c>
      <c r="C12" s="41"/>
    </row>
    <row r="13" spans="1:3" x14ac:dyDescent="0.45">
      <c r="A13" s="45">
        <f t="shared" si="0"/>
        <v>5.5</v>
      </c>
      <c r="B13" s="5">
        <v>2.23</v>
      </c>
      <c r="C13" s="41"/>
    </row>
    <row r="14" spans="1:3" x14ac:dyDescent="0.45">
      <c r="A14" s="45">
        <f t="shared" si="0"/>
        <v>6</v>
      </c>
      <c r="B14" s="5">
        <v>2.4300000000000002</v>
      </c>
      <c r="C14" s="41"/>
    </row>
    <row r="15" spans="1:3" x14ac:dyDescent="0.45">
      <c r="A15" s="45">
        <f t="shared" si="0"/>
        <v>6.5</v>
      </c>
      <c r="B15" s="5">
        <v>2.64</v>
      </c>
      <c r="C15" s="41"/>
    </row>
    <row r="16" spans="1:3" x14ac:dyDescent="0.45">
      <c r="A16" s="45">
        <f t="shared" si="0"/>
        <v>7</v>
      </c>
      <c r="B16" s="5">
        <v>2.85</v>
      </c>
      <c r="C16" s="41"/>
    </row>
    <row r="17" spans="1:3" x14ac:dyDescent="0.45">
      <c r="A17" s="45">
        <f t="shared" si="0"/>
        <v>7.5</v>
      </c>
      <c r="B17" s="5">
        <v>3.05</v>
      </c>
      <c r="C17" s="41"/>
    </row>
    <row r="18" spans="1:3" x14ac:dyDescent="0.45">
      <c r="A18" s="45">
        <f t="shared" si="0"/>
        <v>8</v>
      </c>
      <c r="B18" s="5">
        <v>3.24</v>
      </c>
      <c r="C18" s="41"/>
    </row>
    <row r="19" spans="1:3" x14ac:dyDescent="0.45">
      <c r="A19" s="45">
        <f>0.5+A18</f>
        <v>8.5</v>
      </c>
      <c r="B19" s="5">
        <v>3.44</v>
      </c>
      <c r="C19" s="41"/>
    </row>
    <row r="20" spans="1:3" x14ac:dyDescent="0.45">
      <c r="A20" s="45">
        <f t="shared" si="0"/>
        <v>9</v>
      </c>
      <c r="B20" s="5">
        <v>3.64</v>
      </c>
      <c r="C20" s="41"/>
    </row>
    <row r="21" spans="1:3" x14ac:dyDescent="0.45">
      <c r="A21" s="45">
        <f t="shared" si="0"/>
        <v>9.5</v>
      </c>
      <c r="B21" s="5">
        <v>3.85</v>
      </c>
      <c r="C21" s="41"/>
    </row>
    <row r="22" spans="1:3" x14ac:dyDescent="0.45">
      <c r="A22" s="45">
        <f t="shared" si="0"/>
        <v>10</v>
      </c>
      <c r="B22" s="5">
        <v>4.05</v>
      </c>
      <c r="C22" s="41"/>
    </row>
    <row r="23" spans="1:3" x14ac:dyDescent="0.45">
      <c r="A23" s="45">
        <f t="shared" si="0"/>
        <v>10.5</v>
      </c>
      <c r="B23" s="5">
        <v>4.26</v>
      </c>
      <c r="C23" s="41"/>
    </row>
    <row r="24" spans="1:3" x14ac:dyDescent="0.45">
      <c r="A24" s="45">
        <f t="shared" si="0"/>
        <v>11</v>
      </c>
      <c r="B24" s="5">
        <v>4.46</v>
      </c>
      <c r="C24" s="41"/>
    </row>
    <row r="25" spans="1:3" x14ac:dyDescent="0.45">
      <c r="A25" s="45">
        <f t="shared" si="0"/>
        <v>11.5</v>
      </c>
      <c r="B25" s="5">
        <v>4.67</v>
      </c>
      <c r="C25" s="41"/>
    </row>
    <row r="26" spans="1:3" x14ac:dyDescent="0.45">
      <c r="A26" s="45">
        <f t="shared" si="0"/>
        <v>12</v>
      </c>
      <c r="B26" s="5">
        <v>4.87</v>
      </c>
      <c r="C26" s="41"/>
    </row>
    <row r="27" spans="1:3" x14ac:dyDescent="0.45">
      <c r="A27" s="45">
        <f t="shared" si="0"/>
        <v>12.5</v>
      </c>
      <c r="B27" s="5">
        <v>5.07</v>
      </c>
      <c r="C27" s="41"/>
    </row>
    <row r="28" spans="1:3" x14ac:dyDescent="0.45">
      <c r="A28" s="45">
        <f t="shared" si="0"/>
        <v>13</v>
      </c>
      <c r="B28" s="5">
        <v>5.28</v>
      </c>
      <c r="C28" s="41"/>
    </row>
    <row r="29" spans="1:3" x14ac:dyDescent="0.45">
      <c r="A29" s="45">
        <f t="shared" si="0"/>
        <v>13.5</v>
      </c>
      <c r="B29" s="5">
        <v>5.48</v>
      </c>
      <c r="C29" s="41"/>
    </row>
    <row r="30" spans="1:3" x14ac:dyDescent="0.45">
      <c r="A30" s="45">
        <f t="shared" si="0"/>
        <v>14</v>
      </c>
      <c r="B30" s="5">
        <v>5.68</v>
      </c>
      <c r="C30" s="41"/>
    </row>
    <row r="31" spans="1:3" x14ac:dyDescent="0.45">
      <c r="A31" s="45">
        <f t="shared" si="0"/>
        <v>14.5</v>
      </c>
      <c r="B31" s="5">
        <v>5.89</v>
      </c>
      <c r="C31" s="41"/>
    </row>
    <row r="32" spans="1:3" x14ac:dyDescent="0.45">
      <c r="A32" s="45">
        <f t="shared" si="0"/>
        <v>15</v>
      </c>
      <c r="B32" s="5">
        <v>6.09</v>
      </c>
      <c r="C32" s="41"/>
    </row>
    <row r="33" spans="1:3" x14ac:dyDescent="0.45">
      <c r="A33" s="45">
        <f t="shared" si="0"/>
        <v>15.5</v>
      </c>
      <c r="B33" s="5">
        <v>6.29</v>
      </c>
      <c r="C33" s="41"/>
    </row>
    <row r="34" spans="1:3" x14ac:dyDescent="0.45">
      <c r="A34" s="45">
        <f t="shared" si="0"/>
        <v>16</v>
      </c>
      <c r="B34" s="5">
        <v>6.48</v>
      </c>
      <c r="C34" s="41"/>
    </row>
    <row r="35" spans="1:3" x14ac:dyDescent="0.45">
      <c r="A35" s="45">
        <f t="shared" si="0"/>
        <v>16.5</v>
      </c>
      <c r="B35" s="5">
        <v>6.69</v>
      </c>
      <c r="C35" s="41"/>
    </row>
    <row r="36" spans="1:3" x14ac:dyDescent="0.45">
      <c r="A36" s="45">
        <f t="shared" si="0"/>
        <v>17</v>
      </c>
      <c r="B36" s="5">
        <v>6.89</v>
      </c>
      <c r="C36" s="41"/>
    </row>
    <row r="37" spans="1:3" x14ac:dyDescent="0.45">
      <c r="A37" s="45">
        <f t="shared" si="0"/>
        <v>17.5</v>
      </c>
      <c r="B37" s="5">
        <v>7.09</v>
      </c>
      <c r="C37" s="41"/>
    </row>
    <row r="38" spans="1:3" x14ac:dyDescent="0.45">
      <c r="A38" s="45">
        <f t="shared" si="0"/>
        <v>18</v>
      </c>
      <c r="B38" s="5">
        <v>7.3</v>
      </c>
      <c r="C38" s="41"/>
    </row>
    <row r="39" spans="1:3" x14ac:dyDescent="0.45">
      <c r="A39" s="45">
        <f t="shared" si="0"/>
        <v>18.5</v>
      </c>
      <c r="B39" s="5">
        <v>7.5</v>
      </c>
      <c r="C39" s="41"/>
    </row>
    <row r="40" spans="1:3" x14ac:dyDescent="0.45">
      <c r="A40" s="45">
        <f t="shared" si="0"/>
        <v>19</v>
      </c>
      <c r="B40" s="5">
        <v>7.7</v>
      </c>
      <c r="C40" s="41"/>
    </row>
    <row r="41" spans="1:3" x14ac:dyDescent="0.45">
      <c r="A41" s="45">
        <f t="shared" si="0"/>
        <v>19.5</v>
      </c>
      <c r="B41" s="5">
        <v>7.91</v>
      </c>
      <c r="C41" s="41"/>
    </row>
    <row r="42" spans="1:3" x14ac:dyDescent="0.45">
      <c r="A42" s="45">
        <f t="shared" si="0"/>
        <v>20</v>
      </c>
      <c r="B42" s="5">
        <v>8.11</v>
      </c>
      <c r="C42" s="41"/>
    </row>
    <row r="43" spans="1:3" x14ac:dyDescent="0.45">
      <c r="A43" s="45">
        <f t="shared" si="0"/>
        <v>20.5</v>
      </c>
      <c r="B43" s="5">
        <v>8.31</v>
      </c>
      <c r="C43" s="41"/>
    </row>
    <row r="44" spans="1:3" x14ac:dyDescent="0.45">
      <c r="A44" s="45">
        <f t="shared" si="0"/>
        <v>21</v>
      </c>
      <c r="B44" s="5">
        <v>8.51</v>
      </c>
      <c r="C44" s="41"/>
    </row>
    <row r="45" spans="1:3" x14ac:dyDescent="0.45">
      <c r="A45" s="45">
        <f t="shared" si="0"/>
        <v>21.5</v>
      </c>
      <c r="B45" s="5">
        <v>8.7100000000000009</v>
      </c>
      <c r="C45" s="41"/>
    </row>
    <row r="46" spans="1:3" x14ac:dyDescent="0.45">
      <c r="A46" s="45">
        <f t="shared" si="0"/>
        <v>22</v>
      </c>
      <c r="B46" s="5">
        <v>8.91</v>
      </c>
      <c r="C46" s="41"/>
    </row>
    <row r="47" spans="1:3" x14ac:dyDescent="0.45">
      <c r="A47" s="45">
        <f t="shared" si="0"/>
        <v>22.5</v>
      </c>
      <c r="B47" s="5">
        <v>9.1199999999999992</v>
      </c>
      <c r="C47" s="41"/>
    </row>
    <row r="48" spans="1:3" x14ac:dyDescent="0.45">
      <c r="A48" s="45">
        <f t="shared" si="0"/>
        <v>23</v>
      </c>
      <c r="B48" s="5">
        <v>9.32</v>
      </c>
      <c r="C48" s="41"/>
    </row>
    <row r="49" spans="1:3" x14ac:dyDescent="0.45">
      <c r="A49" s="45">
        <f t="shared" si="0"/>
        <v>23.5</v>
      </c>
      <c r="B49" s="5">
        <v>9.52</v>
      </c>
      <c r="C49" s="41"/>
    </row>
    <row r="50" spans="1:3" x14ac:dyDescent="0.45">
      <c r="A50" s="45">
        <f t="shared" si="0"/>
        <v>24</v>
      </c>
      <c r="B50" s="5">
        <v>9.73</v>
      </c>
      <c r="C50" s="41"/>
    </row>
    <row r="51" spans="1:3" x14ac:dyDescent="0.45">
      <c r="A51" s="45">
        <f t="shared" si="0"/>
        <v>24.5</v>
      </c>
      <c r="B51" s="5">
        <v>9.93</v>
      </c>
      <c r="C51" s="41"/>
    </row>
    <row r="52" spans="1:3" x14ac:dyDescent="0.45">
      <c r="A52" s="45">
        <f t="shared" si="0"/>
        <v>25</v>
      </c>
      <c r="B52" s="5">
        <v>10.119999999999999</v>
      </c>
      <c r="C52" s="41"/>
    </row>
    <row r="53" spans="1:3" x14ac:dyDescent="0.45">
      <c r="A53" s="45">
        <f t="shared" si="0"/>
        <v>25.5</v>
      </c>
      <c r="B53" s="5">
        <v>10.33</v>
      </c>
      <c r="C53" s="41"/>
    </row>
    <row r="54" spans="1:3" x14ac:dyDescent="0.45">
      <c r="A54" s="45">
        <f t="shared" si="0"/>
        <v>26</v>
      </c>
      <c r="B54" s="5">
        <v>10.54</v>
      </c>
      <c r="C54" s="41"/>
    </row>
    <row r="55" spans="1:3" x14ac:dyDescent="0.45">
      <c r="A55" s="45">
        <f t="shared" si="0"/>
        <v>26.5</v>
      </c>
      <c r="B55" s="5">
        <v>10.74</v>
      </c>
      <c r="C55" s="41"/>
    </row>
    <row r="56" spans="1:3" x14ac:dyDescent="0.45">
      <c r="A56" s="45">
        <f t="shared" si="0"/>
        <v>27</v>
      </c>
      <c r="B56" s="5">
        <v>10.94</v>
      </c>
      <c r="C56" s="41"/>
    </row>
    <row r="57" spans="1:3" x14ac:dyDescent="0.45">
      <c r="A57" s="45">
        <f t="shared" si="0"/>
        <v>27.5</v>
      </c>
      <c r="B57" s="5">
        <v>11.15</v>
      </c>
      <c r="C57" s="41"/>
    </row>
    <row r="58" spans="1:3" x14ac:dyDescent="0.45">
      <c r="A58" s="45">
        <f t="shared" si="0"/>
        <v>28</v>
      </c>
      <c r="B58" s="5">
        <v>11.35</v>
      </c>
      <c r="C58" s="41"/>
    </row>
    <row r="59" spans="1:3" x14ac:dyDescent="0.45">
      <c r="A59" s="45">
        <f t="shared" si="0"/>
        <v>28.5</v>
      </c>
      <c r="B59" s="5">
        <v>11.54</v>
      </c>
      <c r="C59" s="41"/>
    </row>
    <row r="60" spans="1:3" x14ac:dyDescent="0.45">
      <c r="A60" s="45">
        <f t="shared" si="0"/>
        <v>29</v>
      </c>
      <c r="B60" s="5">
        <v>11.74</v>
      </c>
      <c r="C60" s="41"/>
    </row>
    <row r="61" spans="1:3" x14ac:dyDescent="0.45">
      <c r="A61" s="45">
        <f t="shared" si="0"/>
        <v>29.5</v>
      </c>
      <c r="B61" s="5">
        <v>11.93</v>
      </c>
      <c r="C61" s="41"/>
    </row>
    <row r="62" spans="1:3" x14ac:dyDescent="0.45">
      <c r="A62" s="45">
        <f t="shared" si="0"/>
        <v>30</v>
      </c>
      <c r="B62" s="5">
        <v>12.14</v>
      </c>
      <c r="C62" s="41"/>
    </row>
    <row r="63" spans="1:3" x14ac:dyDescent="0.45">
      <c r="A63" s="45">
        <f t="shared" si="0"/>
        <v>30.5</v>
      </c>
      <c r="B63" s="5">
        <v>12.34</v>
      </c>
      <c r="C63" s="41"/>
    </row>
    <row r="64" spans="1:3" x14ac:dyDescent="0.45">
      <c r="A64" s="45">
        <f t="shared" si="0"/>
        <v>31</v>
      </c>
      <c r="B64" s="43">
        <v>12.54</v>
      </c>
      <c r="C64" s="41"/>
    </row>
    <row r="65" spans="1:3" x14ac:dyDescent="0.45">
      <c r="A65" s="45">
        <f t="shared" si="0"/>
        <v>31.5</v>
      </c>
      <c r="B65" s="5">
        <v>12.75</v>
      </c>
      <c r="C65" s="41"/>
    </row>
    <row r="66" spans="1:3" x14ac:dyDescent="0.45">
      <c r="A66" s="45">
        <f t="shared" si="0"/>
        <v>32</v>
      </c>
      <c r="B66" s="5">
        <v>12.96</v>
      </c>
      <c r="C66" s="41"/>
    </row>
    <row r="67" spans="1:3" x14ac:dyDescent="0.45">
      <c r="A67" s="45">
        <f t="shared" si="0"/>
        <v>32.5</v>
      </c>
      <c r="B67" s="5">
        <v>13.16</v>
      </c>
      <c r="C67" s="41"/>
    </row>
    <row r="68" spans="1:3" x14ac:dyDescent="0.45">
      <c r="A68" s="45">
        <f t="shared" si="0"/>
        <v>33</v>
      </c>
      <c r="B68" s="5">
        <v>13.36</v>
      </c>
      <c r="C68" s="41"/>
    </row>
    <row r="69" spans="1:3" x14ac:dyDescent="0.45">
      <c r="A69" s="45">
        <f t="shared" si="0"/>
        <v>33.5</v>
      </c>
      <c r="B69" s="5">
        <v>13.56</v>
      </c>
      <c r="C69" s="41"/>
    </row>
    <row r="70" spans="1:3" x14ac:dyDescent="0.45">
      <c r="A70" s="45">
        <f t="shared" ref="A70:A102" si="1">0.5+A69</f>
        <v>34</v>
      </c>
      <c r="B70" s="5">
        <v>13.77</v>
      </c>
      <c r="C70" s="41"/>
    </row>
    <row r="71" spans="1:3" x14ac:dyDescent="0.45">
      <c r="A71" s="45">
        <f t="shared" si="1"/>
        <v>34.5</v>
      </c>
      <c r="B71" s="5">
        <v>13.97</v>
      </c>
      <c r="C71" s="41"/>
    </row>
    <row r="72" spans="1:3" x14ac:dyDescent="0.45">
      <c r="A72" s="45">
        <f t="shared" si="1"/>
        <v>35</v>
      </c>
      <c r="B72" s="5">
        <v>14.17</v>
      </c>
      <c r="C72" s="41"/>
    </row>
    <row r="73" spans="1:3" x14ac:dyDescent="0.45">
      <c r="A73" s="45">
        <f t="shared" si="1"/>
        <v>35.5</v>
      </c>
      <c r="B73" s="5">
        <v>14.37</v>
      </c>
      <c r="C73" s="41"/>
    </row>
    <row r="74" spans="1:3" x14ac:dyDescent="0.45">
      <c r="A74" s="45">
        <f t="shared" si="1"/>
        <v>36</v>
      </c>
      <c r="B74" s="5">
        <v>14.58</v>
      </c>
      <c r="C74" s="41"/>
    </row>
    <row r="75" spans="1:3" x14ac:dyDescent="0.45">
      <c r="A75" s="45">
        <f t="shared" si="1"/>
        <v>36.5</v>
      </c>
      <c r="B75" s="5">
        <v>14.78</v>
      </c>
      <c r="C75" s="41"/>
    </row>
    <row r="76" spans="1:3" x14ac:dyDescent="0.45">
      <c r="A76" s="45">
        <f t="shared" si="1"/>
        <v>37</v>
      </c>
      <c r="B76" s="5">
        <v>14.98</v>
      </c>
      <c r="C76" s="41"/>
    </row>
    <row r="77" spans="1:3" x14ac:dyDescent="0.45">
      <c r="A77" s="45">
        <f t="shared" si="1"/>
        <v>37.5</v>
      </c>
      <c r="B77" s="5">
        <v>15.18</v>
      </c>
      <c r="C77" s="41"/>
    </row>
    <row r="78" spans="1:3" x14ac:dyDescent="0.45">
      <c r="A78" s="45">
        <f t="shared" si="1"/>
        <v>38</v>
      </c>
      <c r="B78" s="5">
        <v>15.38</v>
      </c>
      <c r="C78" s="41"/>
    </row>
    <row r="79" spans="1:3" x14ac:dyDescent="0.45">
      <c r="A79" s="45">
        <f t="shared" si="1"/>
        <v>38.5</v>
      </c>
      <c r="B79" s="5">
        <v>15.59</v>
      </c>
      <c r="C79" s="41"/>
    </row>
    <row r="80" spans="1:3" x14ac:dyDescent="0.45">
      <c r="A80" s="45">
        <f t="shared" si="1"/>
        <v>39</v>
      </c>
      <c r="B80" s="5">
        <v>15.8</v>
      </c>
      <c r="C80" s="41"/>
    </row>
    <row r="81" spans="1:3" x14ac:dyDescent="0.45">
      <c r="A81" s="45">
        <f t="shared" si="1"/>
        <v>39.5</v>
      </c>
      <c r="B81" s="5">
        <v>16</v>
      </c>
      <c r="C81" s="41"/>
    </row>
    <row r="82" spans="1:3" x14ac:dyDescent="0.45">
      <c r="A82" s="45">
        <f t="shared" si="1"/>
        <v>40</v>
      </c>
      <c r="B82" s="5">
        <v>16.2</v>
      </c>
      <c r="C82" s="41"/>
    </row>
    <row r="83" spans="1:3" x14ac:dyDescent="0.45">
      <c r="A83" s="45">
        <f t="shared" si="1"/>
        <v>40.5</v>
      </c>
      <c r="B83" s="5">
        <v>16.399999999999999</v>
      </c>
      <c r="C83" s="41"/>
    </row>
    <row r="84" spans="1:3" x14ac:dyDescent="0.45">
      <c r="A84" s="45">
        <f t="shared" si="1"/>
        <v>41</v>
      </c>
      <c r="B84" s="5">
        <v>16.600000000000001</v>
      </c>
      <c r="C84" s="41"/>
    </row>
    <row r="85" spans="1:3" x14ac:dyDescent="0.45">
      <c r="A85" s="45">
        <f t="shared" si="1"/>
        <v>41.5</v>
      </c>
      <c r="B85" s="5">
        <v>16.8</v>
      </c>
      <c r="C85" s="41"/>
    </row>
    <row r="86" spans="1:3" x14ac:dyDescent="0.45">
      <c r="A86" s="45">
        <f t="shared" si="1"/>
        <v>42</v>
      </c>
      <c r="B86" s="5">
        <v>17</v>
      </c>
      <c r="C86" s="41"/>
    </row>
    <row r="87" spans="1:3" x14ac:dyDescent="0.45">
      <c r="A87" s="45">
        <f t="shared" si="1"/>
        <v>42.5</v>
      </c>
      <c r="B87" s="5">
        <v>17.21</v>
      </c>
      <c r="C87" s="41"/>
    </row>
    <row r="88" spans="1:3" x14ac:dyDescent="0.45">
      <c r="A88" s="45">
        <f t="shared" si="1"/>
        <v>43</v>
      </c>
      <c r="B88" s="5">
        <v>17.41</v>
      </c>
      <c r="C88" s="41"/>
    </row>
    <row r="89" spans="1:3" x14ac:dyDescent="0.45">
      <c r="A89" s="45">
        <f t="shared" si="1"/>
        <v>43.5</v>
      </c>
      <c r="B89" s="5">
        <v>17.61</v>
      </c>
      <c r="C89" s="41"/>
    </row>
    <row r="90" spans="1:3" x14ac:dyDescent="0.45">
      <c r="A90" s="45">
        <f t="shared" si="1"/>
        <v>44</v>
      </c>
      <c r="B90" s="5">
        <v>17.82</v>
      </c>
      <c r="C90" s="41"/>
    </row>
    <row r="91" spans="1:3" x14ac:dyDescent="0.45">
      <c r="A91" s="45">
        <f t="shared" si="1"/>
        <v>44.5</v>
      </c>
      <c r="B91" s="5">
        <v>18.02</v>
      </c>
      <c r="C91" s="41"/>
    </row>
    <row r="92" spans="1:3" x14ac:dyDescent="0.45">
      <c r="A92" s="45">
        <f t="shared" si="1"/>
        <v>45</v>
      </c>
      <c r="B92" s="5">
        <v>18.22</v>
      </c>
      <c r="C92" s="41"/>
    </row>
    <row r="93" spans="1:3" x14ac:dyDescent="0.45">
      <c r="A93" s="45">
        <f t="shared" si="1"/>
        <v>45.5</v>
      </c>
      <c r="B93" s="5">
        <v>18.420000000000002</v>
      </c>
      <c r="C93" s="41"/>
    </row>
    <row r="94" spans="1:3" x14ac:dyDescent="0.45">
      <c r="A94" s="45">
        <f t="shared" si="1"/>
        <v>46</v>
      </c>
      <c r="B94" s="5">
        <v>18.61</v>
      </c>
      <c r="C94" s="41"/>
    </row>
    <row r="95" spans="1:3" x14ac:dyDescent="0.45">
      <c r="A95" s="45">
        <f t="shared" si="1"/>
        <v>46.5</v>
      </c>
      <c r="B95" s="5">
        <v>18.809999999999999</v>
      </c>
      <c r="C95" s="41"/>
    </row>
    <row r="96" spans="1:3" x14ac:dyDescent="0.45">
      <c r="A96" s="45">
        <f t="shared" si="1"/>
        <v>47</v>
      </c>
      <c r="B96" s="5">
        <v>19.02</v>
      </c>
      <c r="C96" s="41"/>
    </row>
    <row r="97" spans="1:3" x14ac:dyDescent="0.45">
      <c r="A97" s="45">
        <f t="shared" si="1"/>
        <v>47.5</v>
      </c>
      <c r="B97" s="5">
        <v>19.22</v>
      </c>
      <c r="C97" s="41"/>
    </row>
    <row r="98" spans="1:3" x14ac:dyDescent="0.45">
      <c r="A98" s="45">
        <f t="shared" si="1"/>
        <v>48</v>
      </c>
      <c r="B98" s="5">
        <v>19.420000000000002</v>
      </c>
      <c r="C98" s="41"/>
    </row>
    <row r="99" spans="1:3" x14ac:dyDescent="0.45">
      <c r="A99" s="45">
        <f t="shared" si="1"/>
        <v>48.5</v>
      </c>
      <c r="B99" s="5">
        <v>19.61</v>
      </c>
      <c r="C99" s="41"/>
    </row>
    <row r="100" spans="1:3" x14ac:dyDescent="0.45">
      <c r="A100" s="45">
        <f t="shared" si="1"/>
        <v>49</v>
      </c>
      <c r="B100" s="5">
        <v>19.809999999999999</v>
      </c>
      <c r="C100" s="41"/>
    </row>
    <row r="101" spans="1:3" x14ac:dyDescent="0.45">
      <c r="A101" s="45">
        <f t="shared" si="1"/>
        <v>49.5</v>
      </c>
      <c r="B101" s="5">
        <v>20.02</v>
      </c>
      <c r="C101" s="41"/>
    </row>
    <row r="102" spans="1:3" x14ac:dyDescent="0.45">
      <c r="A102" s="46">
        <f t="shared" si="1"/>
        <v>50</v>
      </c>
      <c r="B102" s="5">
        <v>20.22</v>
      </c>
      <c r="C102" s="41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FCA2-ACB6-4F84-9424-6E6570869AE2}">
  <dimension ref="A1:C102"/>
  <sheetViews>
    <sheetView workbookViewId="0">
      <selection activeCell="C2" sqref="C2"/>
    </sheetView>
  </sheetViews>
  <sheetFormatPr defaultRowHeight="15.4" x14ac:dyDescent="0.45"/>
  <cols>
    <col min="1" max="2" width="9.06640625" style="2"/>
  </cols>
  <sheetData>
    <row r="1" spans="1:3" ht="24.75" customHeight="1" x14ac:dyDescent="0.45">
      <c r="A1" s="1" t="s">
        <v>2</v>
      </c>
      <c r="B1" s="1" t="s">
        <v>1</v>
      </c>
    </row>
    <row r="2" spans="1:3" x14ac:dyDescent="0.45">
      <c r="A2" s="47">
        <v>0</v>
      </c>
      <c r="B2" s="5">
        <v>0</v>
      </c>
    </row>
    <row r="3" spans="1:3" x14ac:dyDescent="0.45">
      <c r="A3" s="47">
        <f>30+A2</f>
        <v>30</v>
      </c>
      <c r="B3" s="5">
        <v>0.21</v>
      </c>
      <c r="C3" s="41"/>
    </row>
    <row r="4" spans="1:3" x14ac:dyDescent="0.45">
      <c r="A4" s="47">
        <f>30+A3</f>
        <v>60</v>
      </c>
      <c r="B4" s="5">
        <v>0.42</v>
      </c>
      <c r="C4" s="41"/>
    </row>
    <row r="5" spans="1:3" x14ac:dyDescent="0.45">
      <c r="A5" s="47">
        <f t="shared" ref="A5:A68" si="0">30+A4</f>
        <v>90</v>
      </c>
      <c r="B5" s="5">
        <v>0.62</v>
      </c>
      <c r="C5" s="41"/>
    </row>
    <row r="6" spans="1:3" x14ac:dyDescent="0.45">
      <c r="A6" s="47">
        <f t="shared" si="0"/>
        <v>120</v>
      </c>
      <c r="B6" s="5">
        <v>0.83</v>
      </c>
      <c r="C6" s="41"/>
    </row>
    <row r="7" spans="1:3" x14ac:dyDescent="0.45">
      <c r="A7" s="47">
        <f t="shared" si="0"/>
        <v>150</v>
      </c>
      <c r="B7" s="5">
        <v>1.03</v>
      </c>
      <c r="C7" s="41"/>
    </row>
    <row r="8" spans="1:3" x14ac:dyDescent="0.45">
      <c r="A8" s="47">
        <f t="shared" si="0"/>
        <v>180</v>
      </c>
      <c r="B8" s="5">
        <v>1.23</v>
      </c>
      <c r="C8" s="41"/>
    </row>
    <row r="9" spans="1:3" x14ac:dyDescent="0.45">
      <c r="A9" s="47">
        <f t="shared" si="0"/>
        <v>210</v>
      </c>
      <c r="B9" s="5">
        <v>1.43</v>
      </c>
      <c r="C9" s="41"/>
    </row>
    <row r="10" spans="1:3" x14ac:dyDescent="0.45">
      <c r="A10" s="47">
        <f t="shared" si="0"/>
        <v>240</v>
      </c>
      <c r="B10" s="5">
        <v>1.64</v>
      </c>
      <c r="C10" s="41"/>
    </row>
    <row r="11" spans="1:3" x14ac:dyDescent="0.45">
      <c r="A11" s="47">
        <f t="shared" si="0"/>
        <v>270</v>
      </c>
      <c r="B11" s="5">
        <v>1.84</v>
      </c>
      <c r="C11" s="41"/>
    </row>
    <row r="12" spans="1:3" x14ac:dyDescent="0.45">
      <c r="A12" s="47">
        <f t="shared" si="0"/>
        <v>300</v>
      </c>
      <c r="B12" s="5">
        <v>2.04</v>
      </c>
      <c r="C12" s="41"/>
    </row>
    <row r="13" spans="1:3" x14ac:dyDescent="0.45">
      <c r="A13" s="47">
        <f t="shared" si="0"/>
        <v>330</v>
      </c>
      <c r="B13" s="5">
        <v>2.2400000000000002</v>
      </c>
      <c r="C13" s="41"/>
    </row>
    <row r="14" spans="1:3" x14ac:dyDescent="0.45">
      <c r="A14" s="47">
        <f t="shared" si="0"/>
        <v>360</v>
      </c>
      <c r="B14" s="5">
        <v>2.4500000000000002</v>
      </c>
      <c r="C14" s="41"/>
    </row>
    <row r="15" spans="1:3" x14ac:dyDescent="0.45">
      <c r="A15" s="47">
        <f t="shared" si="0"/>
        <v>390</v>
      </c>
      <c r="B15" s="5">
        <v>2.66</v>
      </c>
      <c r="C15" s="41"/>
    </row>
    <row r="16" spans="1:3" x14ac:dyDescent="0.45">
      <c r="A16" s="47">
        <f t="shared" si="0"/>
        <v>420</v>
      </c>
      <c r="B16" s="5">
        <v>2.86</v>
      </c>
      <c r="C16" s="41"/>
    </row>
    <row r="17" spans="1:3" x14ac:dyDescent="0.45">
      <c r="A17" s="47">
        <f t="shared" si="0"/>
        <v>450</v>
      </c>
      <c r="B17" s="5">
        <v>3.06</v>
      </c>
      <c r="C17" s="41"/>
    </row>
    <row r="18" spans="1:3" x14ac:dyDescent="0.45">
      <c r="A18" s="47">
        <f t="shared" si="0"/>
        <v>480</v>
      </c>
      <c r="B18" s="5">
        <v>3.27</v>
      </c>
      <c r="C18" s="41"/>
    </row>
    <row r="19" spans="1:3" x14ac:dyDescent="0.45">
      <c r="A19" s="47">
        <f t="shared" si="0"/>
        <v>510</v>
      </c>
      <c r="B19" s="5">
        <v>3.48</v>
      </c>
      <c r="C19" s="41"/>
    </row>
    <row r="20" spans="1:3" x14ac:dyDescent="0.45">
      <c r="A20" s="47">
        <f t="shared" si="0"/>
        <v>540</v>
      </c>
      <c r="B20" s="5">
        <v>3.68</v>
      </c>
      <c r="C20" s="41"/>
    </row>
    <row r="21" spans="1:3" x14ac:dyDescent="0.45">
      <c r="A21" s="47">
        <f t="shared" si="0"/>
        <v>570</v>
      </c>
      <c r="B21" s="5">
        <v>3.88</v>
      </c>
      <c r="C21" s="41"/>
    </row>
    <row r="22" spans="1:3" x14ac:dyDescent="0.45">
      <c r="A22" s="47">
        <f t="shared" si="0"/>
        <v>600</v>
      </c>
      <c r="B22" s="5">
        <v>4.08</v>
      </c>
      <c r="C22" s="41"/>
    </row>
    <row r="23" spans="1:3" x14ac:dyDescent="0.45">
      <c r="A23" s="47">
        <f t="shared" si="0"/>
        <v>630</v>
      </c>
      <c r="B23" s="5">
        <v>4.28</v>
      </c>
      <c r="C23" s="41"/>
    </row>
    <row r="24" spans="1:3" x14ac:dyDescent="0.45">
      <c r="A24" s="47">
        <f t="shared" si="0"/>
        <v>660</v>
      </c>
      <c r="B24" s="5">
        <v>4.49</v>
      </c>
      <c r="C24" s="41"/>
    </row>
    <row r="25" spans="1:3" x14ac:dyDescent="0.45">
      <c r="A25" s="47">
        <f t="shared" si="0"/>
        <v>690</v>
      </c>
      <c r="B25" s="5">
        <v>4.6900000000000004</v>
      </c>
      <c r="C25" s="41"/>
    </row>
    <row r="26" spans="1:3" x14ac:dyDescent="0.45">
      <c r="A26" s="47">
        <f t="shared" si="0"/>
        <v>720</v>
      </c>
      <c r="B26" s="5">
        <v>4.9000000000000004</v>
      </c>
      <c r="C26" s="41"/>
    </row>
    <row r="27" spans="1:3" x14ac:dyDescent="0.45">
      <c r="A27" s="47">
        <f t="shared" si="0"/>
        <v>750</v>
      </c>
      <c r="B27" s="5">
        <v>5.1100000000000003</v>
      </c>
      <c r="C27" s="41"/>
    </row>
    <row r="28" spans="1:3" x14ac:dyDescent="0.45">
      <c r="A28" s="47">
        <f t="shared" si="0"/>
        <v>780</v>
      </c>
      <c r="B28" s="5">
        <v>5.32</v>
      </c>
      <c r="C28" s="41"/>
    </row>
    <row r="29" spans="1:3" x14ac:dyDescent="0.45">
      <c r="A29" s="47">
        <f t="shared" si="0"/>
        <v>810</v>
      </c>
      <c r="B29" s="5">
        <v>5.52</v>
      </c>
      <c r="C29" s="41"/>
    </row>
    <row r="30" spans="1:3" x14ac:dyDescent="0.45">
      <c r="A30" s="47">
        <f t="shared" si="0"/>
        <v>840</v>
      </c>
      <c r="B30" s="5">
        <v>5.72</v>
      </c>
      <c r="C30" s="41"/>
    </row>
    <row r="31" spans="1:3" x14ac:dyDescent="0.45">
      <c r="A31" s="47">
        <f t="shared" si="0"/>
        <v>870</v>
      </c>
      <c r="B31" s="5">
        <v>5.93</v>
      </c>
      <c r="C31" s="41"/>
    </row>
    <row r="32" spans="1:3" x14ac:dyDescent="0.45">
      <c r="A32" s="47">
        <f t="shared" si="0"/>
        <v>900</v>
      </c>
      <c r="B32" s="5">
        <v>6.13</v>
      </c>
      <c r="C32" s="41"/>
    </row>
    <row r="33" spans="1:3" x14ac:dyDescent="0.45">
      <c r="A33" s="47">
        <f t="shared" si="0"/>
        <v>930</v>
      </c>
      <c r="B33" s="5">
        <v>6.33</v>
      </c>
      <c r="C33" s="41"/>
    </row>
    <row r="34" spans="1:3" x14ac:dyDescent="0.45">
      <c r="A34" s="47">
        <f t="shared" si="0"/>
        <v>960</v>
      </c>
      <c r="B34" s="5">
        <v>6.53</v>
      </c>
      <c r="C34" s="41"/>
    </row>
    <row r="35" spans="1:3" x14ac:dyDescent="0.45">
      <c r="A35" s="47">
        <f t="shared" si="0"/>
        <v>990</v>
      </c>
      <c r="B35" s="5">
        <v>6.73</v>
      </c>
      <c r="C35" s="41"/>
    </row>
    <row r="36" spans="1:3" x14ac:dyDescent="0.45">
      <c r="A36" s="47">
        <f t="shared" si="0"/>
        <v>1020</v>
      </c>
      <c r="B36" s="5">
        <v>6.94</v>
      </c>
      <c r="C36" s="41"/>
    </row>
    <row r="37" spans="1:3" x14ac:dyDescent="0.45">
      <c r="A37" s="47">
        <f t="shared" si="0"/>
        <v>1050</v>
      </c>
      <c r="B37" s="5">
        <v>7.14</v>
      </c>
      <c r="C37" s="41"/>
    </row>
    <row r="38" spans="1:3" x14ac:dyDescent="0.45">
      <c r="A38" s="47">
        <f t="shared" si="0"/>
        <v>1080</v>
      </c>
      <c r="B38" s="5">
        <v>7.34</v>
      </c>
      <c r="C38" s="41"/>
    </row>
    <row r="39" spans="1:3" x14ac:dyDescent="0.45">
      <c r="A39" s="47">
        <f t="shared" si="0"/>
        <v>1110</v>
      </c>
      <c r="B39" s="5">
        <v>7.54</v>
      </c>
      <c r="C39" s="41"/>
    </row>
    <row r="40" spans="1:3" x14ac:dyDescent="0.45">
      <c r="A40" s="47">
        <f t="shared" si="0"/>
        <v>1140</v>
      </c>
      <c r="B40" s="5">
        <v>7.75</v>
      </c>
      <c r="C40" s="41"/>
    </row>
    <row r="41" spans="1:3" x14ac:dyDescent="0.45">
      <c r="A41" s="47">
        <f t="shared" si="0"/>
        <v>1170</v>
      </c>
      <c r="B41" s="5">
        <v>7.95</v>
      </c>
      <c r="C41" s="41"/>
    </row>
    <row r="42" spans="1:3" x14ac:dyDescent="0.45">
      <c r="A42" s="47">
        <f t="shared" si="0"/>
        <v>1200</v>
      </c>
      <c r="B42" s="5">
        <v>8.16</v>
      </c>
      <c r="C42" s="41"/>
    </row>
    <row r="43" spans="1:3" x14ac:dyDescent="0.45">
      <c r="A43" s="47">
        <f t="shared" si="0"/>
        <v>1230</v>
      </c>
      <c r="B43" s="5">
        <v>8.36</v>
      </c>
      <c r="C43" s="41"/>
    </row>
    <row r="44" spans="1:3" x14ac:dyDescent="0.45">
      <c r="A44" s="47">
        <f t="shared" si="0"/>
        <v>1260</v>
      </c>
      <c r="B44" s="5">
        <v>8.56</v>
      </c>
      <c r="C44" s="41"/>
    </row>
    <row r="45" spans="1:3" x14ac:dyDescent="0.45">
      <c r="A45" s="47">
        <f t="shared" si="0"/>
        <v>1290</v>
      </c>
      <c r="B45" s="5">
        <v>8.77</v>
      </c>
      <c r="C45" s="41"/>
    </row>
    <row r="46" spans="1:3" x14ac:dyDescent="0.45">
      <c r="A46" s="47">
        <f t="shared" si="0"/>
        <v>1320</v>
      </c>
      <c r="B46" s="5">
        <v>8.9700000000000006</v>
      </c>
      <c r="C46" s="41"/>
    </row>
    <row r="47" spans="1:3" x14ac:dyDescent="0.45">
      <c r="A47" s="47">
        <f t="shared" si="0"/>
        <v>1350</v>
      </c>
      <c r="B47" s="5">
        <v>9.17</v>
      </c>
      <c r="C47" s="41"/>
    </row>
    <row r="48" spans="1:3" x14ac:dyDescent="0.45">
      <c r="A48" s="47">
        <f t="shared" si="0"/>
        <v>1380</v>
      </c>
      <c r="B48" s="5">
        <v>9.3699999999999992</v>
      </c>
      <c r="C48" s="41"/>
    </row>
    <row r="49" spans="1:3" x14ac:dyDescent="0.45">
      <c r="A49" s="47">
        <f t="shared" si="0"/>
        <v>1410</v>
      </c>
      <c r="B49" s="5">
        <v>9.57</v>
      </c>
      <c r="C49" s="41"/>
    </row>
    <row r="50" spans="1:3" x14ac:dyDescent="0.45">
      <c r="A50" s="47">
        <f t="shared" si="0"/>
        <v>1440</v>
      </c>
      <c r="B50" s="5">
        <v>9.77</v>
      </c>
      <c r="C50" s="41"/>
    </row>
    <row r="51" spans="1:3" x14ac:dyDescent="0.45">
      <c r="A51" s="47">
        <f t="shared" si="0"/>
        <v>1470</v>
      </c>
      <c r="B51" s="5">
        <v>9.98</v>
      </c>
      <c r="C51" s="41"/>
    </row>
    <row r="52" spans="1:3" x14ac:dyDescent="0.45">
      <c r="A52" s="47">
        <f t="shared" si="0"/>
        <v>1500</v>
      </c>
      <c r="B52" s="5">
        <v>10.18</v>
      </c>
      <c r="C52" s="41"/>
    </row>
    <row r="53" spans="1:3" x14ac:dyDescent="0.45">
      <c r="A53" s="47">
        <f t="shared" si="0"/>
        <v>1530</v>
      </c>
      <c r="B53" s="5">
        <v>10.39</v>
      </c>
      <c r="C53" s="41"/>
    </row>
    <row r="54" spans="1:3" x14ac:dyDescent="0.45">
      <c r="A54" s="47">
        <f t="shared" si="0"/>
        <v>1560</v>
      </c>
      <c r="B54" s="5">
        <v>10.59</v>
      </c>
      <c r="C54" s="41"/>
    </row>
    <row r="55" spans="1:3" x14ac:dyDescent="0.45">
      <c r="A55" s="47">
        <f t="shared" si="0"/>
        <v>1590</v>
      </c>
      <c r="B55" s="5">
        <v>10.8</v>
      </c>
      <c r="C55" s="41"/>
    </row>
    <row r="56" spans="1:3" x14ac:dyDescent="0.45">
      <c r="A56" s="47">
        <f t="shared" si="0"/>
        <v>1620</v>
      </c>
      <c r="B56" s="5">
        <v>11.01</v>
      </c>
      <c r="C56" s="41"/>
    </row>
    <row r="57" spans="1:3" x14ac:dyDescent="0.45">
      <c r="A57" s="47">
        <f t="shared" si="0"/>
        <v>1650</v>
      </c>
      <c r="B57" s="5">
        <v>11.21</v>
      </c>
      <c r="C57" s="41"/>
    </row>
    <row r="58" spans="1:3" x14ac:dyDescent="0.45">
      <c r="A58" s="47">
        <f t="shared" si="0"/>
        <v>1680</v>
      </c>
      <c r="B58" s="5">
        <v>11.41</v>
      </c>
      <c r="C58" s="41"/>
    </row>
    <row r="59" spans="1:3" x14ac:dyDescent="0.45">
      <c r="A59" s="47">
        <f t="shared" si="0"/>
        <v>1710</v>
      </c>
      <c r="B59" s="5">
        <v>11.61</v>
      </c>
      <c r="C59" s="41"/>
    </row>
    <row r="60" spans="1:3" x14ac:dyDescent="0.45">
      <c r="A60" s="47">
        <f t="shared" si="0"/>
        <v>1740</v>
      </c>
      <c r="B60" s="5">
        <v>11.82</v>
      </c>
      <c r="C60" s="41"/>
    </row>
    <row r="61" spans="1:3" x14ac:dyDescent="0.45">
      <c r="A61" s="47">
        <f t="shared" si="0"/>
        <v>1770</v>
      </c>
      <c r="B61" s="5">
        <v>12.02</v>
      </c>
      <c r="C61" s="41"/>
    </row>
    <row r="62" spans="1:3" x14ac:dyDescent="0.45">
      <c r="A62" s="47">
        <f t="shared" si="0"/>
        <v>1800</v>
      </c>
      <c r="B62" s="5">
        <v>12.22</v>
      </c>
      <c r="C62" s="41"/>
    </row>
    <row r="63" spans="1:3" x14ac:dyDescent="0.45">
      <c r="A63" s="47">
        <f t="shared" si="0"/>
        <v>1830</v>
      </c>
      <c r="B63" s="5">
        <v>12.43</v>
      </c>
      <c r="C63" s="41"/>
    </row>
    <row r="64" spans="1:3" x14ac:dyDescent="0.45">
      <c r="A64" s="47">
        <f t="shared" si="0"/>
        <v>1860</v>
      </c>
      <c r="B64" s="5">
        <v>12.63</v>
      </c>
      <c r="C64" s="41"/>
    </row>
    <row r="65" spans="1:3" x14ac:dyDescent="0.45">
      <c r="A65" s="47">
        <f t="shared" si="0"/>
        <v>1890</v>
      </c>
      <c r="B65" s="5">
        <v>12.84</v>
      </c>
      <c r="C65" s="41"/>
    </row>
    <row r="66" spans="1:3" x14ac:dyDescent="0.45">
      <c r="A66" s="47">
        <f t="shared" si="0"/>
        <v>1920</v>
      </c>
      <c r="B66" s="5">
        <v>13.05</v>
      </c>
      <c r="C66" s="41"/>
    </row>
    <row r="67" spans="1:3" x14ac:dyDescent="0.45">
      <c r="A67" s="47">
        <f t="shared" si="0"/>
        <v>1950</v>
      </c>
      <c r="B67" s="5">
        <v>13.25</v>
      </c>
      <c r="C67" s="41"/>
    </row>
    <row r="68" spans="1:3" x14ac:dyDescent="0.45">
      <c r="A68" s="47">
        <f t="shared" si="0"/>
        <v>1980</v>
      </c>
      <c r="B68" s="5">
        <v>13.46</v>
      </c>
      <c r="C68" s="41"/>
    </row>
    <row r="69" spans="1:3" x14ac:dyDescent="0.45">
      <c r="A69" s="47">
        <f t="shared" ref="A69:A102" si="1">30+A68</f>
        <v>2010</v>
      </c>
      <c r="B69" s="5">
        <v>13.66</v>
      </c>
      <c r="C69" s="41"/>
    </row>
    <row r="70" spans="1:3" x14ac:dyDescent="0.45">
      <c r="A70" s="47">
        <f t="shared" si="1"/>
        <v>2040</v>
      </c>
      <c r="B70" s="5">
        <v>13.86</v>
      </c>
      <c r="C70" s="41"/>
    </row>
    <row r="71" spans="1:3" x14ac:dyDescent="0.45">
      <c r="A71" s="47">
        <f t="shared" si="1"/>
        <v>2070</v>
      </c>
      <c r="B71" s="5">
        <v>14.06</v>
      </c>
      <c r="C71" s="41"/>
    </row>
    <row r="72" spans="1:3" x14ac:dyDescent="0.45">
      <c r="A72" s="47">
        <f t="shared" si="1"/>
        <v>2100</v>
      </c>
      <c r="B72" s="5">
        <v>14.27</v>
      </c>
      <c r="C72" s="41"/>
    </row>
    <row r="73" spans="1:3" x14ac:dyDescent="0.45">
      <c r="A73" s="47">
        <f t="shared" si="1"/>
        <v>2130</v>
      </c>
      <c r="B73" s="5">
        <v>14.48</v>
      </c>
      <c r="C73" s="41"/>
    </row>
    <row r="74" spans="1:3" x14ac:dyDescent="0.45">
      <c r="A74" s="47">
        <f t="shared" si="1"/>
        <v>2160</v>
      </c>
      <c r="B74" s="5">
        <v>14.67</v>
      </c>
      <c r="C74" s="41"/>
    </row>
    <row r="75" spans="1:3" x14ac:dyDescent="0.45">
      <c r="A75" s="47">
        <f t="shared" si="1"/>
        <v>2190</v>
      </c>
      <c r="B75" s="5">
        <v>14.88</v>
      </c>
      <c r="C75" s="41"/>
    </row>
    <row r="76" spans="1:3" x14ac:dyDescent="0.45">
      <c r="A76" s="47">
        <f t="shared" si="1"/>
        <v>2220</v>
      </c>
      <c r="B76" s="5">
        <v>15.08</v>
      </c>
      <c r="C76" s="41"/>
    </row>
    <row r="77" spans="1:3" x14ac:dyDescent="0.45">
      <c r="A77" s="47">
        <f t="shared" si="1"/>
        <v>2250</v>
      </c>
      <c r="B77" s="5">
        <v>15.29</v>
      </c>
      <c r="C77" s="41"/>
    </row>
    <row r="78" spans="1:3" x14ac:dyDescent="0.45">
      <c r="A78" s="47">
        <f t="shared" si="1"/>
        <v>2280</v>
      </c>
      <c r="B78" s="5">
        <v>15.5</v>
      </c>
      <c r="C78" s="41"/>
    </row>
    <row r="79" spans="1:3" x14ac:dyDescent="0.45">
      <c r="A79" s="47">
        <f t="shared" si="1"/>
        <v>2310</v>
      </c>
      <c r="B79" s="5">
        <v>15.7</v>
      </c>
      <c r="C79" s="41"/>
    </row>
    <row r="80" spans="1:3" x14ac:dyDescent="0.45">
      <c r="A80" s="47">
        <f t="shared" si="1"/>
        <v>2340</v>
      </c>
      <c r="B80" s="5">
        <v>15.91</v>
      </c>
      <c r="C80" s="41"/>
    </row>
    <row r="81" spans="1:3" x14ac:dyDescent="0.45">
      <c r="A81" s="47">
        <f t="shared" si="1"/>
        <v>2370</v>
      </c>
      <c r="B81" s="5">
        <v>16.11</v>
      </c>
      <c r="C81" s="41"/>
    </row>
    <row r="82" spans="1:3" x14ac:dyDescent="0.45">
      <c r="A82" s="47">
        <f t="shared" si="1"/>
        <v>2400</v>
      </c>
      <c r="B82" s="5">
        <v>16.32</v>
      </c>
      <c r="C82" s="41"/>
    </row>
    <row r="83" spans="1:3" x14ac:dyDescent="0.45">
      <c r="A83" s="47">
        <f t="shared" si="1"/>
        <v>2430</v>
      </c>
      <c r="B83" s="5">
        <v>16.52</v>
      </c>
      <c r="C83" s="41"/>
    </row>
    <row r="84" spans="1:3" x14ac:dyDescent="0.45">
      <c r="A84" s="47">
        <f t="shared" si="1"/>
        <v>2460</v>
      </c>
      <c r="B84" s="5">
        <v>16.72</v>
      </c>
      <c r="C84" s="41"/>
    </row>
    <row r="85" spans="1:3" x14ac:dyDescent="0.45">
      <c r="A85" s="47">
        <f t="shared" si="1"/>
        <v>2490</v>
      </c>
      <c r="B85" s="5">
        <v>16.93</v>
      </c>
      <c r="C85" s="41"/>
    </row>
    <row r="86" spans="1:3" x14ac:dyDescent="0.45">
      <c r="A86" s="47">
        <f t="shared" si="1"/>
        <v>2520</v>
      </c>
      <c r="B86" s="5">
        <v>17.13</v>
      </c>
      <c r="C86" s="41"/>
    </row>
    <row r="87" spans="1:3" x14ac:dyDescent="0.45">
      <c r="A87" s="47">
        <f t="shared" si="1"/>
        <v>2550</v>
      </c>
      <c r="B87" s="5">
        <v>17.329999999999998</v>
      </c>
      <c r="C87" s="41"/>
    </row>
    <row r="88" spans="1:3" x14ac:dyDescent="0.45">
      <c r="A88" s="47">
        <f t="shared" si="1"/>
        <v>2580</v>
      </c>
      <c r="B88" s="5">
        <v>17.53</v>
      </c>
      <c r="C88" s="41"/>
    </row>
    <row r="89" spans="1:3" x14ac:dyDescent="0.45">
      <c r="A89" s="47">
        <f t="shared" si="1"/>
        <v>2610</v>
      </c>
      <c r="B89" s="5">
        <v>17.739999999999998</v>
      </c>
      <c r="C89" s="41"/>
    </row>
    <row r="90" spans="1:3" x14ac:dyDescent="0.45">
      <c r="A90" s="47">
        <f t="shared" si="1"/>
        <v>2640</v>
      </c>
      <c r="B90" s="5">
        <v>17.95</v>
      </c>
      <c r="C90" s="41"/>
    </row>
    <row r="91" spans="1:3" x14ac:dyDescent="0.45">
      <c r="A91" s="47">
        <f t="shared" si="1"/>
        <v>2670</v>
      </c>
      <c r="B91" s="5">
        <v>18.149999999999999</v>
      </c>
      <c r="C91" s="41"/>
    </row>
    <row r="92" spans="1:3" x14ac:dyDescent="0.45">
      <c r="A92" s="47">
        <f t="shared" si="1"/>
        <v>2700</v>
      </c>
      <c r="B92" s="5">
        <v>18.350000000000001</v>
      </c>
      <c r="C92" s="41"/>
    </row>
    <row r="93" spans="1:3" x14ac:dyDescent="0.45">
      <c r="A93" s="47">
        <f t="shared" si="1"/>
        <v>2730</v>
      </c>
      <c r="B93" s="5">
        <v>18.55</v>
      </c>
      <c r="C93" s="41"/>
    </row>
    <row r="94" spans="1:3" x14ac:dyDescent="0.45">
      <c r="A94" s="47">
        <f t="shared" si="1"/>
        <v>2760</v>
      </c>
      <c r="B94" s="5">
        <v>18.760000000000002</v>
      </c>
      <c r="C94" s="41"/>
    </row>
    <row r="95" spans="1:3" x14ac:dyDescent="0.45">
      <c r="A95" s="47">
        <f t="shared" si="1"/>
        <v>2790</v>
      </c>
      <c r="B95" s="5">
        <v>18.97</v>
      </c>
      <c r="C95" s="41"/>
    </row>
    <row r="96" spans="1:3" x14ac:dyDescent="0.45">
      <c r="A96" s="47">
        <f t="shared" si="1"/>
        <v>2820</v>
      </c>
      <c r="B96" s="5">
        <v>19.16</v>
      </c>
      <c r="C96" s="41"/>
    </row>
    <row r="97" spans="1:3" x14ac:dyDescent="0.45">
      <c r="A97" s="47">
        <f t="shared" si="1"/>
        <v>2850</v>
      </c>
      <c r="B97" s="5">
        <v>19.37</v>
      </c>
      <c r="C97" s="41"/>
    </row>
    <row r="98" spans="1:3" x14ac:dyDescent="0.45">
      <c r="A98" s="47">
        <f t="shared" si="1"/>
        <v>2880</v>
      </c>
      <c r="B98" s="5">
        <v>19.57</v>
      </c>
      <c r="C98" s="41"/>
    </row>
    <row r="99" spans="1:3" x14ac:dyDescent="0.45">
      <c r="A99" s="47">
        <f t="shared" si="1"/>
        <v>2910</v>
      </c>
      <c r="B99" s="5">
        <v>19.77</v>
      </c>
      <c r="C99" s="41"/>
    </row>
    <row r="100" spans="1:3" x14ac:dyDescent="0.45">
      <c r="A100" s="47">
        <f t="shared" si="1"/>
        <v>2940</v>
      </c>
      <c r="B100" s="5">
        <v>19.98</v>
      </c>
      <c r="C100" s="41"/>
    </row>
    <row r="101" spans="1:3" x14ac:dyDescent="0.45">
      <c r="A101" s="47">
        <f t="shared" si="1"/>
        <v>2970</v>
      </c>
      <c r="B101" s="5">
        <v>20.170000000000002</v>
      </c>
      <c r="C101" s="41"/>
    </row>
    <row r="102" spans="1:3" x14ac:dyDescent="0.45">
      <c r="A102" s="47">
        <f t="shared" si="1"/>
        <v>3000</v>
      </c>
      <c r="B102" s="5">
        <v>20.38</v>
      </c>
      <c r="C102" s="41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DAB3-AA6F-4DFB-839E-6D774DE6332C}">
  <dimension ref="A1:C102"/>
  <sheetViews>
    <sheetView workbookViewId="0">
      <selection activeCell="C4" sqref="C4"/>
    </sheetView>
  </sheetViews>
  <sheetFormatPr defaultRowHeight="15.4" x14ac:dyDescent="0.45"/>
  <cols>
    <col min="1" max="2" width="9.06640625" style="2"/>
  </cols>
  <sheetData>
    <row r="1" spans="1:3" ht="24.75" customHeight="1" x14ac:dyDescent="0.45">
      <c r="A1" s="1" t="s">
        <v>0</v>
      </c>
      <c r="B1" s="1" t="s">
        <v>1</v>
      </c>
    </row>
    <row r="2" spans="1:3" x14ac:dyDescent="0.45">
      <c r="A2" s="45">
        <v>0</v>
      </c>
      <c r="B2" s="5">
        <v>0</v>
      </c>
    </row>
    <row r="3" spans="1:3" x14ac:dyDescent="0.45">
      <c r="A3" s="45">
        <f>0.5+A2</f>
        <v>0.5</v>
      </c>
      <c r="B3" s="5">
        <v>0.22</v>
      </c>
      <c r="C3" s="41"/>
    </row>
    <row r="4" spans="1:3" x14ac:dyDescent="0.45">
      <c r="A4" s="45">
        <f>0.5+A3</f>
        <v>1</v>
      </c>
      <c r="B4" s="5">
        <v>0.43</v>
      </c>
      <c r="C4" s="41"/>
    </row>
    <row r="5" spans="1:3" x14ac:dyDescent="0.45">
      <c r="A5" s="45">
        <f>0.5+A4</f>
        <v>1.5</v>
      </c>
      <c r="B5" s="5">
        <v>0.64</v>
      </c>
      <c r="C5" s="41"/>
    </row>
    <row r="6" spans="1:3" x14ac:dyDescent="0.45">
      <c r="A6" s="45">
        <f t="shared" ref="A6:A69" si="0">0.5+A5</f>
        <v>2</v>
      </c>
      <c r="B6" s="5">
        <v>0.84</v>
      </c>
      <c r="C6" s="41"/>
    </row>
    <row r="7" spans="1:3" x14ac:dyDescent="0.45">
      <c r="A7" s="45">
        <f t="shared" si="0"/>
        <v>2.5</v>
      </c>
      <c r="B7" s="5">
        <v>1.04</v>
      </c>
      <c r="C7" s="41"/>
    </row>
    <row r="8" spans="1:3" x14ac:dyDescent="0.45">
      <c r="A8" s="45">
        <f t="shared" si="0"/>
        <v>3</v>
      </c>
      <c r="B8" s="5">
        <v>1.25</v>
      </c>
      <c r="C8" s="41"/>
    </row>
    <row r="9" spans="1:3" x14ac:dyDescent="0.45">
      <c r="A9" s="45">
        <f t="shared" si="0"/>
        <v>3.5</v>
      </c>
      <c r="B9" s="5">
        <v>1.45</v>
      </c>
      <c r="C9" s="41"/>
    </row>
    <row r="10" spans="1:3" x14ac:dyDescent="0.45">
      <c r="A10" s="45">
        <f t="shared" si="0"/>
        <v>4</v>
      </c>
      <c r="B10" s="5">
        <v>1.64</v>
      </c>
      <c r="C10" s="41"/>
    </row>
    <row r="11" spans="1:3" x14ac:dyDescent="0.45">
      <c r="A11" s="45">
        <f t="shared" si="0"/>
        <v>4.5</v>
      </c>
      <c r="B11" s="5">
        <v>1.85</v>
      </c>
      <c r="C11" s="41"/>
    </row>
    <row r="12" spans="1:3" x14ac:dyDescent="0.45">
      <c r="A12" s="45">
        <f t="shared" si="0"/>
        <v>5</v>
      </c>
      <c r="B12" s="5">
        <v>2.0499999999999998</v>
      </c>
      <c r="C12" s="41"/>
    </row>
    <row r="13" spans="1:3" x14ac:dyDescent="0.45">
      <c r="A13" s="45">
        <f t="shared" si="0"/>
        <v>5.5</v>
      </c>
      <c r="B13" s="5">
        <v>2.2400000000000002</v>
      </c>
      <c r="C13" s="41"/>
    </row>
    <row r="14" spans="1:3" x14ac:dyDescent="0.45">
      <c r="A14" s="45">
        <f t="shared" si="0"/>
        <v>6</v>
      </c>
      <c r="B14" s="5">
        <v>2.4500000000000002</v>
      </c>
      <c r="C14" s="41"/>
    </row>
    <row r="15" spans="1:3" x14ac:dyDescent="0.45">
      <c r="A15" s="45">
        <f t="shared" si="0"/>
        <v>6.5</v>
      </c>
      <c r="B15" s="5">
        <v>2.66</v>
      </c>
      <c r="C15" s="41"/>
    </row>
    <row r="16" spans="1:3" x14ac:dyDescent="0.45">
      <c r="A16" s="45">
        <f t="shared" si="0"/>
        <v>7</v>
      </c>
      <c r="B16" s="5">
        <v>2.86</v>
      </c>
      <c r="C16" s="41"/>
    </row>
    <row r="17" spans="1:3" x14ac:dyDescent="0.45">
      <c r="A17" s="45">
        <f t="shared" si="0"/>
        <v>7.5</v>
      </c>
      <c r="B17" s="5">
        <v>3.06</v>
      </c>
      <c r="C17" s="41"/>
    </row>
    <row r="18" spans="1:3" x14ac:dyDescent="0.45">
      <c r="A18" s="45">
        <f t="shared" si="0"/>
        <v>8</v>
      </c>
      <c r="B18" s="5">
        <v>3.26</v>
      </c>
      <c r="C18" s="41"/>
    </row>
    <row r="19" spans="1:3" x14ac:dyDescent="0.45">
      <c r="A19" s="45">
        <f>0.5+A18</f>
        <v>8.5</v>
      </c>
      <c r="B19" s="5">
        <v>3.46</v>
      </c>
      <c r="C19" s="41"/>
    </row>
    <row r="20" spans="1:3" x14ac:dyDescent="0.45">
      <c r="A20" s="45">
        <f t="shared" si="0"/>
        <v>9</v>
      </c>
      <c r="B20" s="5">
        <v>3.66</v>
      </c>
      <c r="C20" s="41"/>
    </row>
    <row r="21" spans="1:3" x14ac:dyDescent="0.45">
      <c r="A21" s="45">
        <f t="shared" si="0"/>
        <v>9.5</v>
      </c>
      <c r="B21" s="5">
        <v>3.87</v>
      </c>
      <c r="C21" s="41"/>
    </row>
    <row r="22" spans="1:3" x14ac:dyDescent="0.45">
      <c r="A22" s="45">
        <f t="shared" si="0"/>
        <v>10</v>
      </c>
      <c r="B22" s="5">
        <v>4.07</v>
      </c>
      <c r="C22" s="41"/>
    </row>
    <row r="23" spans="1:3" x14ac:dyDescent="0.45">
      <c r="A23" s="45">
        <f t="shared" si="0"/>
        <v>10.5</v>
      </c>
      <c r="B23" s="5">
        <v>4.26</v>
      </c>
      <c r="C23" s="41"/>
    </row>
    <row r="24" spans="1:3" x14ac:dyDescent="0.45">
      <c r="A24" s="45">
        <f t="shared" si="0"/>
        <v>11</v>
      </c>
      <c r="B24" s="5">
        <v>4.47</v>
      </c>
      <c r="C24" s="41"/>
    </row>
    <row r="25" spans="1:3" x14ac:dyDescent="0.45">
      <c r="A25" s="45">
        <f t="shared" si="0"/>
        <v>11.5</v>
      </c>
      <c r="B25" s="5">
        <v>4.67</v>
      </c>
      <c r="C25" s="41"/>
    </row>
    <row r="26" spans="1:3" s="51" customFormat="1" x14ac:dyDescent="0.45">
      <c r="A26" s="46">
        <f t="shared" si="0"/>
        <v>12</v>
      </c>
      <c r="B26" s="43">
        <v>4.8600000000000003</v>
      </c>
      <c r="C26" s="50"/>
    </row>
    <row r="27" spans="1:3" x14ac:dyDescent="0.45">
      <c r="A27" s="45">
        <f t="shared" si="0"/>
        <v>12.5</v>
      </c>
      <c r="B27" s="5">
        <v>5.08</v>
      </c>
      <c r="C27" s="41"/>
    </row>
    <row r="28" spans="1:3" x14ac:dyDescent="0.45">
      <c r="A28" s="45">
        <f t="shared" si="0"/>
        <v>13</v>
      </c>
      <c r="B28" s="5">
        <v>5.29</v>
      </c>
      <c r="C28" s="41"/>
    </row>
    <row r="29" spans="1:3" x14ac:dyDescent="0.45">
      <c r="A29" s="45">
        <f t="shared" si="0"/>
        <v>13.5</v>
      </c>
      <c r="B29" s="5">
        <v>5.48</v>
      </c>
      <c r="C29" s="41"/>
    </row>
    <row r="30" spans="1:3" x14ac:dyDescent="0.45">
      <c r="A30" s="45">
        <f t="shared" si="0"/>
        <v>14</v>
      </c>
      <c r="B30" s="5">
        <v>5.69</v>
      </c>
      <c r="C30" s="41"/>
    </row>
    <row r="31" spans="1:3" x14ac:dyDescent="0.45">
      <c r="A31" s="45">
        <f t="shared" si="0"/>
        <v>14.5</v>
      </c>
      <c r="B31" s="5">
        <v>5.9</v>
      </c>
      <c r="C31" s="41"/>
    </row>
    <row r="32" spans="1:3" x14ac:dyDescent="0.45">
      <c r="A32" s="45">
        <f t="shared" si="0"/>
        <v>15</v>
      </c>
      <c r="B32" s="5">
        <v>6.09</v>
      </c>
      <c r="C32" s="41"/>
    </row>
    <row r="33" spans="1:3" x14ac:dyDescent="0.45">
      <c r="A33" s="45">
        <f t="shared" si="0"/>
        <v>15.5</v>
      </c>
      <c r="B33" s="5">
        <v>6.29</v>
      </c>
      <c r="C33" s="41"/>
    </row>
    <row r="34" spans="1:3" x14ac:dyDescent="0.45">
      <c r="A34" s="45">
        <f t="shared" si="0"/>
        <v>16</v>
      </c>
      <c r="B34" s="5">
        <v>6.5</v>
      </c>
      <c r="C34" s="41"/>
    </row>
    <row r="35" spans="1:3" x14ac:dyDescent="0.45">
      <c r="A35" s="45">
        <f t="shared" si="0"/>
        <v>16.5</v>
      </c>
      <c r="B35" s="5">
        <v>6.69</v>
      </c>
      <c r="C35" s="41"/>
    </row>
    <row r="36" spans="1:3" x14ac:dyDescent="0.45">
      <c r="A36" s="45">
        <f t="shared" si="0"/>
        <v>17</v>
      </c>
      <c r="B36" s="5">
        <v>6.89</v>
      </c>
      <c r="C36" s="41"/>
    </row>
    <row r="37" spans="1:3" x14ac:dyDescent="0.45">
      <c r="A37" s="45">
        <f t="shared" si="0"/>
        <v>17.5</v>
      </c>
      <c r="B37" s="5">
        <v>7.1</v>
      </c>
      <c r="C37" s="41"/>
    </row>
    <row r="38" spans="1:3" x14ac:dyDescent="0.45">
      <c r="A38" s="45">
        <f t="shared" si="0"/>
        <v>18</v>
      </c>
      <c r="B38" s="5">
        <v>7.3</v>
      </c>
      <c r="C38" s="41"/>
    </row>
    <row r="39" spans="1:3" x14ac:dyDescent="0.45">
      <c r="A39" s="45">
        <f t="shared" si="0"/>
        <v>18.5</v>
      </c>
      <c r="B39" s="5">
        <v>7.49</v>
      </c>
      <c r="C39" s="41"/>
    </row>
    <row r="40" spans="1:3" x14ac:dyDescent="0.45">
      <c r="A40" s="45">
        <f t="shared" si="0"/>
        <v>19</v>
      </c>
      <c r="B40" s="5">
        <v>7.71</v>
      </c>
      <c r="C40" s="41"/>
    </row>
    <row r="41" spans="1:3" x14ac:dyDescent="0.45">
      <c r="A41" s="45">
        <f t="shared" si="0"/>
        <v>19.5</v>
      </c>
      <c r="B41" s="5">
        <v>7.91</v>
      </c>
      <c r="C41" s="41"/>
    </row>
    <row r="42" spans="1:3" x14ac:dyDescent="0.45">
      <c r="A42" s="45">
        <f t="shared" si="0"/>
        <v>20</v>
      </c>
      <c r="B42" s="5">
        <v>8.1</v>
      </c>
      <c r="C42" s="41"/>
    </row>
    <row r="43" spans="1:3" x14ac:dyDescent="0.45">
      <c r="A43" s="45">
        <f t="shared" si="0"/>
        <v>20.5</v>
      </c>
      <c r="B43" s="5">
        <v>8.31</v>
      </c>
      <c r="C43" s="41"/>
    </row>
    <row r="44" spans="1:3" x14ac:dyDescent="0.45">
      <c r="A44" s="45">
        <f t="shared" si="0"/>
        <v>21</v>
      </c>
      <c r="B44" s="5">
        <v>8.51</v>
      </c>
      <c r="C44" s="41"/>
    </row>
    <row r="45" spans="1:3" x14ac:dyDescent="0.45">
      <c r="A45" s="45">
        <f t="shared" si="0"/>
        <v>21.5</v>
      </c>
      <c r="B45" s="5">
        <v>8.7100000000000009</v>
      </c>
      <c r="C45" s="41"/>
    </row>
    <row r="46" spans="1:3" x14ac:dyDescent="0.45">
      <c r="A46" s="45">
        <f t="shared" si="0"/>
        <v>22</v>
      </c>
      <c r="B46" s="5">
        <v>8.91</v>
      </c>
      <c r="C46" s="41"/>
    </row>
    <row r="47" spans="1:3" x14ac:dyDescent="0.45">
      <c r="A47" s="45">
        <f t="shared" si="0"/>
        <v>22.5</v>
      </c>
      <c r="B47" s="5">
        <v>9.1199999999999992</v>
      </c>
      <c r="C47" s="41"/>
    </row>
    <row r="48" spans="1:3" x14ac:dyDescent="0.45">
      <c r="A48" s="45">
        <f t="shared" si="0"/>
        <v>23</v>
      </c>
      <c r="B48" s="5">
        <v>9.32</v>
      </c>
      <c r="C48" s="41"/>
    </row>
    <row r="49" spans="1:3" x14ac:dyDescent="0.45">
      <c r="A49" s="45">
        <f t="shared" si="0"/>
        <v>23.5</v>
      </c>
      <c r="B49" s="5">
        <v>9.52</v>
      </c>
      <c r="C49" s="41"/>
    </row>
    <row r="50" spans="1:3" x14ac:dyDescent="0.45">
      <c r="A50" s="45">
        <f t="shared" si="0"/>
        <v>24</v>
      </c>
      <c r="B50" s="5">
        <v>9.73</v>
      </c>
      <c r="C50" s="41"/>
    </row>
    <row r="51" spans="1:3" x14ac:dyDescent="0.45">
      <c r="A51" s="45">
        <f t="shared" si="0"/>
        <v>24.5</v>
      </c>
      <c r="B51" s="5">
        <v>9.92</v>
      </c>
      <c r="C51" s="41"/>
    </row>
    <row r="52" spans="1:3" x14ac:dyDescent="0.45">
      <c r="A52" s="45">
        <f t="shared" si="0"/>
        <v>25</v>
      </c>
      <c r="B52" s="5">
        <v>10.119999999999999</v>
      </c>
      <c r="C52" s="41"/>
    </row>
    <row r="53" spans="1:3" x14ac:dyDescent="0.45">
      <c r="A53" s="45">
        <f t="shared" si="0"/>
        <v>25.5</v>
      </c>
      <c r="B53" s="5">
        <v>10.33</v>
      </c>
      <c r="C53" s="41"/>
    </row>
    <row r="54" spans="1:3" x14ac:dyDescent="0.45">
      <c r="A54" s="45">
        <f t="shared" si="0"/>
        <v>26</v>
      </c>
      <c r="B54" s="5">
        <v>10.53</v>
      </c>
      <c r="C54" s="41"/>
    </row>
    <row r="55" spans="1:3" x14ac:dyDescent="0.45">
      <c r="A55" s="45">
        <f t="shared" si="0"/>
        <v>26.5</v>
      </c>
      <c r="B55" s="5">
        <v>10.73</v>
      </c>
      <c r="C55" s="41"/>
    </row>
    <row r="56" spans="1:3" x14ac:dyDescent="0.45">
      <c r="A56" s="45">
        <f t="shared" si="0"/>
        <v>27</v>
      </c>
      <c r="B56" s="5">
        <v>10.94</v>
      </c>
      <c r="C56" s="41"/>
    </row>
    <row r="57" spans="1:3" x14ac:dyDescent="0.45">
      <c r="A57" s="45">
        <f t="shared" si="0"/>
        <v>27.5</v>
      </c>
      <c r="B57" s="5">
        <v>11.15</v>
      </c>
      <c r="C57" s="41"/>
    </row>
    <row r="58" spans="1:3" x14ac:dyDescent="0.45">
      <c r="A58" s="45">
        <f t="shared" si="0"/>
        <v>28</v>
      </c>
      <c r="B58" s="5">
        <v>11.34</v>
      </c>
      <c r="C58" s="41"/>
    </row>
    <row r="59" spans="1:3" x14ac:dyDescent="0.45">
      <c r="A59" s="45">
        <f t="shared" si="0"/>
        <v>28.5</v>
      </c>
      <c r="B59" s="5">
        <v>11.54</v>
      </c>
      <c r="C59" s="41"/>
    </row>
    <row r="60" spans="1:3" x14ac:dyDescent="0.45">
      <c r="A60" s="45">
        <f t="shared" si="0"/>
        <v>29</v>
      </c>
      <c r="B60" s="5">
        <v>11.75</v>
      </c>
      <c r="C60" s="41"/>
    </row>
    <row r="61" spans="1:3" x14ac:dyDescent="0.45">
      <c r="A61" s="45">
        <f t="shared" si="0"/>
        <v>29.5</v>
      </c>
      <c r="B61" s="5">
        <v>11.95</v>
      </c>
      <c r="C61" s="41"/>
    </row>
    <row r="62" spans="1:3" x14ac:dyDescent="0.45">
      <c r="A62" s="45">
        <f t="shared" si="0"/>
        <v>30</v>
      </c>
      <c r="B62" s="5">
        <v>12.15</v>
      </c>
      <c r="C62" s="41"/>
    </row>
    <row r="63" spans="1:3" x14ac:dyDescent="0.45">
      <c r="A63" s="45">
        <f t="shared" si="0"/>
        <v>30.5</v>
      </c>
      <c r="B63" s="5">
        <v>12.36</v>
      </c>
      <c r="C63" s="41"/>
    </row>
    <row r="64" spans="1:3" x14ac:dyDescent="0.45">
      <c r="A64" s="45">
        <f t="shared" si="0"/>
        <v>31</v>
      </c>
      <c r="B64" s="43">
        <v>12.55</v>
      </c>
      <c r="C64" s="41"/>
    </row>
    <row r="65" spans="1:3" x14ac:dyDescent="0.45">
      <c r="A65" s="45">
        <f t="shared" si="0"/>
        <v>31.5</v>
      </c>
      <c r="B65" s="5">
        <v>12.75</v>
      </c>
      <c r="C65" s="41"/>
    </row>
    <row r="66" spans="1:3" x14ac:dyDescent="0.45">
      <c r="A66" s="45">
        <f t="shared" si="0"/>
        <v>32</v>
      </c>
      <c r="B66" s="5">
        <v>12.97</v>
      </c>
      <c r="C66" s="41"/>
    </row>
    <row r="67" spans="1:3" x14ac:dyDescent="0.45">
      <c r="A67" s="45">
        <f t="shared" si="0"/>
        <v>32.5</v>
      </c>
      <c r="B67" s="5">
        <v>13.16</v>
      </c>
      <c r="C67" s="41"/>
    </row>
    <row r="68" spans="1:3" x14ac:dyDescent="0.45">
      <c r="A68" s="45">
        <f t="shared" si="0"/>
        <v>33</v>
      </c>
      <c r="B68" s="5">
        <v>13.35</v>
      </c>
      <c r="C68" s="41"/>
    </row>
    <row r="69" spans="1:3" x14ac:dyDescent="0.45">
      <c r="A69" s="45">
        <f t="shared" si="0"/>
        <v>33.5</v>
      </c>
      <c r="B69" s="5">
        <v>13.56</v>
      </c>
      <c r="C69" s="41"/>
    </row>
    <row r="70" spans="1:3" x14ac:dyDescent="0.45">
      <c r="A70" s="45">
        <f t="shared" ref="A70:A102" si="1">0.5+A69</f>
        <v>34</v>
      </c>
      <c r="B70" s="5">
        <v>13.76</v>
      </c>
      <c r="C70" s="41"/>
    </row>
    <row r="71" spans="1:3" x14ac:dyDescent="0.45">
      <c r="A71" s="45">
        <f t="shared" si="1"/>
        <v>34.5</v>
      </c>
      <c r="B71" s="5">
        <v>13.96</v>
      </c>
      <c r="C71" s="41"/>
    </row>
    <row r="72" spans="1:3" x14ac:dyDescent="0.45">
      <c r="A72" s="45">
        <f t="shared" si="1"/>
        <v>35</v>
      </c>
      <c r="B72" s="5">
        <v>14.17</v>
      </c>
      <c r="C72" s="41"/>
    </row>
    <row r="73" spans="1:3" x14ac:dyDescent="0.45">
      <c r="A73" s="45">
        <f t="shared" si="1"/>
        <v>35.5</v>
      </c>
      <c r="B73" s="5">
        <v>14.37</v>
      </c>
      <c r="C73" s="41"/>
    </row>
    <row r="74" spans="1:3" x14ac:dyDescent="0.45">
      <c r="A74" s="45">
        <f t="shared" si="1"/>
        <v>36</v>
      </c>
      <c r="B74" s="5">
        <v>14.56</v>
      </c>
      <c r="C74" s="41"/>
    </row>
    <row r="75" spans="1:3" x14ac:dyDescent="0.45">
      <c r="A75" s="45">
        <f t="shared" si="1"/>
        <v>36.5</v>
      </c>
      <c r="B75" s="5">
        <v>14.76</v>
      </c>
      <c r="C75" s="41"/>
    </row>
    <row r="76" spans="1:3" x14ac:dyDescent="0.45">
      <c r="A76" s="45">
        <f t="shared" si="1"/>
        <v>37</v>
      </c>
      <c r="B76" s="5">
        <v>14.97</v>
      </c>
      <c r="C76" s="41"/>
    </row>
    <row r="77" spans="1:3" x14ac:dyDescent="0.45">
      <c r="A77" s="45">
        <f t="shared" si="1"/>
        <v>37.5</v>
      </c>
      <c r="B77" s="5">
        <v>15.16</v>
      </c>
      <c r="C77" s="41"/>
    </row>
    <row r="78" spans="1:3" x14ac:dyDescent="0.45">
      <c r="A78" s="45">
        <f t="shared" si="1"/>
        <v>38</v>
      </c>
      <c r="B78" s="5">
        <v>15.37</v>
      </c>
      <c r="C78" s="41"/>
    </row>
    <row r="79" spans="1:3" x14ac:dyDescent="0.45">
      <c r="A79" s="45">
        <f t="shared" si="1"/>
        <v>38.5</v>
      </c>
      <c r="B79" s="5">
        <v>15.58</v>
      </c>
      <c r="C79" s="41"/>
    </row>
    <row r="80" spans="1:3" x14ac:dyDescent="0.45">
      <c r="A80" s="45">
        <f t="shared" si="1"/>
        <v>39</v>
      </c>
      <c r="B80" s="5">
        <v>15.78</v>
      </c>
      <c r="C80" s="41"/>
    </row>
    <row r="81" spans="1:3" x14ac:dyDescent="0.45">
      <c r="A81" s="45">
        <f t="shared" si="1"/>
        <v>39.5</v>
      </c>
      <c r="B81" s="5">
        <v>15.98</v>
      </c>
      <c r="C81" s="41"/>
    </row>
    <row r="82" spans="1:3" x14ac:dyDescent="0.45">
      <c r="A82" s="45">
        <f t="shared" si="1"/>
        <v>40</v>
      </c>
      <c r="B82" s="5">
        <v>16.190000000000001</v>
      </c>
      <c r="C82" s="41"/>
    </row>
    <row r="83" spans="1:3" x14ac:dyDescent="0.45">
      <c r="A83" s="45">
        <f t="shared" si="1"/>
        <v>40.5</v>
      </c>
      <c r="B83" s="5">
        <v>16.38</v>
      </c>
      <c r="C83" s="41"/>
    </row>
    <row r="84" spans="1:3" x14ac:dyDescent="0.45">
      <c r="A84" s="45">
        <f t="shared" si="1"/>
        <v>41</v>
      </c>
      <c r="B84" s="5">
        <v>16.57</v>
      </c>
      <c r="C84" s="41"/>
    </row>
    <row r="85" spans="1:3" x14ac:dyDescent="0.45">
      <c r="A85" s="45">
        <f t="shared" si="1"/>
        <v>41.5</v>
      </c>
      <c r="B85" s="5">
        <v>16.78</v>
      </c>
      <c r="C85" s="41"/>
    </row>
    <row r="86" spans="1:3" x14ac:dyDescent="0.45">
      <c r="A86" s="45">
        <f t="shared" si="1"/>
        <v>42</v>
      </c>
      <c r="B86" s="5">
        <v>16.98</v>
      </c>
      <c r="C86" s="41"/>
    </row>
    <row r="87" spans="1:3" x14ac:dyDescent="0.45">
      <c r="A87" s="45">
        <f t="shared" si="1"/>
        <v>42.5</v>
      </c>
      <c r="B87" s="5">
        <v>17.170000000000002</v>
      </c>
      <c r="C87" s="41"/>
    </row>
    <row r="88" spans="1:3" x14ac:dyDescent="0.45">
      <c r="A88" s="45">
        <f t="shared" si="1"/>
        <v>43</v>
      </c>
      <c r="B88" s="5">
        <v>17.38</v>
      </c>
      <c r="C88" s="41"/>
    </row>
    <row r="89" spans="1:3" x14ac:dyDescent="0.45">
      <c r="A89" s="45">
        <f t="shared" si="1"/>
        <v>43.5</v>
      </c>
      <c r="B89" s="5">
        <v>17.579999999999998</v>
      </c>
      <c r="C89" s="41"/>
    </row>
    <row r="90" spans="1:3" x14ac:dyDescent="0.45">
      <c r="A90" s="45">
        <f t="shared" si="1"/>
        <v>44</v>
      </c>
      <c r="B90" s="5">
        <v>17.77</v>
      </c>
      <c r="C90" s="41"/>
    </row>
    <row r="91" spans="1:3" x14ac:dyDescent="0.45">
      <c r="A91" s="45">
        <f t="shared" si="1"/>
        <v>44.5</v>
      </c>
      <c r="B91" s="5">
        <v>17.98</v>
      </c>
      <c r="C91" s="41"/>
    </row>
    <row r="92" spans="1:3" x14ac:dyDescent="0.45">
      <c r="A92" s="45">
        <f t="shared" si="1"/>
        <v>45</v>
      </c>
      <c r="B92" s="5">
        <v>18.190000000000001</v>
      </c>
      <c r="C92" s="41"/>
    </row>
    <row r="93" spans="1:3" x14ac:dyDescent="0.45">
      <c r="A93" s="45">
        <f t="shared" si="1"/>
        <v>45.5</v>
      </c>
      <c r="B93" s="5">
        <v>18.38</v>
      </c>
      <c r="C93" s="41"/>
    </row>
    <row r="94" spans="1:3" x14ac:dyDescent="0.45">
      <c r="A94" s="45">
        <f t="shared" si="1"/>
        <v>46</v>
      </c>
      <c r="B94" s="5">
        <v>18.59</v>
      </c>
      <c r="C94" s="41"/>
    </row>
    <row r="95" spans="1:3" x14ac:dyDescent="0.45">
      <c r="A95" s="45">
        <f t="shared" si="1"/>
        <v>46.5</v>
      </c>
      <c r="B95" s="5">
        <v>18.8</v>
      </c>
      <c r="C95" s="41"/>
    </row>
    <row r="96" spans="1:3" x14ac:dyDescent="0.45">
      <c r="A96" s="45">
        <f t="shared" si="1"/>
        <v>47</v>
      </c>
      <c r="B96" s="5">
        <v>18.989999999999998</v>
      </c>
      <c r="C96" s="41"/>
    </row>
    <row r="97" spans="1:3" x14ac:dyDescent="0.45">
      <c r="A97" s="45">
        <f t="shared" si="1"/>
        <v>47.5</v>
      </c>
      <c r="B97" s="5">
        <v>19.190000000000001</v>
      </c>
      <c r="C97" s="41"/>
    </row>
    <row r="98" spans="1:3" x14ac:dyDescent="0.45">
      <c r="A98" s="45">
        <f t="shared" si="1"/>
        <v>48</v>
      </c>
      <c r="B98" s="5">
        <v>19.399999999999999</v>
      </c>
      <c r="C98" s="41"/>
    </row>
    <row r="99" spans="1:3" x14ac:dyDescent="0.45">
      <c r="A99" s="45">
        <f t="shared" si="1"/>
        <v>48.5</v>
      </c>
      <c r="B99" s="5">
        <v>19.59</v>
      </c>
      <c r="C99" s="41"/>
    </row>
    <row r="100" spans="1:3" x14ac:dyDescent="0.45">
      <c r="A100" s="45">
        <f t="shared" si="1"/>
        <v>49</v>
      </c>
      <c r="B100" s="5">
        <v>19.78</v>
      </c>
      <c r="C100" s="41"/>
    </row>
    <row r="101" spans="1:3" x14ac:dyDescent="0.45">
      <c r="A101" s="45">
        <f t="shared" si="1"/>
        <v>49.5</v>
      </c>
      <c r="B101" s="5">
        <v>20</v>
      </c>
      <c r="C101" s="41"/>
    </row>
    <row r="102" spans="1:3" x14ac:dyDescent="0.45">
      <c r="A102" s="46">
        <f t="shared" si="1"/>
        <v>50</v>
      </c>
      <c r="B102" s="5">
        <v>20.2</v>
      </c>
      <c r="C102" s="41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2D53-674D-484B-B848-6A74DFA5F90D}">
  <dimension ref="A1:C102"/>
  <sheetViews>
    <sheetView workbookViewId="0">
      <selection activeCell="C2" sqref="C2"/>
    </sheetView>
  </sheetViews>
  <sheetFormatPr defaultRowHeight="15.4" x14ac:dyDescent="0.45"/>
  <cols>
    <col min="1" max="2" width="9.06640625" style="2"/>
  </cols>
  <sheetData>
    <row r="1" spans="1:3" ht="24.75" customHeight="1" x14ac:dyDescent="0.45">
      <c r="A1" s="1" t="s">
        <v>2</v>
      </c>
      <c r="B1" s="1" t="s">
        <v>1</v>
      </c>
    </row>
    <row r="2" spans="1:3" x14ac:dyDescent="0.45">
      <c r="A2" s="47">
        <v>0</v>
      </c>
      <c r="B2" s="5">
        <v>0</v>
      </c>
    </row>
    <row r="3" spans="1:3" x14ac:dyDescent="0.45">
      <c r="A3" s="47">
        <f>30+A2</f>
        <v>30</v>
      </c>
      <c r="B3" s="5">
        <v>0.19</v>
      </c>
      <c r="C3" s="41"/>
    </row>
    <row r="4" spans="1:3" x14ac:dyDescent="0.45">
      <c r="A4" s="47">
        <f>30+A3</f>
        <v>60</v>
      </c>
      <c r="B4" s="5">
        <v>0.41</v>
      </c>
      <c r="C4" s="41"/>
    </row>
    <row r="5" spans="1:3" x14ac:dyDescent="0.45">
      <c r="A5" s="47">
        <f t="shared" ref="A5:A68" si="0">30+A4</f>
        <v>90</v>
      </c>
      <c r="B5" s="5">
        <v>0.62</v>
      </c>
      <c r="C5" s="41"/>
    </row>
    <row r="6" spans="1:3" x14ac:dyDescent="0.45">
      <c r="A6" s="47">
        <f t="shared" si="0"/>
        <v>120</v>
      </c>
      <c r="B6" s="5">
        <v>0.81</v>
      </c>
      <c r="C6" s="41"/>
    </row>
    <row r="7" spans="1:3" x14ac:dyDescent="0.45">
      <c r="A7" s="47">
        <f t="shared" si="0"/>
        <v>150</v>
      </c>
      <c r="B7" s="5">
        <v>1</v>
      </c>
      <c r="C7" s="41"/>
    </row>
    <row r="8" spans="1:3" x14ac:dyDescent="0.45">
      <c r="A8" s="47">
        <f t="shared" si="0"/>
        <v>180</v>
      </c>
      <c r="B8" s="5">
        <v>1.21</v>
      </c>
      <c r="C8" s="41"/>
    </row>
    <row r="9" spans="1:3" x14ac:dyDescent="0.45">
      <c r="A9" s="47">
        <f t="shared" si="0"/>
        <v>210</v>
      </c>
      <c r="B9" s="5">
        <v>1.41</v>
      </c>
      <c r="C9" s="41"/>
    </row>
    <row r="10" spans="1:3" x14ac:dyDescent="0.45">
      <c r="A10" s="47">
        <f t="shared" si="0"/>
        <v>240</v>
      </c>
      <c r="B10" s="5">
        <v>1.6</v>
      </c>
      <c r="C10" s="41"/>
    </row>
    <row r="11" spans="1:3" x14ac:dyDescent="0.45">
      <c r="A11" s="47">
        <f t="shared" si="0"/>
        <v>270</v>
      </c>
      <c r="B11" s="5">
        <v>1.82</v>
      </c>
      <c r="C11" s="41"/>
    </row>
    <row r="12" spans="1:3" x14ac:dyDescent="0.45">
      <c r="A12" s="47">
        <f t="shared" si="0"/>
        <v>300</v>
      </c>
      <c r="B12" s="5">
        <v>2.02</v>
      </c>
      <c r="C12" s="41"/>
    </row>
    <row r="13" spans="1:3" x14ac:dyDescent="0.45">
      <c r="A13" s="47">
        <f t="shared" si="0"/>
        <v>330</v>
      </c>
      <c r="B13" s="5">
        <v>2.21</v>
      </c>
      <c r="C13" s="41"/>
    </row>
    <row r="14" spans="1:3" x14ac:dyDescent="0.45">
      <c r="A14" s="47">
        <f t="shared" si="0"/>
        <v>360</v>
      </c>
      <c r="B14" s="5">
        <v>2.4300000000000002</v>
      </c>
      <c r="C14" s="41"/>
    </row>
    <row r="15" spans="1:3" x14ac:dyDescent="0.45">
      <c r="A15" s="47">
        <f t="shared" si="0"/>
        <v>390</v>
      </c>
      <c r="B15" s="5">
        <v>2.63</v>
      </c>
      <c r="C15" s="41"/>
    </row>
    <row r="16" spans="1:3" x14ac:dyDescent="0.45">
      <c r="A16" s="47">
        <f t="shared" si="0"/>
        <v>420</v>
      </c>
      <c r="B16" s="5">
        <v>2.83</v>
      </c>
      <c r="C16" s="41"/>
    </row>
    <row r="17" spans="1:3" x14ac:dyDescent="0.45">
      <c r="A17" s="47">
        <f t="shared" si="0"/>
        <v>450</v>
      </c>
      <c r="B17" s="5">
        <v>3.04</v>
      </c>
      <c r="C17" s="41"/>
    </row>
    <row r="18" spans="1:3" x14ac:dyDescent="0.45">
      <c r="A18" s="47">
        <f t="shared" si="0"/>
        <v>480</v>
      </c>
      <c r="B18" s="5">
        <v>3.25</v>
      </c>
      <c r="C18" s="41"/>
    </row>
    <row r="19" spans="1:3" x14ac:dyDescent="0.45">
      <c r="A19" s="47">
        <f t="shared" si="0"/>
        <v>510</v>
      </c>
      <c r="B19" s="5">
        <v>3.44</v>
      </c>
      <c r="C19" s="41"/>
    </row>
    <row r="20" spans="1:3" x14ac:dyDescent="0.45">
      <c r="A20" s="47">
        <f t="shared" si="0"/>
        <v>540</v>
      </c>
      <c r="B20" s="5">
        <v>3.64</v>
      </c>
      <c r="C20" s="41"/>
    </row>
    <row r="21" spans="1:3" x14ac:dyDescent="0.45">
      <c r="A21" s="47">
        <f t="shared" si="0"/>
        <v>570</v>
      </c>
      <c r="B21" s="5">
        <v>3.85</v>
      </c>
      <c r="C21" s="41"/>
    </row>
    <row r="22" spans="1:3" x14ac:dyDescent="0.45">
      <c r="A22" s="47">
        <f t="shared" si="0"/>
        <v>600</v>
      </c>
      <c r="B22" s="5">
        <v>4.04</v>
      </c>
      <c r="C22" s="41"/>
    </row>
    <row r="23" spans="1:3" x14ac:dyDescent="0.45">
      <c r="A23" s="47">
        <f t="shared" si="0"/>
        <v>630</v>
      </c>
      <c r="B23" s="5">
        <v>4.24</v>
      </c>
      <c r="C23" s="41"/>
    </row>
    <row r="24" spans="1:3" x14ac:dyDescent="0.45">
      <c r="A24" s="47">
        <f t="shared" si="0"/>
        <v>660</v>
      </c>
      <c r="B24" s="5">
        <v>4.46</v>
      </c>
      <c r="C24" s="41"/>
    </row>
    <row r="25" spans="1:3" x14ac:dyDescent="0.45">
      <c r="A25" s="47">
        <f t="shared" si="0"/>
        <v>690</v>
      </c>
      <c r="B25" s="5">
        <v>4.6500000000000004</v>
      </c>
      <c r="C25" s="41"/>
    </row>
    <row r="26" spans="1:3" x14ac:dyDescent="0.45">
      <c r="A26" s="47">
        <f t="shared" si="0"/>
        <v>720</v>
      </c>
      <c r="B26" s="5">
        <v>4.8499999999999996</v>
      </c>
      <c r="C26" s="41"/>
    </row>
    <row r="27" spans="1:3" x14ac:dyDescent="0.45">
      <c r="A27" s="47">
        <f t="shared" si="0"/>
        <v>750</v>
      </c>
      <c r="B27" s="5">
        <v>5.07</v>
      </c>
      <c r="C27" s="41"/>
    </row>
    <row r="28" spans="1:3" x14ac:dyDescent="0.45">
      <c r="A28" s="47">
        <f t="shared" si="0"/>
        <v>780</v>
      </c>
      <c r="B28" s="5">
        <v>5.27</v>
      </c>
      <c r="C28" s="41"/>
    </row>
    <row r="29" spans="1:3" x14ac:dyDescent="0.45">
      <c r="A29" s="47">
        <f t="shared" si="0"/>
        <v>810</v>
      </c>
      <c r="B29" s="5">
        <v>5.47</v>
      </c>
      <c r="C29" s="41"/>
    </row>
    <row r="30" spans="1:3" x14ac:dyDescent="0.45">
      <c r="A30" s="47">
        <f t="shared" si="0"/>
        <v>840</v>
      </c>
      <c r="B30" s="5">
        <v>5.68</v>
      </c>
      <c r="C30" s="41"/>
    </row>
    <row r="31" spans="1:3" x14ac:dyDescent="0.45">
      <c r="A31" s="47">
        <f t="shared" si="0"/>
        <v>870</v>
      </c>
      <c r="B31" s="5">
        <v>5.89</v>
      </c>
      <c r="C31" s="41"/>
    </row>
    <row r="32" spans="1:3" s="51" customFormat="1" x14ac:dyDescent="0.45">
      <c r="A32" s="49">
        <f t="shared" si="0"/>
        <v>900</v>
      </c>
      <c r="B32" s="43">
        <v>6.07</v>
      </c>
      <c r="C32" s="50"/>
    </row>
    <row r="33" spans="1:3" x14ac:dyDescent="0.45">
      <c r="A33" s="47">
        <f t="shared" si="0"/>
        <v>930</v>
      </c>
      <c r="B33" s="5">
        <v>6.29</v>
      </c>
      <c r="C33" s="41"/>
    </row>
    <row r="34" spans="1:3" x14ac:dyDescent="0.45">
      <c r="A34" s="47">
        <f t="shared" si="0"/>
        <v>960</v>
      </c>
      <c r="B34" s="5">
        <v>6.49</v>
      </c>
      <c r="C34" s="41"/>
    </row>
    <row r="35" spans="1:3" x14ac:dyDescent="0.45">
      <c r="A35" s="47">
        <f t="shared" si="0"/>
        <v>990</v>
      </c>
      <c r="B35" s="5">
        <v>6.68</v>
      </c>
      <c r="C35" s="41"/>
    </row>
    <row r="36" spans="1:3" x14ac:dyDescent="0.45">
      <c r="A36" s="47">
        <f t="shared" si="0"/>
        <v>1020</v>
      </c>
      <c r="B36" s="5">
        <v>6.89</v>
      </c>
      <c r="C36" s="41"/>
    </row>
    <row r="37" spans="1:3" x14ac:dyDescent="0.45">
      <c r="A37" s="47">
        <f t="shared" si="0"/>
        <v>1050</v>
      </c>
      <c r="B37" s="5">
        <v>7.1</v>
      </c>
      <c r="C37" s="41"/>
    </row>
    <row r="38" spans="1:3" x14ac:dyDescent="0.45">
      <c r="A38" s="47">
        <f t="shared" si="0"/>
        <v>1080</v>
      </c>
      <c r="B38" s="5">
        <v>7.29</v>
      </c>
      <c r="C38" s="41"/>
    </row>
    <row r="39" spans="1:3" x14ac:dyDescent="0.45">
      <c r="A39" s="47">
        <f t="shared" si="0"/>
        <v>1110</v>
      </c>
      <c r="B39" s="5">
        <v>7.5</v>
      </c>
      <c r="C39" s="41"/>
    </row>
    <row r="40" spans="1:3" x14ac:dyDescent="0.45">
      <c r="A40" s="47">
        <f t="shared" si="0"/>
        <v>1140</v>
      </c>
      <c r="B40" s="5">
        <v>7.72</v>
      </c>
      <c r="C40" s="41"/>
    </row>
    <row r="41" spans="1:3" x14ac:dyDescent="0.45">
      <c r="A41" s="47">
        <f t="shared" si="0"/>
        <v>1170</v>
      </c>
      <c r="B41" s="5">
        <v>7.91</v>
      </c>
      <c r="C41" s="41"/>
    </row>
    <row r="42" spans="1:3" x14ac:dyDescent="0.45">
      <c r="A42" s="47">
        <f t="shared" si="0"/>
        <v>1200</v>
      </c>
      <c r="B42" s="5">
        <v>8.11</v>
      </c>
      <c r="C42" s="41"/>
    </row>
    <row r="43" spans="1:3" x14ac:dyDescent="0.45">
      <c r="A43" s="47">
        <f t="shared" si="0"/>
        <v>1230</v>
      </c>
      <c r="B43" s="5">
        <v>8.33</v>
      </c>
      <c r="C43" s="41"/>
    </row>
    <row r="44" spans="1:3" x14ac:dyDescent="0.45">
      <c r="A44" s="47">
        <f t="shared" si="0"/>
        <v>1260</v>
      </c>
      <c r="B44" s="5">
        <v>8.52</v>
      </c>
      <c r="C44" s="41"/>
    </row>
    <row r="45" spans="1:3" x14ac:dyDescent="0.45">
      <c r="A45" s="47">
        <f t="shared" si="0"/>
        <v>1290</v>
      </c>
      <c r="B45" s="5">
        <v>8.7200000000000006</v>
      </c>
      <c r="C45" s="41"/>
    </row>
    <row r="46" spans="1:3" x14ac:dyDescent="0.45">
      <c r="A46" s="47">
        <f t="shared" si="0"/>
        <v>1320</v>
      </c>
      <c r="B46" s="5">
        <v>8.94</v>
      </c>
      <c r="C46" s="41"/>
    </row>
    <row r="47" spans="1:3" x14ac:dyDescent="0.45">
      <c r="A47" s="47">
        <f t="shared" si="0"/>
        <v>1350</v>
      </c>
      <c r="B47" s="5">
        <v>9.1300000000000008</v>
      </c>
      <c r="C47" s="41"/>
    </row>
    <row r="48" spans="1:3" x14ac:dyDescent="0.45">
      <c r="A48" s="47">
        <f t="shared" si="0"/>
        <v>1380</v>
      </c>
      <c r="B48" s="5">
        <v>9.33</v>
      </c>
      <c r="C48" s="41"/>
    </row>
    <row r="49" spans="1:3" x14ac:dyDescent="0.45">
      <c r="A49" s="47">
        <f t="shared" si="0"/>
        <v>1410</v>
      </c>
      <c r="B49" s="5">
        <v>9.5399999999999991</v>
      </c>
      <c r="C49" s="41"/>
    </row>
    <row r="50" spans="1:3" x14ac:dyDescent="0.45">
      <c r="A50" s="47">
        <f t="shared" si="0"/>
        <v>1440</v>
      </c>
      <c r="B50" s="5">
        <v>9.74</v>
      </c>
      <c r="C50" s="41"/>
    </row>
    <row r="51" spans="1:3" x14ac:dyDescent="0.45">
      <c r="A51" s="47">
        <f t="shared" si="0"/>
        <v>1470</v>
      </c>
      <c r="B51" s="5">
        <v>9.94</v>
      </c>
      <c r="C51" s="41"/>
    </row>
    <row r="52" spans="1:3" x14ac:dyDescent="0.45">
      <c r="A52" s="47">
        <f t="shared" si="0"/>
        <v>1500</v>
      </c>
      <c r="B52" s="5">
        <v>10.15</v>
      </c>
      <c r="C52" s="41"/>
    </row>
    <row r="53" spans="1:3" x14ac:dyDescent="0.45">
      <c r="A53" s="47">
        <f t="shared" si="0"/>
        <v>1530</v>
      </c>
      <c r="B53" s="5">
        <v>10.36</v>
      </c>
      <c r="C53" s="41"/>
    </row>
    <row r="54" spans="1:3" x14ac:dyDescent="0.45">
      <c r="A54" s="47">
        <f t="shared" si="0"/>
        <v>1560</v>
      </c>
      <c r="B54" s="5">
        <v>10.55</v>
      </c>
      <c r="C54" s="41"/>
    </row>
    <row r="55" spans="1:3" x14ac:dyDescent="0.45">
      <c r="A55" s="47">
        <f t="shared" si="0"/>
        <v>1590</v>
      </c>
      <c r="B55" s="5">
        <v>10.76</v>
      </c>
      <c r="C55" s="41"/>
    </row>
    <row r="56" spans="1:3" x14ac:dyDescent="0.45">
      <c r="A56" s="47">
        <f t="shared" si="0"/>
        <v>1620</v>
      </c>
      <c r="B56" s="5">
        <v>10.97</v>
      </c>
      <c r="C56" s="41"/>
    </row>
    <row r="57" spans="1:3" x14ac:dyDescent="0.45">
      <c r="A57" s="47">
        <f t="shared" si="0"/>
        <v>1650</v>
      </c>
      <c r="B57" s="5">
        <v>11.16</v>
      </c>
      <c r="C57" s="41"/>
    </row>
    <row r="58" spans="1:3" x14ac:dyDescent="0.45">
      <c r="A58" s="47">
        <f t="shared" si="0"/>
        <v>1680</v>
      </c>
      <c r="B58" s="5">
        <v>11.37</v>
      </c>
      <c r="C58" s="41"/>
    </row>
    <row r="59" spans="1:3" x14ac:dyDescent="0.45">
      <c r="A59" s="47">
        <f t="shared" si="0"/>
        <v>1710</v>
      </c>
      <c r="B59" s="5">
        <v>11.58</v>
      </c>
      <c r="C59" s="41"/>
    </row>
    <row r="60" spans="1:3" x14ac:dyDescent="0.45">
      <c r="A60" s="47">
        <f t="shared" si="0"/>
        <v>1740</v>
      </c>
      <c r="B60" s="5">
        <v>11.78</v>
      </c>
      <c r="C60" s="41"/>
    </row>
    <row r="61" spans="1:3" x14ac:dyDescent="0.45">
      <c r="A61" s="47">
        <f t="shared" si="0"/>
        <v>1770</v>
      </c>
      <c r="B61" s="5">
        <v>11.98</v>
      </c>
      <c r="C61" s="41"/>
    </row>
    <row r="62" spans="1:3" x14ac:dyDescent="0.45">
      <c r="A62" s="47">
        <f t="shared" si="0"/>
        <v>1800</v>
      </c>
      <c r="B62" s="5">
        <v>12.2</v>
      </c>
      <c r="C62" s="41"/>
    </row>
    <row r="63" spans="1:3" x14ac:dyDescent="0.45">
      <c r="A63" s="47">
        <f t="shared" si="0"/>
        <v>1830</v>
      </c>
      <c r="B63" s="5">
        <v>12.39</v>
      </c>
      <c r="C63" s="41"/>
    </row>
    <row r="64" spans="1:3" x14ac:dyDescent="0.45">
      <c r="A64" s="47">
        <f t="shared" si="0"/>
        <v>1860</v>
      </c>
      <c r="B64" s="5">
        <v>12.59</v>
      </c>
      <c r="C64" s="41"/>
    </row>
    <row r="65" spans="1:3" x14ac:dyDescent="0.45">
      <c r="A65" s="47">
        <f t="shared" si="0"/>
        <v>1890</v>
      </c>
      <c r="B65" s="5">
        <v>12.81</v>
      </c>
      <c r="C65" s="41"/>
    </row>
    <row r="66" spans="1:3" x14ac:dyDescent="0.45">
      <c r="A66" s="47">
        <f t="shared" si="0"/>
        <v>1920</v>
      </c>
      <c r="B66" s="5">
        <v>13</v>
      </c>
      <c r="C66" s="41"/>
    </row>
    <row r="67" spans="1:3" x14ac:dyDescent="0.45">
      <c r="A67" s="47">
        <f t="shared" si="0"/>
        <v>1950</v>
      </c>
      <c r="B67" s="5">
        <v>13.2</v>
      </c>
      <c r="C67" s="41"/>
    </row>
    <row r="68" spans="1:3" x14ac:dyDescent="0.45">
      <c r="A68" s="47">
        <f t="shared" si="0"/>
        <v>1980</v>
      </c>
      <c r="B68" s="5">
        <v>13.42</v>
      </c>
      <c r="C68" s="41"/>
    </row>
    <row r="69" spans="1:3" x14ac:dyDescent="0.45">
      <c r="A69" s="47">
        <f t="shared" ref="A69:A102" si="1">30+A68</f>
        <v>2010</v>
      </c>
      <c r="B69" s="5">
        <v>13.61</v>
      </c>
      <c r="C69" s="41"/>
    </row>
    <row r="70" spans="1:3" x14ac:dyDescent="0.45">
      <c r="A70" s="47">
        <f t="shared" si="1"/>
        <v>2040</v>
      </c>
      <c r="B70" s="5">
        <v>13.8</v>
      </c>
      <c r="C70" s="41"/>
    </row>
    <row r="71" spans="1:3" x14ac:dyDescent="0.45">
      <c r="A71" s="47">
        <f t="shared" si="1"/>
        <v>2070</v>
      </c>
      <c r="B71" s="5">
        <v>14.01</v>
      </c>
      <c r="C71" s="41"/>
    </row>
    <row r="72" spans="1:3" x14ac:dyDescent="0.45">
      <c r="A72" s="47">
        <f t="shared" si="1"/>
        <v>2100</v>
      </c>
      <c r="B72" s="5">
        <v>14.22</v>
      </c>
      <c r="C72" s="41"/>
    </row>
    <row r="73" spans="1:3" x14ac:dyDescent="0.45">
      <c r="A73" s="47">
        <f t="shared" si="1"/>
        <v>2130</v>
      </c>
      <c r="B73" s="5">
        <v>14.41</v>
      </c>
      <c r="C73" s="41"/>
    </row>
    <row r="74" spans="1:3" x14ac:dyDescent="0.45">
      <c r="A74" s="47">
        <f t="shared" si="1"/>
        <v>2160</v>
      </c>
      <c r="B74" s="5">
        <v>14.62</v>
      </c>
      <c r="C74" s="41"/>
    </row>
    <row r="75" spans="1:3" x14ac:dyDescent="0.45">
      <c r="A75" s="47">
        <f t="shared" si="1"/>
        <v>2190</v>
      </c>
      <c r="B75" s="5">
        <v>14.82</v>
      </c>
      <c r="C75" s="41"/>
    </row>
    <row r="76" spans="1:3" x14ac:dyDescent="0.45">
      <c r="A76" s="47">
        <f t="shared" si="1"/>
        <v>2220</v>
      </c>
      <c r="B76" s="5">
        <v>15.01</v>
      </c>
      <c r="C76" s="41"/>
    </row>
    <row r="77" spans="1:3" x14ac:dyDescent="0.45">
      <c r="A77" s="47">
        <f t="shared" si="1"/>
        <v>2250</v>
      </c>
      <c r="B77" s="5">
        <v>15.23</v>
      </c>
      <c r="C77" s="41"/>
    </row>
    <row r="78" spans="1:3" x14ac:dyDescent="0.45">
      <c r="A78" s="47">
        <f t="shared" si="1"/>
        <v>2280</v>
      </c>
      <c r="B78" s="5">
        <v>15.44</v>
      </c>
      <c r="C78" s="41"/>
    </row>
    <row r="79" spans="1:3" x14ac:dyDescent="0.45">
      <c r="A79" s="47">
        <f t="shared" si="1"/>
        <v>2310</v>
      </c>
      <c r="B79" s="5">
        <v>15.63</v>
      </c>
      <c r="C79" s="41"/>
    </row>
    <row r="80" spans="1:3" x14ac:dyDescent="0.45">
      <c r="A80" s="47">
        <f t="shared" si="1"/>
        <v>2340</v>
      </c>
      <c r="B80" s="5">
        <v>15.84</v>
      </c>
      <c r="C80" s="41"/>
    </row>
    <row r="81" spans="1:3" x14ac:dyDescent="0.45">
      <c r="A81" s="47">
        <f t="shared" si="1"/>
        <v>2370</v>
      </c>
      <c r="B81" s="5">
        <v>16.05</v>
      </c>
      <c r="C81" s="41"/>
    </row>
    <row r="82" spans="1:3" x14ac:dyDescent="0.45">
      <c r="A82" s="47">
        <f t="shared" si="1"/>
        <v>2400</v>
      </c>
      <c r="B82" s="5">
        <v>16.239999999999998</v>
      </c>
      <c r="C82" s="41"/>
    </row>
    <row r="83" spans="1:3" x14ac:dyDescent="0.45">
      <c r="A83" s="47">
        <f t="shared" si="1"/>
        <v>2430</v>
      </c>
      <c r="B83" s="5">
        <v>16.45</v>
      </c>
      <c r="C83" s="41"/>
    </row>
    <row r="84" spans="1:3" x14ac:dyDescent="0.45">
      <c r="A84" s="47">
        <f t="shared" si="1"/>
        <v>2460</v>
      </c>
      <c r="B84" s="5">
        <v>16.66</v>
      </c>
      <c r="C84" s="41"/>
    </row>
    <row r="85" spans="1:3" x14ac:dyDescent="0.45">
      <c r="A85" s="47">
        <f t="shared" si="1"/>
        <v>2490</v>
      </c>
      <c r="B85" s="5">
        <v>16.850000000000001</v>
      </c>
      <c r="C85" s="41"/>
    </row>
    <row r="86" spans="1:3" x14ac:dyDescent="0.45">
      <c r="A86" s="47">
        <f t="shared" si="1"/>
        <v>2520</v>
      </c>
      <c r="B86" s="5">
        <v>17.04</v>
      </c>
      <c r="C86" s="41"/>
    </row>
    <row r="87" spans="1:3" x14ac:dyDescent="0.45">
      <c r="A87" s="47">
        <f t="shared" si="1"/>
        <v>2550</v>
      </c>
      <c r="B87" s="5">
        <v>17.260000000000002</v>
      </c>
      <c r="C87" s="41"/>
    </row>
    <row r="88" spans="1:3" x14ac:dyDescent="0.45">
      <c r="A88" s="47">
        <f t="shared" si="1"/>
        <v>2580</v>
      </c>
      <c r="B88" s="5">
        <v>17.45</v>
      </c>
      <c r="C88" s="41"/>
    </row>
    <row r="89" spans="1:3" x14ac:dyDescent="0.45">
      <c r="A89" s="47">
        <f t="shared" si="1"/>
        <v>2610</v>
      </c>
      <c r="B89" s="5">
        <v>17.66</v>
      </c>
      <c r="C89" s="41"/>
    </row>
    <row r="90" spans="1:3" x14ac:dyDescent="0.45">
      <c r="A90" s="47">
        <f t="shared" si="1"/>
        <v>2640</v>
      </c>
      <c r="B90" s="5">
        <v>17.88</v>
      </c>
      <c r="C90" s="41"/>
    </row>
    <row r="91" spans="1:3" x14ac:dyDescent="0.45">
      <c r="A91" s="47">
        <f t="shared" si="1"/>
        <v>2670</v>
      </c>
      <c r="B91" s="5">
        <v>18.07</v>
      </c>
      <c r="C91" s="41"/>
    </row>
    <row r="92" spans="1:3" x14ac:dyDescent="0.45">
      <c r="A92" s="47">
        <f t="shared" si="1"/>
        <v>2700</v>
      </c>
      <c r="B92" s="5">
        <v>18.260000000000002</v>
      </c>
      <c r="C92" s="41"/>
    </row>
    <row r="93" spans="1:3" x14ac:dyDescent="0.45">
      <c r="A93" s="47">
        <f t="shared" si="1"/>
        <v>2730</v>
      </c>
      <c r="B93" s="5">
        <v>18.48</v>
      </c>
      <c r="C93" s="41"/>
    </row>
    <row r="94" spans="1:3" x14ac:dyDescent="0.45">
      <c r="A94" s="47">
        <f t="shared" si="1"/>
        <v>2760</v>
      </c>
      <c r="B94" s="5">
        <v>18.68</v>
      </c>
      <c r="C94" s="41"/>
    </row>
    <row r="95" spans="1:3" x14ac:dyDescent="0.45">
      <c r="A95" s="47">
        <f t="shared" si="1"/>
        <v>2790</v>
      </c>
      <c r="B95" s="5">
        <v>18.87</v>
      </c>
      <c r="C95" s="41"/>
    </row>
    <row r="96" spans="1:3" x14ac:dyDescent="0.45">
      <c r="A96" s="47">
        <f t="shared" si="1"/>
        <v>2820</v>
      </c>
      <c r="B96" s="5">
        <v>19.079999999999998</v>
      </c>
      <c r="C96" s="41"/>
    </row>
    <row r="97" spans="1:3" x14ac:dyDescent="0.45">
      <c r="A97" s="47">
        <f t="shared" si="1"/>
        <v>2850</v>
      </c>
      <c r="B97" s="5">
        <v>19.29</v>
      </c>
      <c r="C97" s="41"/>
    </row>
    <row r="98" spans="1:3" x14ac:dyDescent="0.45">
      <c r="A98" s="47">
        <f t="shared" si="1"/>
        <v>2880</v>
      </c>
      <c r="B98" s="5">
        <v>19.48</v>
      </c>
      <c r="C98" s="41"/>
    </row>
    <row r="99" spans="1:3" x14ac:dyDescent="0.45">
      <c r="A99" s="47">
        <f t="shared" si="1"/>
        <v>2910</v>
      </c>
      <c r="B99" s="5">
        <v>19.690000000000001</v>
      </c>
      <c r="C99" s="41"/>
    </row>
    <row r="100" spans="1:3" x14ac:dyDescent="0.45">
      <c r="A100" s="47">
        <f t="shared" si="1"/>
        <v>2940</v>
      </c>
      <c r="B100" s="5">
        <v>19.899999999999999</v>
      </c>
      <c r="C100" s="41"/>
    </row>
    <row r="101" spans="1:3" x14ac:dyDescent="0.45">
      <c r="A101" s="47">
        <f t="shared" si="1"/>
        <v>2970</v>
      </c>
      <c r="B101" s="5">
        <v>20.09</v>
      </c>
      <c r="C101" s="41"/>
    </row>
    <row r="102" spans="1:3" x14ac:dyDescent="0.45">
      <c r="A102" s="47">
        <f t="shared" si="1"/>
        <v>3000</v>
      </c>
      <c r="B102" s="5">
        <v>20.3</v>
      </c>
      <c r="C102" s="4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8AF99-1176-4448-B083-9870DD8338F7}">
  <sheetPr>
    <tabColor rgb="FF0070C0"/>
  </sheetPr>
  <dimension ref="A1:L103"/>
  <sheetViews>
    <sheetView tabSelected="1" topLeftCell="A94" zoomScaleNormal="100" workbookViewId="0">
      <selection activeCell="H9" sqref="H9"/>
    </sheetView>
  </sheetViews>
  <sheetFormatPr defaultRowHeight="14.25" x14ac:dyDescent="0.45"/>
  <cols>
    <col min="1" max="1" width="6.33203125" style="27" customWidth="1"/>
    <col min="2" max="2" width="9.19921875" style="34" customWidth="1"/>
    <col min="3" max="12" width="9.19921875" style="27" customWidth="1"/>
  </cols>
  <sheetData>
    <row r="1" spans="1:12" s="28" customFormat="1" ht="21" customHeight="1" x14ac:dyDescent="0.45">
      <c r="A1" s="31"/>
      <c r="B1" s="39" t="s">
        <v>18</v>
      </c>
      <c r="C1" s="30" t="s">
        <v>19</v>
      </c>
      <c r="D1" s="30" t="s">
        <v>20</v>
      </c>
      <c r="E1" s="30" t="s">
        <v>21</v>
      </c>
      <c r="F1" s="30" t="s">
        <v>22</v>
      </c>
      <c r="G1" s="30" t="s">
        <v>23</v>
      </c>
      <c r="H1" s="30" t="s">
        <v>24</v>
      </c>
      <c r="I1" s="30" t="s">
        <v>25</v>
      </c>
      <c r="J1" s="30" t="s">
        <v>26</v>
      </c>
      <c r="K1" s="30" t="s">
        <v>27</v>
      </c>
      <c r="L1" s="30" t="s">
        <v>28</v>
      </c>
    </row>
    <row r="2" spans="1:12" s="28" customFormat="1" ht="21" customHeight="1" x14ac:dyDescent="0.45">
      <c r="A2" s="29" t="s">
        <v>2</v>
      </c>
      <c r="B2" s="40" t="s">
        <v>1</v>
      </c>
      <c r="C2" s="40" t="s">
        <v>1</v>
      </c>
      <c r="D2" s="40" t="s">
        <v>1</v>
      </c>
      <c r="E2" s="40" t="s">
        <v>1</v>
      </c>
      <c r="F2" s="40" t="s">
        <v>1</v>
      </c>
      <c r="G2" s="40" t="s">
        <v>1</v>
      </c>
      <c r="H2" s="40" t="s">
        <v>1</v>
      </c>
      <c r="I2" s="40" t="s">
        <v>1</v>
      </c>
      <c r="J2" s="40" t="s">
        <v>1</v>
      </c>
      <c r="K2" s="40" t="s">
        <v>1</v>
      </c>
      <c r="L2" s="40" t="s">
        <v>1</v>
      </c>
    </row>
    <row r="3" spans="1:12" x14ac:dyDescent="0.45">
      <c r="A3" s="37">
        <v>0</v>
      </c>
      <c r="B3" s="35">
        <f>+rpm_prototype!B2</f>
        <v>0</v>
      </c>
      <c r="C3" s="35">
        <f>+rpm_device1!B2</f>
        <v>0</v>
      </c>
      <c r="D3" s="35">
        <f>+rpm_device2!B2</f>
        <v>0</v>
      </c>
      <c r="E3" s="35">
        <f>+rpm_device3!B2</f>
        <v>0</v>
      </c>
      <c r="F3" s="35">
        <f>+rpm_device4!B2</f>
        <v>0</v>
      </c>
      <c r="G3" s="35">
        <f>+rpm_device5!B2</f>
        <v>0</v>
      </c>
      <c r="H3" s="38">
        <f>+rpm_device6!B2</f>
        <v>0.01</v>
      </c>
      <c r="I3" s="35">
        <f>+rpm_device7!B2</f>
        <v>0</v>
      </c>
      <c r="J3" s="35">
        <f>+rpm_device8!B2</f>
        <v>0</v>
      </c>
      <c r="K3" s="35">
        <f>+rpm_device9!B2</f>
        <v>0</v>
      </c>
      <c r="L3" s="35">
        <f>+rpm_device10!B2</f>
        <v>0</v>
      </c>
    </row>
    <row r="4" spans="1:12" x14ac:dyDescent="0.45">
      <c r="A4" s="37">
        <v>30</v>
      </c>
      <c r="B4" s="35">
        <f>+rpm_prototype!B3</f>
        <v>0.18</v>
      </c>
      <c r="C4" s="35">
        <f>+rpm_device1!B3</f>
        <v>0.2</v>
      </c>
      <c r="D4" s="35">
        <f>+rpm_device2!B3</f>
        <v>0.21</v>
      </c>
      <c r="E4" s="35">
        <f>+rpm_device3!B3</f>
        <v>0.2</v>
      </c>
      <c r="F4" s="35">
        <f>+rpm_device4!B3</f>
        <v>0.19</v>
      </c>
      <c r="G4" s="35">
        <f>+rpm_device5!B3</f>
        <v>0.2</v>
      </c>
      <c r="H4" s="35">
        <f>+rpm_device6!B3</f>
        <v>0.21</v>
      </c>
      <c r="I4" s="35">
        <f>+rpm_device7!B3</f>
        <v>0.21</v>
      </c>
      <c r="J4" s="35">
        <f>+rpm_device8!B3</f>
        <v>0.19</v>
      </c>
      <c r="K4" s="35">
        <f>+rpm_device9!B3</f>
        <v>0.21</v>
      </c>
      <c r="L4" s="35">
        <f>+rpm_device10!B3</f>
        <v>0.19</v>
      </c>
    </row>
    <row r="5" spans="1:12" x14ac:dyDescent="0.45">
      <c r="A5" s="37">
        <v>60</v>
      </c>
      <c r="B5" s="35">
        <f>+rpm_prototype!B4</f>
        <v>0.39</v>
      </c>
      <c r="C5" s="35">
        <f>+rpm_device1!B4</f>
        <v>0.41</v>
      </c>
      <c r="D5" s="35">
        <f>+rpm_device2!B4</f>
        <v>0.42</v>
      </c>
      <c r="E5" s="35">
        <f>+rpm_device3!B4</f>
        <v>0.4</v>
      </c>
      <c r="F5" s="35">
        <f>+rpm_device4!B4</f>
        <v>0.4</v>
      </c>
      <c r="G5" s="35">
        <f>+rpm_device5!B4</f>
        <v>0.41</v>
      </c>
      <c r="H5" s="35">
        <f>+rpm_device6!B4</f>
        <v>0.41</v>
      </c>
      <c r="I5" s="35">
        <f>+rpm_device7!B4</f>
        <v>0.42</v>
      </c>
      <c r="J5" s="35">
        <f>+rpm_device8!B4</f>
        <v>0.4</v>
      </c>
      <c r="K5" s="35">
        <f>+rpm_device9!B4</f>
        <v>0.42</v>
      </c>
      <c r="L5" s="35">
        <f>+rpm_device10!B4</f>
        <v>0.41</v>
      </c>
    </row>
    <row r="6" spans="1:12" x14ac:dyDescent="0.45">
      <c r="A6" s="37">
        <v>90</v>
      </c>
      <c r="B6" s="35">
        <f>+rpm_prototype!B5</f>
        <v>0.6</v>
      </c>
      <c r="C6" s="35">
        <f>+rpm_device1!B5</f>
        <v>0.61</v>
      </c>
      <c r="D6" s="35">
        <f>+rpm_device2!B5</f>
        <v>0.61</v>
      </c>
      <c r="E6" s="35">
        <f>+rpm_device3!B5</f>
        <v>0.6</v>
      </c>
      <c r="F6" s="35">
        <f>+rpm_device4!B5</f>
        <v>0.61</v>
      </c>
      <c r="G6" s="35">
        <f>+rpm_device5!B5</f>
        <v>0.61</v>
      </c>
      <c r="H6" s="35">
        <f>+rpm_device6!B5</f>
        <v>0.61</v>
      </c>
      <c r="I6" s="35">
        <f>+rpm_device7!B5</f>
        <v>0.62</v>
      </c>
      <c r="J6" s="35">
        <f>+rpm_device8!B5</f>
        <v>0.6</v>
      </c>
      <c r="K6" s="35">
        <f>+rpm_device9!B5</f>
        <v>0.62</v>
      </c>
      <c r="L6" s="35">
        <f>+rpm_device10!B5</f>
        <v>0.62</v>
      </c>
    </row>
    <row r="7" spans="1:12" x14ac:dyDescent="0.45">
      <c r="A7" s="37">
        <v>120</v>
      </c>
      <c r="B7" s="35">
        <f>+rpm_prototype!B6</f>
        <v>0.79</v>
      </c>
      <c r="C7" s="35">
        <f>+rpm_device1!B6</f>
        <v>0.81</v>
      </c>
      <c r="D7" s="35">
        <f>+rpm_device2!B6</f>
        <v>0.82</v>
      </c>
      <c r="E7" s="35">
        <f>+rpm_device3!B6</f>
        <v>0.81</v>
      </c>
      <c r="F7" s="35">
        <f>+rpm_device4!B6</f>
        <v>0.82</v>
      </c>
      <c r="G7" s="35">
        <f>+rpm_device5!B6</f>
        <v>0.81</v>
      </c>
      <c r="H7" s="35">
        <f>+rpm_device6!B6</f>
        <v>0.82</v>
      </c>
      <c r="I7" s="35">
        <f>+rpm_device7!B6</f>
        <v>0.83</v>
      </c>
      <c r="J7" s="35">
        <f>+rpm_device8!B6</f>
        <v>0.81</v>
      </c>
      <c r="K7" s="35">
        <f>+rpm_device9!B6</f>
        <v>0.83</v>
      </c>
      <c r="L7" s="35">
        <f>+rpm_device10!B6</f>
        <v>0.81</v>
      </c>
    </row>
    <row r="8" spans="1:12" x14ac:dyDescent="0.45">
      <c r="A8" s="37">
        <v>150</v>
      </c>
      <c r="B8" s="35">
        <f>+rpm_prototype!B7</f>
        <v>0.98</v>
      </c>
      <c r="C8" s="35">
        <f>+rpm_device1!B7</f>
        <v>1.01</v>
      </c>
      <c r="D8" s="35">
        <f>+rpm_device2!B7</f>
        <v>1.02</v>
      </c>
      <c r="E8" s="35">
        <f>+rpm_device3!B7</f>
        <v>1.01</v>
      </c>
      <c r="F8" s="35">
        <f>+rpm_device4!B7</f>
        <v>1.02</v>
      </c>
      <c r="G8" s="35">
        <f>+rpm_device5!B7</f>
        <v>1.01</v>
      </c>
      <c r="H8" s="35">
        <f>+rpm_device6!B7</f>
        <v>1.02</v>
      </c>
      <c r="I8" s="35">
        <f>+rpm_device7!B7</f>
        <v>1.03</v>
      </c>
      <c r="J8" s="35">
        <f>+rpm_device8!B7</f>
        <v>1.01</v>
      </c>
      <c r="K8" s="35">
        <f>+rpm_device9!B7</f>
        <v>1.03</v>
      </c>
      <c r="L8" s="35">
        <f>+rpm_device10!B7</f>
        <v>1</v>
      </c>
    </row>
    <row r="9" spans="1:12" x14ac:dyDescent="0.45">
      <c r="A9" s="37">
        <v>180</v>
      </c>
      <c r="B9" s="35">
        <f>+rpm_prototype!B8</f>
        <v>1.2</v>
      </c>
      <c r="C9" s="35">
        <f>+rpm_device1!B8</f>
        <v>1.22</v>
      </c>
      <c r="D9" s="35">
        <f>+rpm_device2!B8</f>
        <v>1.22</v>
      </c>
      <c r="E9" s="35">
        <f>+rpm_device3!B8</f>
        <v>1.21</v>
      </c>
      <c r="F9" s="35">
        <f>+rpm_device4!B8</f>
        <v>1.23</v>
      </c>
      <c r="G9" s="35">
        <f>+rpm_device5!B8</f>
        <v>1.22</v>
      </c>
      <c r="H9" s="35">
        <f>+rpm_device6!B8</f>
        <v>1.23</v>
      </c>
      <c r="I9" s="35">
        <f>+rpm_device7!B8</f>
        <v>1.23</v>
      </c>
      <c r="J9" s="35">
        <f>+rpm_device8!B8</f>
        <v>1.22</v>
      </c>
      <c r="K9" s="35">
        <f>+rpm_device9!B8</f>
        <v>1.23</v>
      </c>
      <c r="L9" s="35">
        <f>+rpm_device10!B8</f>
        <v>1.21</v>
      </c>
    </row>
    <row r="10" spans="1:12" x14ac:dyDescent="0.45">
      <c r="A10" s="37">
        <v>210</v>
      </c>
      <c r="B10" s="35">
        <f>+rpm_prototype!B9</f>
        <v>1.39</v>
      </c>
      <c r="C10" s="35">
        <f>+rpm_device1!B9</f>
        <v>1.42</v>
      </c>
      <c r="D10" s="35">
        <f>+rpm_device2!B9</f>
        <v>1.43</v>
      </c>
      <c r="E10" s="35">
        <f>+rpm_device3!B9</f>
        <v>1.41</v>
      </c>
      <c r="F10" s="35">
        <f>+rpm_device4!B9</f>
        <v>1.44</v>
      </c>
      <c r="G10" s="35">
        <f>+rpm_device5!B9</f>
        <v>1.42</v>
      </c>
      <c r="H10" s="35">
        <f>+rpm_device6!B9</f>
        <v>1.44</v>
      </c>
      <c r="I10" s="35">
        <f>+rpm_device7!B9</f>
        <v>1.44</v>
      </c>
      <c r="J10" s="35">
        <f>+rpm_device8!B9</f>
        <v>1.42</v>
      </c>
      <c r="K10" s="35">
        <f>+rpm_device9!B9</f>
        <v>1.43</v>
      </c>
      <c r="L10" s="35">
        <f>+rpm_device10!B9</f>
        <v>1.41</v>
      </c>
    </row>
    <row r="11" spans="1:12" x14ac:dyDescent="0.45">
      <c r="A11" s="37">
        <v>240</v>
      </c>
      <c r="B11" s="35">
        <f>+rpm_prototype!B10</f>
        <v>1.58</v>
      </c>
      <c r="C11" s="35">
        <f>+rpm_device1!B10</f>
        <v>1.62</v>
      </c>
      <c r="D11" s="35">
        <f>+rpm_device2!B10</f>
        <v>1.63</v>
      </c>
      <c r="E11" s="35">
        <f>+rpm_device3!B10</f>
        <v>1.61</v>
      </c>
      <c r="F11" s="35">
        <f>+rpm_device4!B10</f>
        <v>1.64</v>
      </c>
      <c r="G11" s="35">
        <f>+rpm_device5!B10</f>
        <v>1.62</v>
      </c>
      <c r="H11" s="35">
        <f>+rpm_device6!B10</f>
        <v>1.64</v>
      </c>
      <c r="I11" s="35">
        <f>+rpm_device7!B10</f>
        <v>1.64</v>
      </c>
      <c r="J11" s="35">
        <f>+rpm_device8!B10</f>
        <v>1.63</v>
      </c>
      <c r="K11" s="35">
        <f>+rpm_device9!B10</f>
        <v>1.64</v>
      </c>
      <c r="L11" s="35">
        <f>+rpm_device10!B10</f>
        <v>1.6</v>
      </c>
    </row>
    <row r="12" spans="1:12" x14ac:dyDescent="0.45">
      <c r="A12" s="37">
        <v>270</v>
      </c>
      <c r="B12" s="35">
        <f>+rpm_prototype!B11</f>
        <v>1.79</v>
      </c>
      <c r="C12" s="35">
        <f>+rpm_device1!B11</f>
        <v>1.83</v>
      </c>
      <c r="D12" s="35">
        <f>+rpm_device2!B11</f>
        <v>1.83</v>
      </c>
      <c r="E12" s="35">
        <f>+rpm_device3!B11</f>
        <v>1.82</v>
      </c>
      <c r="F12" s="35">
        <f>+rpm_device4!B11</f>
        <v>1.84</v>
      </c>
      <c r="G12" s="35">
        <f>+rpm_device5!B11</f>
        <v>1.83</v>
      </c>
      <c r="H12" s="35">
        <f>+rpm_device6!B11</f>
        <v>1.84</v>
      </c>
      <c r="I12" s="35">
        <f>+rpm_device7!B11</f>
        <v>1.85</v>
      </c>
      <c r="J12" s="35">
        <f>+rpm_device8!B11</f>
        <v>1.83</v>
      </c>
      <c r="K12" s="35">
        <f>+rpm_device9!B11</f>
        <v>1.84</v>
      </c>
      <c r="L12" s="35">
        <f>+rpm_device10!B11</f>
        <v>1.82</v>
      </c>
    </row>
    <row r="13" spans="1:12" x14ac:dyDescent="0.45">
      <c r="A13" s="37">
        <v>300</v>
      </c>
      <c r="B13" s="35">
        <f>+rpm_prototype!B12</f>
        <v>1.98</v>
      </c>
      <c r="C13" s="35">
        <f>+rpm_device1!B12</f>
        <v>2.0299999999999998</v>
      </c>
      <c r="D13" s="35">
        <f>+rpm_device2!B12</f>
        <v>2.0299999999999998</v>
      </c>
      <c r="E13" s="35">
        <f>+rpm_device3!B12</f>
        <v>2.02</v>
      </c>
      <c r="F13" s="35">
        <f>+rpm_device4!B12</f>
        <v>2.04</v>
      </c>
      <c r="G13" s="35">
        <f>+rpm_device5!B12</f>
        <v>2.0299999999999998</v>
      </c>
      <c r="H13" s="35">
        <f>+rpm_device6!B12</f>
        <v>2.0499999999999998</v>
      </c>
      <c r="I13" s="35">
        <f>+rpm_device7!B12</f>
        <v>2.0499999999999998</v>
      </c>
      <c r="J13" s="35">
        <f>+rpm_device8!B12</f>
        <v>2.0299999999999998</v>
      </c>
      <c r="K13" s="35">
        <f>+rpm_device9!B12</f>
        <v>2.04</v>
      </c>
      <c r="L13" s="35">
        <f>+rpm_device10!B12</f>
        <v>2.02</v>
      </c>
    </row>
    <row r="14" spans="1:12" x14ac:dyDescent="0.45">
      <c r="A14" s="37">
        <v>330</v>
      </c>
      <c r="B14" s="35">
        <f>+rpm_prototype!B13</f>
        <v>2.17</v>
      </c>
      <c r="C14" s="35">
        <f>+rpm_device1!B13</f>
        <v>2.23</v>
      </c>
      <c r="D14" s="35">
        <f>+rpm_device2!B13</f>
        <v>2.2400000000000002</v>
      </c>
      <c r="E14" s="35">
        <f>+rpm_device3!B13</f>
        <v>2.23</v>
      </c>
      <c r="F14" s="35">
        <f>+rpm_device4!B13</f>
        <v>2.25</v>
      </c>
      <c r="G14" s="35">
        <f>+rpm_device5!B13</f>
        <v>2.23</v>
      </c>
      <c r="H14" s="35">
        <f>+rpm_device6!B13</f>
        <v>2.2599999999999998</v>
      </c>
      <c r="I14" s="35">
        <f>+rpm_device7!B13</f>
        <v>2.2599999999999998</v>
      </c>
      <c r="J14" s="35">
        <f>+rpm_device8!B13</f>
        <v>2.2400000000000002</v>
      </c>
      <c r="K14" s="35">
        <f>+rpm_device9!B13</f>
        <v>2.2400000000000002</v>
      </c>
      <c r="L14" s="35">
        <f>+rpm_device10!B13</f>
        <v>2.21</v>
      </c>
    </row>
    <row r="15" spans="1:12" x14ac:dyDescent="0.45">
      <c r="A15" s="37">
        <v>360</v>
      </c>
      <c r="B15" s="35">
        <f>+rpm_prototype!B14</f>
        <v>2.39</v>
      </c>
      <c r="C15" s="35">
        <f>+rpm_device1!B14</f>
        <v>2.44</v>
      </c>
      <c r="D15" s="35">
        <f>+rpm_device2!B14</f>
        <v>2.4500000000000002</v>
      </c>
      <c r="E15" s="35">
        <f>+rpm_device3!B14</f>
        <v>2.44</v>
      </c>
      <c r="F15" s="35">
        <f>+rpm_device4!B14</f>
        <v>2.46</v>
      </c>
      <c r="G15" s="35">
        <f>+rpm_device5!B14</f>
        <v>2.4500000000000002</v>
      </c>
      <c r="H15" s="35">
        <f>+rpm_device6!B14</f>
        <v>2.4700000000000002</v>
      </c>
      <c r="I15" s="35">
        <f>+rpm_device7!B14</f>
        <v>2.4700000000000002</v>
      </c>
      <c r="J15" s="35">
        <f>+rpm_device8!B14</f>
        <v>2.4500000000000002</v>
      </c>
      <c r="K15" s="35">
        <f>+rpm_device9!B14</f>
        <v>2.4500000000000002</v>
      </c>
      <c r="L15" s="35">
        <f>+rpm_device10!B14</f>
        <v>2.4300000000000002</v>
      </c>
    </row>
    <row r="16" spans="1:12" x14ac:dyDescent="0.45">
      <c r="A16" s="37">
        <v>390</v>
      </c>
      <c r="B16" s="35">
        <f>+rpm_prototype!B15</f>
        <v>2.59</v>
      </c>
      <c r="C16" s="35">
        <f>+rpm_device1!B15</f>
        <v>2.65</v>
      </c>
      <c r="D16" s="35">
        <f>+rpm_device2!B15</f>
        <v>2.66</v>
      </c>
      <c r="E16" s="35">
        <f>+rpm_device3!B15</f>
        <v>2.64</v>
      </c>
      <c r="F16" s="35">
        <f>+rpm_device4!B15</f>
        <v>2.66</v>
      </c>
      <c r="G16" s="35">
        <f>+rpm_device5!B15</f>
        <v>2.66</v>
      </c>
      <c r="H16" s="35">
        <f>+rpm_device6!B15</f>
        <v>2.67</v>
      </c>
      <c r="I16" s="35">
        <f>+rpm_device7!B15</f>
        <v>2.68</v>
      </c>
      <c r="J16" s="35">
        <f>+rpm_device8!B15</f>
        <v>2.65</v>
      </c>
      <c r="K16" s="35">
        <f>+rpm_device9!B15</f>
        <v>2.66</v>
      </c>
      <c r="L16" s="35">
        <f>+rpm_device10!B15</f>
        <v>2.63</v>
      </c>
    </row>
    <row r="17" spans="1:12" x14ac:dyDescent="0.45">
      <c r="A17" s="37">
        <v>420</v>
      </c>
      <c r="B17" s="35">
        <f>+rpm_prototype!B16</f>
        <v>2.78</v>
      </c>
      <c r="C17" s="35">
        <f>+rpm_device1!B16</f>
        <v>2.85</v>
      </c>
      <c r="D17" s="35">
        <f>+rpm_device2!B16</f>
        <v>2.86</v>
      </c>
      <c r="E17" s="35">
        <f>+rpm_device3!B16</f>
        <v>2.85</v>
      </c>
      <c r="F17" s="35">
        <f>+rpm_device4!B16</f>
        <v>2.86</v>
      </c>
      <c r="G17" s="35">
        <f>+rpm_device5!B16</f>
        <v>2.86</v>
      </c>
      <c r="H17" s="35">
        <f>+rpm_device6!B16</f>
        <v>2.88</v>
      </c>
      <c r="I17" s="35">
        <f>+rpm_device7!B16</f>
        <v>2.89</v>
      </c>
      <c r="J17" s="35">
        <f>+rpm_device8!B16</f>
        <v>2.85</v>
      </c>
      <c r="K17" s="35">
        <f>+rpm_device9!B16</f>
        <v>2.86</v>
      </c>
      <c r="L17" s="35">
        <f>+rpm_device10!B16</f>
        <v>2.83</v>
      </c>
    </row>
    <row r="18" spans="1:12" x14ac:dyDescent="0.45">
      <c r="A18" s="37">
        <v>450</v>
      </c>
      <c r="B18" s="35">
        <f>+rpm_prototype!B17</f>
        <v>2.99</v>
      </c>
      <c r="C18" s="35">
        <f>+rpm_device1!B17</f>
        <v>3.05</v>
      </c>
      <c r="D18" s="35">
        <f>+rpm_device2!B17</f>
        <v>3.06</v>
      </c>
      <c r="E18" s="35">
        <f>+rpm_device3!B17</f>
        <v>3.05</v>
      </c>
      <c r="F18" s="35">
        <f>+rpm_device4!B17</f>
        <v>3.06</v>
      </c>
      <c r="G18" s="35">
        <f>+rpm_device5!B17</f>
        <v>3.06</v>
      </c>
      <c r="H18" s="35">
        <f>+rpm_device6!B17</f>
        <v>3.08</v>
      </c>
      <c r="I18" s="35">
        <f>+rpm_device7!B17</f>
        <v>3.09</v>
      </c>
      <c r="J18" s="35">
        <f>+rpm_device8!B17</f>
        <v>3.06</v>
      </c>
      <c r="K18" s="35">
        <f>+rpm_device9!B17</f>
        <v>3.06</v>
      </c>
      <c r="L18" s="35">
        <f>+rpm_device10!B17</f>
        <v>3.04</v>
      </c>
    </row>
    <row r="19" spans="1:12" x14ac:dyDescent="0.45">
      <c r="A19" s="37">
        <v>480</v>
      </c>
      <c r="B19" s="35">
        <f>+rpm_prototype!B18</f>
        <v>3.2</v>
      </c>
      <c r="C19" s="35">
        <f>+rpm_device1!B18</f>
        <v>3.26</v>
      </c>
      <c r="D19" s="35">
        <f>+rpm_device2!B18</f>
        <v>3.27</v>
      </c>
      <c r="E19" s="35">
        <f>+rpm_device3!B18</f>
        <v>3.26</v>
      </c>
      <c r="F19" s="35">
        <f>+rpm_device4!B18</f>
        <v>3.27</v>
      </c>
      <c r="G19" s="35">
        <f>+rpm_device5!B18</f>
        <v>3.26</v>
      </c>
      <c r="H19" s="35">
        <f>+rpm_device6!B18</f>
        <v>3.28</v>
      </c>
      <c r="I19" s="35">
        <f>+rpm_device7!B18</f>
        <v>3.3</v>
      </c>
      <c r="J19" s="35">
        <f>+rpm_device8!B18</f>
        <v>3.26</v>
      </c>
      <c r="K19" s="35">
        <f>+rpm_device9!B18</f>
        <v>3.27</v>
      </c>
      <c r="L19" s="35">
        <f>+rpm_device10!B18</f>
        <v>3.25</v>
      </c>
    </row>
    <row r="20" spans="1:12" x14ac:dyDescent="0.45">
      <c r="A20" s="37">
        <v>510</v>
      </c>
      <c r="B20" s="35">
        <f>+rpm_prototype!B19</f>
        <v>3.39</v>
      </c>
      <c r="C20" s="35">
        <f>+rpm_device1!B19</f>
        <v>3.46</v>
      </c>
      <c r="D20" s="35">
        <f>+rpm_device2!B19</f>
        <v>3.48</v>
      </c>
      <c r="E20" s="35">
        <f>+rpm_device3!B19</f>
        <v>3.46</v>
      </c>
      <c r="F20" s="35">
        <f>+rpm_device4!B19</f>
        <v>3.47</v>
      </c>
      <c r="G20" s="35">
        <f>+rpm_device5!B19</f>
        <v>3.46</v>
      </c>
      <c r="H20" s="35">
        <f>+rpm_device6!B19</f>
        <v>3.49</v>
      </c>
      <c r="I20" s="35">
        <f>+rpm_device7!B19</f>
        <v>3.5</v>
      </c>
      <c r="J20" s="35">
        <f>+rpm_device8!B19</f>
        <v>3.47</v>
      </c>
      <c r="K20" s="35">
        <f>+rpm_device9!B19</f>
        <v>3.48</v>
      </c>
      <c r="L20" s="35">
        <f>+rpm_device10!B19</f>
        <v>3.44</v>
      </c>
    </row>
    <row r="21" spans="1:12" x14ac:dyDescent="0.45">
      <c r="A21" s="37">
        <v>540</v>
      </c>
      <c r="B21" s="35">
        <f>+rpm_prototype!B20</f>
        <v>3.58</v>
      </c>
      <c r="C21" s="35">
        <f>+rpm_device1!B20</f>
        <v>3.67</v>
      </c>
      <c r="D21" s="35">
        <f>+rpm_device2!B20</f>
        <v>3.68</v>
      </c>
      <c r="E21" s="35">
        <f>+rpm_device3!B20</f>
        <v>3.66</v>
      </c>
      <c r="F21" s="35">
        <f>+rpm_device4!B20</f>
        <v>3.67</v>
      </c>
      <c r="G21" s="35">
        <f>+rpm_device5!B20</f>
        <v>3.67</v>
      </c>
      <c r="H21" s="35">
        <f>+rpm_device6!B20</f>
        <v>3.69</v>
      </c>
      <c r="I21" s="35">
        <f>+rpm_device7!B20</f>
        <v>3.7</v>
      </c>
      <c r="J21" s="35">
        <f>+rpm_device8!B20</f>
        <v>3.67</v>
      </c>
      <c r="K21" s="35">
        <f>+rpm_device9!B20</f>
        <v>3.68</v>
      </c>
      <c r="L21" s="35">
        <f>+rpm_device10!B20</f>
        <v>3.64</v>
      </c>
    </row>
    <row r="22" spans="1:12" x14ac:dyDescent="0.45">
      <c r="A22" s="37">
        <v>570</v>
      </c>
      <c r="B22" s="35">
        <f>+rpm_prototype!B21</f>
        <v>3.79</v>
      </c>
      <c r="C22" s="35">
        <f>+rpm_device1!B21</f>
        <v>3.88</v>
      </c>
      <c r="D22" s="35">
        <f>+rpm_device2!B21</f>
        <v>3.88</v>
      </c>
      <c r="E22" s="35">
        <f>+rpm_device3!B21</f>
        <v>3.87</v>
      </c>
      <c r="F22" s="35">
        <f>+rpm_device4!B21</f>
        <v>3.88</v>
      </c>
      <c r="G22" s="35">
        <f>+rpm_device5!B21</f>
        <v>3.87</v>
      </c>
      <c r="H22" s="35">
        <f>+rpm_device6!B21</f>
        <v>3.9</v>
      </c>
      <c r="I22" s="35">
        <f>+rpm_device7!B21</f>
        <v>3.91</v>
      </c>
      <c r="J22" s="35">
        <f>+rpm_device8!B21</f>
        <v>3.88</v>
      </c>
      <c r="K22" s="35">
        <f>+rpm_device9!B21</f>
        <v>3.88</v>
      </c>
      <c r="L22" s="35">
        <f>+rpm_device10!B21</f>
        <v>3.85</v>
      </c>
    </row>
    <row r="23" spans="1:12" x14ac:dyDescent="0.45">
      <c r="A23" s="37">
        <v>600</v>
      </c>
      <c r="B23" s="35">
        <f>+rpm_prototype!B22</f>
        <v>3.98</v>
      </c>
      <c r="C23" s="35">
        <f>+rpm_device1!B22</f>
        <v>4.08</v>
      </c>
      <c r="D23" s="35">
        <f>+rpm_device2!B22</f>
        <v>4.08</v>
      </c>
      <c r="E23" s="35">
        <f>+rpm_device3!B22</f>
        <v>4.07</v>
      </c>
      <c r="F23" s="35">
        <f>+rpm_device4!B22</f>
        <v>4.08</v>
      </c>
      <c r="G23" s="35">
        <f>+rpm_device5!B22</f>
        <v>4.08</v>
      </c>
      <c r="H23" s="35">
        <f>+rpm_device6!B22</f>
        <v>4.0999999999999996</v>
      </c>
      <c r="I23" s="35">
        <f>+rpm_device7!B22</f>
        <v>4.1100000000000003</v>
      </c>
      <c r="J23" s="35">
        <f>+rpm_device8!B22</f>
        <v>4.08</v>
      </c>
      <c r="K23" s="35">
        <f>+rpm_device9!B22</f>
        <v>4.08</v>
      </c>
      <c r="L23" s="35">
        <f>+rpm_device10!B22</f>
        <v>4.04</v>
      </c>
    </row>
    <row r="24" spans="1:12" x14ac:dyDescent="0.45">
      <c r="A24" s="37">
        <v>630</v>
      </c>
      <c r="B24" s="35">
        <f>+rpm_prototype!B23</f>
        <v>4.18</v>
      </c>
      <c r="C24" s="35">
        <f>+rpm_device1!B23</f>
        <v>4.28</v>
      </c>
      <c r="D24" s="35">
        <f>+rpm_device2!B23</f>
        <v>4.29</v>
      </c>
      <c r="E24" s="35">
        <f>+rpm_device3!B23</f>
        <v>4.2699999999999996</v>
      </c>
      <c r="F24" s="35">
        <f>+rpm_device4!B23</f>
        <v>4.29</v>
      </c>
      <c r="G24" s="35">
        <f>+rpm_device5!B23</f>
        <v>4.28</v>
      </c>
      <c r="H24" s="35">
        <f>+rpm_device6!B23</f>
        <v>4.3</v>
      </c>
      <c r="I24" s="35">
        <f>+rpm_device7!B23</f>
        <v>4.32</v>
      </c>
      <c r="J24" s="35">
        <f>+rpm_device8!B23</f>
        <v>4.28</v>
      </c>
      <c r="K24" s="35">
        <f>+rpm_device9!B23</f>
        <v>4.28</v>
      </c>
      <c r="L24" s="35">
        <f>+rpm_device10!B23</f>
        <v>4.24</v>
      </c>
    </row>
    <row r="25" spans="1:12" x14ac:dyDescent="0.45">
      <c r="A25" s="37">
        <v>660</v>
      </c>
      <c r="B25" s="35">
        <f>+rpm_prototype!B24</f>
        <v>4.3899999999999997</v>
      </c>
      <c r="C25" s="35">
        <f>+rpm_device1!B24</f>
        <v>4.4800000000000004</v>
      </c>
      <c r="D25" s="35">
        <f>+rpm_device2!B24</f>
        <v>4.49</v>
      </c>
      <c r="E25" s="35">
        <f>+rpm_device3!B24</f>
        <v>4.47</v>
      </c>
      <c r="F25" s="35">
        <f>+rpm_device4!B24</f>
        <v>4.5</v>
      </c>
      <c r="G25" s="35">
        <f>+rpm_device5!B24</f>
        <v>4.49</v>
      </c>
      <c r="H25" s="35">
        <f>+rpm_device6!B24</f>
        <v>4.51</v>
      </c>
      <c r="I25" s="35">
        <f>+rpm_device7!B24</f>
        <v>4.53</v>
      </c>
      <c r="J25" s="35">
        <f>+rpm_device8!B24</f>
        <v>4.4800000000000004</v>
      </c>
      <c r="K25" s="35">
        <f>+rpm_device9!B24</f>
        <v>4.49</v>
      </c>
      <c r="L25" s="35">
        <f>+rpm_device10!B24</f>
        <v>4.46</v>
      </c>
    </row>
    <row r="26" spans="1:12" x14ac:dyDescent="0.45">
      <c r="A26" s="37">
        <v>690</v>
      </c>
      <c r="B26" s="35">
        <f>+rpm_prototype!B25</f>
        <v>4.58</v>
      </c>
      <c r="C26" s="35">
        <f>+rpm_device1!B25</f>
        <v>4.68</v>
      </c>
      <c r="D26" s="35">
        <f>+rpm_device2!B25</f>
        <v>4.7</v>
      </c>
      <c r="E26" s="35">
        <f>+rpm_device3!B25</f>
        <v>4.67</v>
      </c>
      <c r="F26" s="35">
        <f>+rpm_device4!B25</f>
        <v>4.7</v>
      </c>
      <c r="G26" s="35">
        <f>+rpm_device5!B25</f>
        <v>4.6900000000000004</v>
      </c>
      <c r="H26" s="35">
        <f>+rpm_device6!B25</f>
        <v>4.71</v>
      </c>
      <c r="I26" s="35">
        <f>+rpm_device7!B25</f>
        <v>4.72</v>
      </c>
      <c r="J26" s="35">
        <f>+rpm_device8!B25</f>
        <v>4.6900000000000004</v>
      </c>
      <c r="K26" s="35">
        <f>+rpm_device9!B25</f>
        <v>4.6900000000000004</v>
      </c>
      <c r="L26" s="35">
        <f>+rpm_device10!B25</f>
        <v>4.6500000000000004</v>
      </c>
    </row>
    <row r="27" spans="1:12" x14ac:dyDescent="0.45">
      <c r="A27" s="37">
        <v>720</v>
      </c>
      <c r="B27" s="35">
        <f>+rpm_prototype!B26</f>
        <v>4.78</v>
      </c>
      <c r="C27" s="35">
        <f>+rpm_device1!B26</f>
        <v>4.8899999999999997</v>
      </c>
      <c r="D27" s="35">
        <f>+rpm_device2!B26</f>
        <v>4.91</v>
      </c>
      <c r="E27" s="35">
        <f>+rpm_device3!B26</f>
        <v>4.88</v>
      </c>
      <c r="F27" s="35">
        <f>+rpm_device4!B26</f>
        <v>4.91</v>
      </c>
      <c r="G27" s="35">
        <f>+rpm_device5!B26</f>
        <v>4.8899999999999997</v>
      </c>
      <c r="H27" s="35">
        <f>+rpm_device6!B26</f>
        <v>4.92</v>
      </c>
      <c r="I27" s="35">
        <f>+rpm_device7!B26</f>
        <v>4.93</v>
      </c>
      <c r="J27" s="35">
        <f>+rpm_device8!B26</f>
        <v>4.9000000000000004</v>
      </c>
      <c r="K27" s="35">
        <f>+rpm_device9!B26</f>
        <v>4.9000000000000004</v>
      </c>
      <c r="L27" s="35">
        <f>+rpm_device10!B26</f>
        <v>4.8499999999999996</v>
      </c>
    </row>
    <row r="28" spans="1:12" x14ac:dyDescent="0.45">
      <c r="A28" s="37">
        <v>750</v>
      </c>
      <c r="B28" s="35">
        <f>+rpm_prototype!B27</f>
        <v>4.99</v>
      </c>
      <c r="C28" s="35">
        <f>+rpm_device1!B27</f>
        <v>5.09</v>
      </c>
      <c r="D28" s="35">
        <f>+rpm_device2!B27</f>
        <v>5.12</v>
      </c>
      <c r="E28" s="35">
        <f>+rpm_device3!B27</f>
        <v>5.09</v>
      </c>
      <c r="F28" s="35">
        <f>+rpm_device4!B27</f>
        <v>5.12</v>
      </c>
      <c r="G28" s="35">
        <f>+rpm_device5!B27</f>
        <v>5.0999999999999996</v>
      </c>
      <c r="H28" s="35">
        <f>+rpm_device6!B27</f>
        <v>5.12</v>
      </c>
      <c r="I28" s="35">
        <f>+rpm_device7!B27</f>
        <v>5.14</v>
      </c>
      <c r="J28" s="35">
        <f>+rpm_device8!B27</f>
        <v>5.0999999999999996</v>
      </c>
      <c r="K28" s="35">
        <f>+rpm_device9!B27</f>
        <v>5.1100000000000003</v>
      </c>
      <c r="L28" s="35">
        <f>+rpm_device10!B27</f>
        <v>5.07</v>
      </c>
    </row>
    <row r="29" spans="1:12" x14ac:dyDescent="0.45">
      <c r="A29" s="37">
        <v>780</v>
      </c>
      <c r="B29" s="35">
        <f>+rpm_prototype!B28</f>
        <v>5.18</v>
      </c>
      <c r="C29" s="35">
        <f>+rpm_device1!B28</f>
        <v>5.3</v>
      </c>
      <c r="D29" s="35">
        <f>+rpm_device2!B28</f>
        <v>5.32</v>
      </c>
      <c r="E29" s="35">
        <f>+rpm_device3!B28</f>
        <v>5.29</v>
      </c>
      <c r="F29" s="35">
        <f>+rpm_device4!B28</f>
        <v>5.32</v>
      </c>
      <c r="G29" s="35">
        <f>+rpm_device5!B28</f>
        <v>5.31</v>
      </c>
      <c r="H29" s="35">
        <f>+rpm_device6!B28</f>
        <v>5.33</v>
      </c>
      <c r="I29" s="35">
        <f>+rpm_device7!B28</f>
        <v>5.35</v>
      </c>
      <c r="J29" s="35">
        <f>+rpm_device8!B28</f>
        <v>5.31</v>
      </c>
      <c r="K29" s="35">
        <f>+rpm_device9!B28</f>
        <v>5.32</v>
      </c>
      <c r="L29" s="35">
        <f>+rpm_device10!B28</f>
        <v>5.27</v>
      </c>
    </row>
    <row r="30" spans="1:12" x14ac:dyDescent="0.45">
      <c r="A30" s="37">
        <v>810</v>
      </c>
      <c r="B30" s="35">
        <f>+rpm_prototype!B29</f>
        <v>5.38</v>
      </c>
      <c r="C30" s="35">
        <f>+rpm_device1!B29</f>
        <v>5.5</v>
      </c>
      <c r="D30" s="35">
        <f>+rpm_device2!B29</f>
        <v>5.53</v>
      </c>
      <c r="E30" s="35">
        <f>+rpm_device3!B29</f>
        <v>5.5</v>
      </c>
      <c r="F30" s="35">
        <f>+rpm_device4!B29</f>
        <v>5.53</v>
      </c>
      <c r="G30" s="35">
        <f>+rpm_device5!B29</f>
        <v>5.52</v>
      </c>
      <c r="H30" s="35">
        <f>+rpm_device6!B29</f>
        <v>5.54</v>
      </c>
      <c r="I30" s="35">
        <f>+rpm_device7!B29</f>
        <v>5.56</v>
      </c>
      <c r="J30" s="35">
        <f>+rpm_device8!B29</f>
        <v>5.51</v>
      </c>
      <c r="K30" s="35">
        <f>+rpm_device9!B29</f>
        <v>5.52</v>
      </c>
      <c r="L30" s="35">
        <f>+rpm_device10!B29</f>
        <v>5.47</v>
      </c>
    </row>
    <row r="31" spans="1:12" x14ac:dyDescent="0.45">
      <c r="A31" s="37">
        <v>840</v>
      </c>
      <c r="B31" s="35">
        <f>+rpm_prototype!B30</f>
        <v>5.59</v>
      </c>
      <c r="C31" s="35">
        <f>+rpm_device1!B30</f>
        <v>5.71</v>
      </c>
      <c r="D31" s="35">
        <f>+rpm_device2!B30</f>
        <v>5.73</v>
      </c>
      <c r="E31" s="35">
        <f>+rpm_device3!B30</f>
        <v>5.71</v>
      </c>
      <c r="F31" s="35">
        <f>+rpm_device4!B30</f>
        <v>5.73</v>
      </c>
      <c r="G31" s="35">
        <f>+rpm_device5!B30</f>
        <v>5.72</v>
      </c>
      <c r="H31" s="35">
        <f>+rpm_device6!B30</f>
        <v>5.73</v>
      </c>
      <c r="I31" s="35">
        <f>+rpm_device7!B30</f>
        <v>5.76</v>
      </c>
      <c r="J31" s="35">
        <f>+rpm_device8!B30</f>
        <v>5.71</v>
      </c>
      <c r="K31" s="35">
        <f>+rpm_device9!B30</f>
        <v>5.72</v>
      </c>
      <c r="L31" s="35">
        <f>+rpm_device10!B30</f>
        <v>5.68</v>
      </c>
    </row>
    <row r="32" spans="1:12" x14ac:dyDescent="0.45">
      <c r="A32" s="37">
        <v>870</v>
      </c>
      <c r="B32" s="35">
        <f>+rpm_prototype!B31</f>
        <v>5.79</v>
      </c>
      <c r="C32" s="35">
        <f>+rpm_device1!B31</f>
        <v>5.91</v>
      </c>
      <c r="D32" s="35">
        <f>+rpm_device2!B31</f>
        <v>5.93</v>
      </c>
      <c r="E32" s="35">
        <f>+rpm_device3!B31</f>
        <v>5.91</v>
      </c>
      <c r="F32" s="35">
        <f>+rpm_device4!B31</f>
        <v>5.94</v>
      </c>
      <c r="G32" s="35">
        <f>+rpm_device5!B31</f>
        <v>5.92</v>
      </c>
      <c r="H32" s="35">
        <f>+rpm_device6!B31</f>
        <v>5.94</v>
      </c>
      <c r="I32" s="35">
        <f>+rpm_device7!B31</f>
        <v>5.97</v>
      </c>
      <c r="J32" s="35">
        <f>+rpm_device8!B31</f>
        <v>5.92</v>
      </c>
      <c r="K32" s="35">
        <f>+rpm_device9!B31</f>
        <v>5.93</v>
      </c>
      <c r="L32" s="35">
        <f>+rpm_device10!B31</f>
        <v>5.89</v>
      </c>
    </row>
    <row r="33" spans="1:12" x14ac:dyDescent="0.45">
      <c r="A33" s="37">
        <v>900</v>
      </c>
      <c r="B33" s="35">
        <f>+rpm_prototype!B32</f>
        <v>5.97</v>
      </c>
      <c r="C33" s="35">
        <f>+rpm_device1!B32</f>
        <v>6.11</v>
      </c>
      <c r="D33" s="35">
        <f>+rpm_device2!B32</f>
        <v>6.14</v>
      </c>
      <c r="E33" s="35">
        <f>+rpm_device3!B32</f>
        <v>6.11</v>
      </c>
      <c r="F33" s="35">
        <f>+rpm_device4!B32</f>
        <v>6.14</v>
      </c>
      <c r="G33" s="35">
        <f>+rpm_device5!B32</f>
        <v>6.12</v>
      </c>
      <c r="H33" s="35">
        <f>+rpm_device6!B32</f>
        <v>6.15</v>
      </c>
      <c r="I33" s="35">
        <f>+rpm_device7!B32</f>
        <v>6.17</v>
      </c>
      <c r="J33" s="35">
        <f>+rpm_device8!B32</f>
        <v>6.13</v>
      </c>
      <c r="K33" s="35">
        <f>+rpm_device9!B32</f>
        <v>6.13</v>
      </c>
      <c r="L33" s="35">
        <f>+rpm_device10!B32</f>
        <v>6.07</v>
      </c>
    </row>
    <row r="34" spans="1:12" x14ac:dyDescent="0.45">
      <c r="A34" s="37">
        <v>930</v>
      </c>
      <c r="B34" s="35">
        <f>+rpm_prototype!B33</f>
        <v>6.18</v>
      </c>
      <c r="C34" s="35">
        <f>+rpm_device1!B33</f>
        <v>6.32</v>
      </c>
      <c r="D34" s="35">
        <f>+rpm_device2!B33</f>
        <v>6.34</v>
      </c>
      <c r="E34" s="35">
        <f>+rpm_device3!B33</f>
        <v>6.32</v>
      </c>
      <c r="F34" s="35">
        <f>+rpm_device4!B33</f>
        <v>6.35</v>
      </c>
      <c r="G34" s="35">
        <f>+rpm_device5!B33</f>
        <v>6.33</v>
      </c>
      <c r="H34" s="35">
        <f>+rpm_device6!B33</f>
        <v>6.35</v>
      </c>
      <c r="I34" s="35">
        <f>+rpm_device7!B33</f>
        <v>6.38</v>
      </c>
      <c r="J34" s="35">
        <f>+rpm_device8!B33</f>
        <v>6.33</v>
      </c>
      <c r="K34" s="35">
        <f>+rpm_device9!B33</f>
        <v>6.33</v>
      </c>
      <c r="L34" s="35">
        <f>+rpm_device10!B33</f>
        <v>6.29</v>
      </c>
    </row>
    <row r="35" spans="1:12" x14ac:dyDescent="0.45">
      <c r="A35" s="37">
        <v>960</v>
      </c>
      <c r="B35" s="35">
        <f>+rpm_prototype!B34</f>
        <v>6.38</v>
      </c>
      <c r="C35" s="35">
        <f>+rpm_device1!B34</f>
        <v>6.52</v>
      </c>
      <c r="D35" s="35">
        <f>+rpm_device2!B34</f>
        <v>6.55</v>
      </c>
      <c r="E35" s="35">
        <f>+rpm_device3!B34</f>
        <v>6.52</v>
      </c>
      <c r="F35" s="35">
        <f>+rpm_device4!B34</f>
        <v>6.55</v>
      </c>
      <c r="G35" s="35">
        <f>+rpm_device5!B34</f>
        <v>6.53</v>
      </c>
      <c r="H35" s="35">
        <f>+rpm_device6!B34</f>
        <v>6.55</v>
      </c>
      <c r="I35" s="35">
        <f>+rpm_device7!B34</f>
        <v>6.58</v>
      </c>
      <c r="J35" s="35">
        <f>+rpm_device8!B34</f>
        <v>6.53</v>
      </c>
      <c r="K35" s="35">
        <f>+rpm_device9!B34</f>
        <v>6.53</v>
      </c>
      <c r="L35" s="35">
        <f>+rpm_device10!B34</f>
        <v>6.49</v>
      </c>
    </row>
    <row r="36" spans="1:12" x14ac:dyDescent="0.45">
      <c r="A36" s="37">
        <v>990</v>
      </c>
      <c r="B36" s="35">
        <f>+rpm_prototype!B35</f>
        <v>6.58</v>
      </c>
      <c r="C36" s="35">
        <f>+rpm_device1!B35</f>
        <v>6.72</v>
      </c>
      <c r="D36" s="35">
        <f>+rpm_device2!B35</f>
        <v>6.75</v>
      </c>
      <c r="E36" s="35">
        <f>+rpm_device3!B35</f>
        <v>6.72</v>
      </c>
      <c r="F36" s="35">
        <f>+rpm_device4!B35</f>
        <v>6.75</v>
      </c>
      <c r="G36" s="35">
        <f>+rpm_device5!B35</f>
        <v>6.73</v>
      </c>
      <c r="H36" s="35">
        <f>+rpm_device6!B35</f>
        <v>6.76</v>
      </c>
      <c r="I36" s="35">
        <f>+rpm_device7!B35</f>
        <v>6.79</v>
      </c>
      <c r="J36" s="35">
        <f>+rpm_device8!B35</f>
        <v>6.74</v>
      </c>
      <c r="K36" s="35">
        <f>+rpm_device9!B35</f>
        <v>6.73</v>
      </c>
      <c r="L36" s="35">
        <f>+rpm_device10!B35</f>
        <v>6.68</v>
      </c>
    </row>
    <row r="37" spans="1:12" x14ac:dyDescent="0.45">
      <c r="A37" s="37">
        <v>1020</v>
      </c>
      <c r="B37" s="35">
        <f>+rpm_prototype!B36</f>
        <v>6.79</v>
      </c>
      <c r="C37" s="35">
        <f>+rpm_device1!B36</f>
        <v>6.92</v>
      </c>
      <c r="D37" s="35">
        <f>+rpm_device2!B36</f>
        <v>6.96</v>
      </c>
      <c r="E37" s="35">
        <f>+rpm_device3!B36</f>
        <v>6.93</v>
      </c>
      <c r="F37" s="35">
        <f>+rpm_device4!B36</f>
        <v>6.96</v>
      </c>
      <c r="G37" s="35">
        <f>+rpm_device5!B36</f>
        <v>6.94</v>
      </c>
      <c r="H37" s="35">
        <f>+rpm_device6!B36</f>
        <v>6.96</v>
      </c>
      <c r="I37" s="35">
        <f>+rpm_device7!B36</f>
        <v>6.99</v>
      </c>
      <c r="J37" s="35">
        <f>+rpm_device8!B36</f>
        <v>6.94</v>
      </c>
      <c r="K37" s="35">
        <f>+rpm_device9!B36</f>
        <v>6.94</v>
      </c>
      <c r="L37" s="35">
        <f>+rpm_device10!B36</f>
        <v>6.89</v>
      </c>
    </row>
    <row r="38" spans="1:12" x14ac:dyDescent="0.45">
      <c r="A38" s="37">
        <v>1050</v>
      </c>
      <c r="B38" s="35">
        <f>+rpm_prototype!B37</f>
        <v>6.99</v>
      </c>
      <c r="C38" s="35">
        <f>+rpm_device1!B37</f>
        <v>7.12</v>
      </c>
      <c r="D38" s="35">
        <f>+rpm_device2!B37</f>
        <v>7.16</v>
      </c>
      <c r="E38" s="35">
        <f>+rpm_device3!B37</f>
        <v>7.13</v>
      </c>
      <c r="F38" s="35">
        <f>+rpm_device4!B37</f>
        <v>7.16</v>
      </c>
      <c r="G38" s="35">
        <f>+rpm_device5!B37</f>
        <v>7.15</v>
      </c>
      <c r="H38" s="35">
        <f>+rpm_device6!B37</f>
        <v>7.16</v>
      </c>
      <c r="I38" s="35">
        <f>+rpm_device7!B37</f>
        <v>7.2</v>
      </c>
      <c r="J38" s="35">
        <f>+rpm_device8!B37</f>
        <v>7.14</v>
      </c>
      <c r="K38" s="35">
        <f>+rpm_device9!B37</f>
        <v>7.14</v>
      </c>
      <c r="L38" s="35">
        <f>+rpm_device10!B37</f>
        <v>7.1</v>
      </c>
    </row>
    <row r="39" spans="1:12" x14ac:dyDescent="0.45">
      <c r="A39" s="37">
        <v>1080</v>
      </c>
      <c r="B39" s="35">
        <f>+rpm_prototype!B38</f>
        <v>7.18</v>
      </c>
      <c r="C39" s="35">
        <f>+rpm_device1!B38</f>
        <v>7.32</v>
      </c>
      <c r="D39" s="35">
        <f>+rpm_device2!B38</f>
        <v>7.37</v>
      </c>
      <c r="E39" s="35">
        <f>+rpm_device3!B38</f>
        <v>7.34</v>
      </c>
      <c r="F39" s="35">
        <f>+rpm_device4!B38</f>
        <v>7.37</v>
      </c>
      <c r="G39" s="35">
        <f>+rpm_device5!B38</f>
        <v>7.35</v>
      </c>
      <c r="H39" s="35">
        <f>+rpm_device6!B38</f>
        <v>7.36</v>
      </c>
      <c r="I39" s="35">
        <f>+rpm_device7!B38</f>
        <v>7.4</v>
      </c>
      <c r="J39" s="35">
        <f>+rpm_device8!B38</f>
        <v>7.34</v>
      </c>
      <c r="K39" s="35">
        <f>+rpm_device9!B38</f>
        <v>7.34</v>
      </c>
      <c r="L39" s="35">
        <f>+rpm_device10!B38</f>
        <v>7.29</v>
      </c>
    </row>
    <row r="40" spans="1:12" x14ac:dyDescent="0.45">
      <c r="A40" s="37">
        <v>1110</v>
      </c>
      <c r="B40" s="35">
        <f>+rpm_prototype!B39</f>
        <v>7.38</v>
      </c>
      <c r="C40" s="35">
        <f>+rpm_device1!B39</f>
        <v>7.53</v>
      </c>
      <c r="D40" s="35">
        <f>+rpm_device2!B39</f>
        <v>7.58</v>
      </c>
      <c r="E40" s="35">
        <f>+rpm_device3!B39</f>
        <v>7.54</v>
      </c>
      <c r="F40" s="35">
        <f>+rpm_device4!B39</f>
        <v>7.58</v>
      </c>
      <c r="G40" s="35">
        <f>+rpm_device5!B39</f>
        <v>7.55</v>
      </c>
      <c r="H40" s="35">
        <f>+rpm_device6!B39</f>
        <v>7.57</v>
      </c>
      <c r="I40" s="35">
        <f>+rpm_device7!B39</f>
        <v>7.61</v>
      </c>
      <c r="J40" s="35">
        <f>+rpm_device8!B39</f>
        <v>7.54</v>
      </c>
      <c r="K40" s="35">
        <f>+rpm_device9!B39</f>
        <v>7.54</v>
      </c>
      <c r="L40" s="35">
        <f>+rpm_device10!B39</f>
        <v>7.5</v>
      </c>
    </row>
    <row r="41" spans="1:12" x14ac:dyDescent="0.45">
      <c r="A41" s="37">
        <v>1140</v>
      </c>
      <c r="B41" s="35">
        <f>+rpm_prototype!B40</f>
        <v>7.59</v>
      </c>
      <c r="C41" s="35">
        <f>+rpm_device1!B40</f>
        <v>7.74</v>
      </c>
      <c r="D41" s="35">
        <f>+rpm_device2!B40</f>
        <v>7.79</v>
      </c>
      <c r="E41" s="35">
        <f>+rpm_device3!B40</f>
        <v>7.74</v>
      </c>
      <c r="F41" s="35">
        <f>+rpm_device4!B40</f>
        <v>7.79</v>
      </c>
      <c r="G41" s="35">
        <f>+rpm_device5!B40</f>
        <v>7.76</v>
      </c>
      <c r="H41" s="35">
        <f>+rpm_device6!B40</f>
        <v>7.78</v>
      </c>
      <c r="I41" s="35">
        <f>+rpm_device7!B40</f>
        <v>7.82</v>
      </c>
      <c r="J41" s="35">
        <f>+rpm_device8!B40</f>
        <v>7.75</v>
      </c>
      <c r="K41" s="35">
        <f>+rpm_device9!B40</f>
        <v>7.75</v>
      </c>
      <c r="L41" s="35">
        <f>+rpm_device10!B40</f>
        <v>7.72</v>
      </c>
    </row>
    <row r="42" spans="1:12" x14ac:dyDescent="0.45">
      <c r="A42" s="37">
        <v>1170</v>
      </c>
      <c r="B42" s="35">
        <f>+rpm_prototype!B41</f>
        <v>7.79</v>
      </c>
      <c r="C42" s="35">
        <f>+rpm_device1!B41</f>
        <v>7.94</v>
      </c>
      <c r="D42" s="35">
        <f>+rpm_device2!B41</f>
        <v>7.99</v>
      </c>
      <c r="E42" s="35">
        <f>+rpm_device3!B41</f>
        <v>7.95</v>
      </c>
      <c r="F42" s="35">
        <f>+rpm_device4!B41</f>
        <v>8</v>
      </c>
      <c r="G42" s="35">
        <f>+rpm_device5!B41</f>
        <v>7.96</v>
      </c>
      <c r="H42" s="35">
        <f>+rpm_device6!B41</f>
        <v>7.99</v>
      </c>
      <c r="I42" s="35">
        <f>+rpm_device7!B41</f>
        <v>8.0299999999999994</v>
      </c>
      <c r="J42" s="35">
        <f>+rpm_device8!B41</f>
        <v>7.95</v>
      </c>
      <c r="K42" s="35">
        <f>+rpm_device9!B41</f>
        <v>7.95</v>
      </c>
      <c r="L42" s="35">
        <f>+rpm_device10!B41</f>
        <v>7.91</v>
      </c>
    </row>
    <row r="43" spans="1:12" x14ac:dyDescent="0.45">
      <c r="A43" s="37">
        <v>1200</v>
      </c>
      <c r="B43" s="35">
        <f>+rpm_prototype!B42</f>
        <v>7.99</v>
      </c>
      <c r="C43" s="35">
        <f>+rpm_device1!B42</f>
        <v>8.15</v>
      </c>
      <c r="D43" s="35">
        <f>+rpm_device2!B42</f>
        <v>8.19</v>
      </c>
      <c r="E43" s="35">
        <f>+rpm_device3!B42</f>
        <v>8.15</v>
      </c>
      <c r="F43" s="35">
        <f>+rpm_device4!B42</f>
        <v>8.1999999999999993</v>
      </c>
      <c r="G43" s="35">
        <f>+rpm_device5!B42</f>
        <v>8.16</v>
      </c>
      <c r="H43" s="35">
        <f>+rpm_device6!B42</f>
        <v>8.19</v>
      </c>
      <c r="I43" s="35">
        <f>+rpm_device7!B42</f>
        <v>8.23</v>
      </c>
      <c r="J43" s="35">
        <f>+rpm_device8!B42</f>
        <v>8.16</v>
      </c>
      <c r="K43" s="35">
        <f>+rpm_device9!B42</f>
        <v>8.16</v>
      </c>
      <c r="L43" s="35">
        <f>+rpm_device10!B42</f>
        <v>8.11</v>
      </c>
    </row>
    <row r="44" spans="1:12" x14ac:dyDescent="0.45">
      <c r="A44" s="37">
        <v>1230</v>
      </c>
      <c r="B44" s="35">
        <f>+rpm_prototype!B43</f>
        <v>8.1999999999999993</v>
      </c>
      <c r="C44" s="35">
        <f>+rpm_device1!B43</f>
        <v>8.36</v>
      </c>
      <c r="D44" s="35">
        <f>+rpm_device2!B43</f>
        <v>8.4</v>
      </c>
      <c r="E44" s="35">
        <f>+rpm_device3!B43</f>
        <v>8.35</v>
      </c>
      <c r="F44" s="35">
        <f>+rpm_device4!B43</f>
        <v>8.41</v>
      </c>
      <c r="G44" s="35">
        <f>+rpm_device5!B43</f>
        <v>8.3699999999999992</v>
      </c>
      <c r="H44" s="35">
        <f>+rpm_device6!B43</f>
        <v>8.39</v>
      </c>
      <c r="I44" s="35">
        <f>+rpm_device7!B43</f>
        <v>8.44</v>
      </c>
      <c r="J44" s="35">
        <f>+rpm_device8!B43</f>
        <v>8.36</v>
      </c>
      <c r="K44" s="35">
        <f>+rpm_device9!B43</f>
        <v>8.36</v>
      </c>
      <c r="L44" s="35">
        <f>+rpm_device10!B43</f>
        <v>8.33</v>
      </c>
    </row>
    <row r="45" spans="1:12" x14ac:dyDescent="0.45">
      <c r="A45" s="37">
        <v>1260</v>
      </c>
      <c r="B45" s="35">
        <f>+rpm_prototype!B44</f>
        <v>8.3800000000000008</v>
      </c>
      <c r="C45" s="35">
        <f>+rpm_device1!B44</f>
        <v>8.5500000000000007</v>
      </c>
      <c r="D45" s="35">
        <f>+rpm_device2!B44</f>
        <v>8.6</v>
      </c>
      <c r="E45" s="35">
        <f>+rpm_device3!B44</f>
        <v>8.5500000000000007</v>
      </c>
      <c r="F45" s="35">
        <f>+rpm_device4!B44</f>
        <v>8.6</v>
      </c>
      <c r="G45" s="35">
        <f>+rpm_device5!B44</f>
        <v>8.57</v>
      </c>
      <c r="H45" s="35">
        <f>+rpm_device6!B44</f>
        <v>8.59</v>
      </c>
      <c r="I45" s="35">
        <f>+rpm_device7!B44</f>
        <v>8.64</v>
      </c>
      <c r="J45" s="35">
        <f>+rpm_device8!B44</f>
        <v>8.57</v>
      </c>
      <c r="K45" s="35">
        <f>+rpm_device9!B44</f>
        <v>8.56</v>
      </c>
      <c r="L45" s="35">
        <f>+rpm_device10!B44</f>
        <v>8.52</v>
      </c>
    </row>
    <row r="46" spans="1:12" x14ac:dyDescent="0.45">
      <c r="A46" s="37">
        <v>1290</v>
      </c>
      <c r="B46" s="35">
        <f>+rpm_prototype!B45</f>
        <v>8.58</v>
      </c>
      <c r="C46" s="35">
        <f>+rpm_device1!B45</f>
        <v>8.76</v>
      </c>
      <c r="D46" s="35">
        <f>+rpm_device2!B45</f>
        <v>8.81</v>
      </c>
      <c r="E46" s="35">
        <f>+rpm_device3!B45</f>
        <v>8.76</v>
      </c>
      <c r="F46" s="35">
        <f>+rpm_device4!B45</f>
        <v>8.81</v>
      </c>
      <c r="G46" s="35">
        <f>+rpm_device5!B45</f>
        <v>8.77</v>
      </c>
      <c r="H46" s="35">
        <f>+rpm_device6!B45</f>
        <v>8.8000000000000007</v>
      </c>
      <c r="I46" s="35">
        <f>+rpm_device7!B45</f>
        <v>8.85</v>
      </c>
      <c r="J46" s="35">
        <f>+rpm_device8!B45</f>
        <v>8.77</v>
      </c>
      <c r="K46" s="35">
        <f>+rpm_device9!B45</f>
        <v>8.77</v>
      </c>
      <c r="L46" s="35">
        <f>+rpm_device10!B45</f>
        <v>8.7200000000000006</v>
      </c>
    </row>
    <row r="47" spans="1:12" x14ac:dyDescent="0.45">
      <c r="A47" s="37">
        <v>1320</v>
      </c>
      <c r="B47" s="35">
        <f>+rpm_prototype!B46</f>
        <v>8.8000000000000007</v>
      </c>
      <c r="C47" s="35">
        <f>+rpm_device1!B46</f>
        <v>8.9700000000000006</v>
      </c>
      <c r="D47" s="35">
        <f>+rpm_device2!B46</f>
        <v>9.01</v>
      </c>
      <c r="E47" s="35">
        <f>+rpm_device3!B46</f>
        <v>8.9600000000000009</v>
      </c>
      <c r="F47" s="35">
        <f>+rpm_device4!B46</f>
        <v>9.01</v>
      </c>
      <c r="G47" s="35">
        <f>+rpm_device5!B46</f>
        <v>8.9700000000000006</v>
      </c>
      <c r="H47" s="35">
        <f>+rpm_device6!B46</f>
        <v>9</v>
      </c>
      <c r="I47" s="35">
        <f>+rpm_device7!B46</f>
        <v>9.06</v>
      </c>
      <c r="J47" s="35">
        <f>+rpm_device8!B46</f>
        <v>8.98</v>
      </c>
      <c r="K47" s="35">
        <f>+rpm_device9!B46</f>
        <v>8.9700000000000006</v>
      </c>
      <c r="L47" s="35">
        <f>+rpm_device10!B46</f>
        <v>8.94</v>
      </c>
    </row>
    <row r="48" spans="1:12" x14ac:dyDescent="0.45">
      <c r="A48" s="37">
        <v>1350</v>
      </c>
      <c r="B48" s="35">
        <f>+rpm_prototype!B47</f>
        <v>8.99</v>
      </c>
      <c r="C48" s="35">
        <f>+rpm_device1!B47</f>
        <v>9.17</v>
      </c>
      <c r="D48" s="35">
        <f>+rpm_device2!B47</f>
        <v>9.2200000000000006</v>
      </c>
      <c r="E48" s="35">
        <f>+rpm_device3!B47</f>
        <v>9.16</v>
      </c>
      <c r="F48" s="35">
        <f>+rpm_device4!B47</f>
        <v>9.2100000000000009</v>
      </c>
      <c r="G48" s="35">
        <f>+rpm_device5!B47</f>
        <v>9.18</v>
      </c>
      <c r="H48" s="35">
        <f>+rpm_device6!B47</f>
        <v>9.1999999999999993</v>
      </c>
      <c r="I48" s="35">
        <f>+rpm_device7!B47</f>
        <v>9.26</v>
      </c>
      <c r="J48" s="35">
        <f>+rpm_device8!B47</f>
        <v>9.18</v>
      </c>
      <c r="K48" s="35">
        <f>+rpm_device9!B47</f>
        <v>9.17</v>
      </c>
      <c r="L48" s="35">
        <f>+rpm_device10!B47</f>
        <v>9.1300000000000008</v>
      </c>
    </row>
    <row r="49" spans="1:12" x14ac:dyDescent="0.45">
      <c r="A49" s="37">
        <v>1380</v>
      </c>
      <c r="B49" s="35">
        <f>+rpm_prototype!B48</f>
        <v>9.18</v>
      </c>
      <c r="C49" s="35">
        <f>+rpm_device1!B48</f>
        <v>9.3800000000000008</v>
      </c>
      <c r="D49" s="35">
        <f>+rpm_device2!B48</f>
        <v>9.43</v>
      </c>
      <c r="E49" s="35">
        <f>+rpm_device3!B48</f>
        <v>9.3699999999999992</v>
      </c>
      <c r="F49" s="35">
        <f>+rpm_device4!B48</f>
        <v>9.42</v>
      </c>
      <c r="G49" s="35">
        <f>+rpm_device5!B48</f>
        <v>9.3800000000000008</v>
      </c>
      <c r="H49" s="35">
        <f>+rpm_device6!B48</f>
        <v>9.41</v>
      </c>
      <c r="I49" s="35">
        <f>+rpm_device7!B48</f>
        <v>9.4700000000000006</v>
      </c>
      <c r="J49" s="35">
        <f>+rpm_device8!B48</f>
        <v>9.3800000000000008</v>
      </c>
      <c r="K49" s="35">
        <f>+rpm_device9!B48</f>
        <v>9.3699999999999992</v>
      </c>
      <c r="L49" s="35">
        <f>+rpm_device10!B48</f>
        <v>9.33</v>
      </c>
    </row>
    <row r="50" spans="1:12" x14ac:dyDescent="0.45">
      <c r="A50" s="37">
        <v>1410</v>
      </c>
      <c r="B50" s="35">
        <f>+rpm_prototype!B49</f>
        <v>9.39</v>
      </c>
      <c r="C50" s="35">
        <f>+rpm_device1!B49</f>
        <v>9.58</v>
      </c>
      <c r="D50" s="35">
        <f>+rpm_device2!B49</f>
        <v>9.6199999999999992</v>
      </c>
      <c r="E50" s="35">
        <f>+rpm_device3!B49</f>
        <v>9.57</v>
      </c>
      <c r="F50" s="35">
        <f>+rpm_device4!B49</f>
        <v>9.6199999999999992</v>
      </c>
      <c r="G50" s="35">
        <f>+rpm_device5!B49</f>
        <v>9.58</v>
      </c>
      <c r="H50" s="35">
        <f>+rpm_device6!B49</f>
        <v>9.61</v>
      </c>
      <c r="I50" s="35">
        <f>+rpm_device7!B49</f>
        <v>9.68</v>
      </c>
      <c r="J50" s="35">
        <f>+rpm_device8!B49</f>
        <v>9.58</v>
      </c>
      <c r="K50" s="35">
        <f>+rpm_device9!B49</f>
        <v>9.57</v>
      </c>
      <c r="L50" s="35">
        <f>+rpm_device10!B49</f>
        <v>9.5399999999999991</v>
      </c>
    </row>
    <row r="51" spans="1:12" x14ac:dyDescent="0.45">
      <c r="A51" s="37">
        <v>1440</v>
      </c>
      <c r="B51" s="35">
        <f>+rpm_prototype!B50</f>
        <v>9.58</v>
      </c>
      <c r="C51" s="35">
        <f>+rpm_device1!B50</f>
        <v>9.7899999999999991</v>
      </c>
      <c r="D51" s="35">
        <f>+rpm_device2!B50</f>
        <v>9.82</v>
      </c>
      <c r="E51" s="35">
        <f>+rpm_device3!B50</f>
        <v>9.7799999999999994</v>
      </c>
      <c r="F51" s="35">
        <f>+rpm_device4!B50</f>
        <v>9.83</v>
      </c>
      <c r="G51" s="35">
        <f>+rpm_device5!B50</f>
        <v>9.7899999999999991</v>
      </c>
      <c r="H51" s="35">
        <f>+rpm_device6!B50</f>
        <v>9.82</v>
      </c>
      <c r="I51" s="35">
        <f>+rpm_device7!B50</f>
        <v>9.89</v>
      </c>
      <c r="J51" s="35">
        <f>+rpm_device8!B50</f>
        <v>9.7899999999999991</v>
      </c>
      <c r="K51" s="35">
        <f>+rpm_device9!B50</f>
        <v>9.77</v>
      </c>
      <c r="L51" s="35">
        <f>+rpm_device10!B50</f>
        <v>9.74</v>
      </c>
    </row>
    <row r="52" spans="1:12" x14ac:dyDescent="0.45">
      <c r="A52" s="37">
        <v>1470</v>
      </c>
      <c r="B52" s="35">
        <f>+rpm_prototype!B51</f>
        <v>9.7799999999999994</v>
      </c>
      <c r="C52" s="35">
        <f>+rpm_device1!B51</f>
        <v>9.99</v>
      </c>
      <c r="D52" s="35">
        <f>+rpm_device2!B51</f>
        <v>10.029999999999999</v>
      </c>
      <c r="E52" s="35">
        <f>+rpm_device3!B51</f>
        <v>9.99</v>
      </c>
      <c r="F52" s="35">
        <f>+rpm_device4!B51</f>
        <v>10.029999999999999</v>
      </c>
      <c r="G52" s="35">
        <f>+rpm_device5!B51</f>
        <v>9.99</v>
      </c>
      <c r="H52" s="35">
        <f>+rpm_device6!B51</f>
        <v>10.02</v>
      </c>
      <c r="I52" s="35">
        <f>+rpm_device7!B51</f>
        <v>10.09</v>
      </c>
      <c r="J52" s="35">
        <f>+rpm_device8!B51</f>
        <v>10</v>
      </c>
      <c r="K52" s="35">
        <f>+rpm_device9!B51</f>
        <v>9.98</v>
      </c>
      <c r="L52" s="35">
        <f>+rpm_device10!B51</f>
        <v>9.94</v>
      </c>
    </row>
    <row r="53" spans="1:12" x14ac:dyDescent="0.45">
      <c r="A53" s="37">
        <v>1500</v>
      </c>
      <c r="B53" s="35">
        <f>+rpm_prototype!B52</f>
        <v>9.99</v>
      </c>
      <c r="C53" s="35">
        <f>+rpm_device1!B52</f>
        <v>10.199999999999999</v>
      </c>
      <c r="D53" s="35">
        <f>+rpm_device2!B52</f>
        <v>10.23</v>
      </c>
      <c r="E53" s="35">
        <f>+rpm_device3!B52</f>
        <v>10.19</v>
      </c>
      <c r="F53" s="35">
        <f>+rpm_device4!B52</f>
        <v>10.24</v>
      </c>
      <c r="G53" s="35">
        <f>+rpm_device5!B52</f>
        <v>10.199999999999999</v>
      </c>
      <c r="H53" s="35">
        <f>+rpm_device6!B52</f>
        <v>10.23</v>
      </c>
      <c r="I53" s="35">
        <f>+rpm_device7!B52</f>
        <v>10.3</v>
      </c>
      <c r="J53" s="35">
        <f>+rpm_device8!B52</f>
        <v>10.199999999999999</v>
      </c>
      <c r="K53" s="35">
        <f>+rpm_device9!B52</f>
        <v>10.18</v>
      </c>
      <c r="L53" s="35">
        <f>+rpm_device10!B52</f>
        <v>10.15</v>
      </c>
    </row>
    <row r="54" spans="1:12" x14ac:dyDescent="0.45">
      <c r="A54" s="37">
        <v>1530</v>
      </c>
      <c r="B54" s="35">
        <f>+rpm_prototype!B53</f>
        <v>10.19</v>
      </c>
      <c r="C54" s="35">
        <f>+rpm_device1!B53</f>
        <v>10.41</v>
      </c>
      <c r="D54" s="35">
        <f>+rpm_device2!B53</f>
        <v>10.44</v>
      </c>
      <c r="E54" s="35">
        <f>+rpm_device3!B53</f>
        <v>10.4</v>
      </c>
      <c r="F54" s="35">
        <f>+rpm_device4!B53</f>
        <v>10.45</v>
      </c>
      <c r="G54" s="35">
        <f>+rpm_device5!B53</f>
        <v>10.41</v>
      </c>
      <c r="H54" s="35">
        <f>+rpm_device6!B53</f>
        <v>10.44</v>
      </c>
      <c r="I54" s="35">
        <f>+rpm_device7!B53</f>
        <v>10.51</v>
      </c>
      <c r="J54" s="35">
        <f>+rpm_device8!B53</f>
        <v>10.41</v>
      </c>
      <c r="K54" s="35">
        <f>+rpm_device9!B53</f>
        <v>10.39</v>
      </c>
      <c r="L54" s="35">
        <f>+rpm_device10!B53</f>
        <v>10.36</v>
      </c>
    </row>
    <row r="55" spans="1:12" x14ac:dyDescent="0.45">
      <c r="A55" s="37">
        <v>1560</v>
      </c>
      <c r="B55" s="35">
        <f>+rpm_prototype!B54</f>
        <v>10.38</v>
      </c>
      <c r="C55" s="35">
        <f>+rpm_device1!B54</f>
        <v>10.61</v>
      </c>
      <c r="D55" s="35">
        <f>+rpm_device2!B54</f>
        <v>10.64</v>
      </c>
      <c r="E55" s="35">
        <f>+rpm_device3!B54</f>
        <v>10.6</v>
      </c>
      <c r="F55" s="35">
        <f>+rpm_device4!B54</f>
        <v>10.65</v>
      </c>
      <c r="G55" s="35">
        <f>+rpm_device5!B54</f>
        <v>10.61</v>
      </c>
      <c r="H55" s="35">
        <f>+rpm_device6!B54</f>
        <v>10.64</v>
      </c>
      <c r="I55" s="35">
        <f>+rpm_device7!B54</f>
        <v>10.72</v>
      </c>
      <c r="J55" s="35">
        <f>+rpm_device8!B54</f>
        <v>10.61</v>
      </c>
      <c r="K55" s="35">
        <f>+rpm_device9!B54</f>
        <v>10.59</v>
      </c>
      <c r="L55" s="35">
        <f>+rpm_device10!B54</f>
        <v>10.55</v>
      </c>
    </row>
    <row r="56" spans="1:12" x14ac:dyDescent="0.45">
      <c r="A56" s="37">
        <v>1590</v>
      </c>
      <c r="B56" s="35">
        <f>+rpm_prototype!B55</f>
        <v>10.59</v>
      </c>
      <c r="C56" s="35">
        <f>+rpm_device1!B55</f>
        <v>10.82</v>
      </c>
      <c r="D56" s="35">
        <f>+rpm_device2!B55</f>
        <v>10.85</v>
      </c>
      <c r="E56" s="35">
        <f>+rpm_device3!B55</f>
        <v>10.81</v>
      </c>
      <c r="F56" s="35">
        <f>+rpm_device4!B55</f>
        <v>10.86</v>
      </c>
      <c r="G56" s="35">
        <f>+rpm_device5!B55</f>
        <v>10.81</v>
      </c>
      <c r="H56" s="35">
        <f>+rpm_device6!B55</f>
        <v>10.85</v>
      </c>
      <c r="I56" s="35">
        <f>+rpm_device7!B55</f>
        <v>10.93</v>
      </c>
      <c r="J56" s="35">
        <f>+rpm_device8!B55</f>
        <v>10.82</v>
      </c>
      <c r="K56" s="35">
        <f>+rpm_device9!B55</f>
        <v>10.8</v>
      </c>
      <c r="L56" s="35">
        <f>+rpm_device10!B55</f>
        <v>10.76</v>
      </c>
    </row>
    <row r="57" spans="1:12" x14ac:dyDescent="0.45">
      <c r="A57" s="37">
        <v>1620</v>
      </c>
      <c r="B57" s="35">
        <f>+rpm_prototype!B56</f>
        <v>10.79</v>
      </c>
      <c r="C57" s="35">
        <f>+rpm_device1!B56</f>
        <v>11.02</v>
      </c>
      <c r="D57" s="35">
        <f>+rpm_device2!B56</f>
        <v>11.05</v>
      </c>
      <c r="E57" s="35">
        <f>+rpm_device3!B56</f>
        <v>11.01</v>
      </c>
      <c r="F57" s="35">
        <f>+rpm_device4!B56</f>
        <v>11.07</v>
      </c>
      <c r="G57" s="35">
        <f>+rpm_device5!B56</f>
        <v>11.02</v>
      </c>
      <c r="H57" s="35">
        <f>+rpm_device6!B56</f>
        <v>11.05</v>
      </c>
      <c r="I57" s="35">
        <f>+rpm_device7!B56</f>
        <v>11.14</v>
      </c>
      <c r="J57" s="35">
        <f>+rpm_device8!B56</f>
        <v>11.02</v>
      </c>
      <c r="K57" s="35">
        <f>+rpm_device9!B56</f>
        <v>11.01</v>
      </c>
      <c r="L57" s="35">
        <f>+rpm_device10!B56</f>
        <v>10.97</v>
      </c>
    </row>
    <row r="58" spans="1:12" x14ac:dyDescent="0.45">
      <c r="A58" s="37">
        <v>1650</v>
      </c>
      <c r="B58" s="35">
        <f>+rpm_prototype!B57</f>
        <v>10.98</v>
      </c>
      <c r="C58" s="35">
        <f>+rpm_device1!B57</f>
        <v>11.22</v>
      </c>
      <c r="D58" s="35">
        <f>+rpm_device2!B57</f>
        <v>11.26</v>
      </c>
      <c r="E58" s="35">
        <f>+rpm_device3!B57</f>
        <v>11.21</v>
      </c>
      <c r="F58" s="35">
        <f>+rpm_device4!B57</f>
        <v>11.28</v>
      </c>
      <c r="G58" s="35">
        <f>+rpm_device5!B57</f>
        <v>11.22</v>
      </c>
      <c r="H58" s="35">
        <f>+rpm_device6!B57</f>
        <v>11.25</v>
      </c>
      <c r="I58" s="35">
        <f>+rpm_device7!B57</f>
        <v>11.33</v>
      </c>
      <c r="J58" s="35">
        <f>+rpm_device8!B57</f>
        <v>11.23</v>
      </c>
      <c r="K58" s="35">
        <f>+rpm_device9!B57</f>
        <v>11.21</v>
      </c>
      <c r="L58" s="35">
        <f>+rpm_device10!B57</f>
        <v>11.16</v>
      </c>
    </row>
    <row r="59" spans="1:12" x14ac:dyDescent="0.45">
      <c r="A59" s="37">
        <v>1680</v>
      </c>
      <c r="B59" s="35">
        <f>+rpm_prototype!B58</f>
        <v>11.19</v>
      </c>
      <c r="C59" s="35">
        <f>+rpm_device1!B58</f>
        <v>11.43</v>
      </c>
      <c r="D59" s="35">
        <f>+rpm_device2!B58</f>
        <v>11.46</v>
      </c>
      <c r="E59" s="35">
        <f>+rpm_device3!B58</f>
        <v>11.42</v>
      </c>
      <c r="F59" s="35">
        <f>+rpm_device4!B58</f>
        <v>11.48</v>
      </c>
      <c r="G59" s="35">
        <f>+rpm_device5!B58</f>
        <v>11.43</v>
      </c>
      <c r="H59" s="35">
        <f>+rpm_device6!B58</f>
        <v>11.46</v>
      </c>
      <c r="I59" s="35">
        <f>+rpm_device7!B58</f>
        <v>11.54</v>
      </c>
      <c r="J59" s="35">
        <f>+rpm_device8!B58</f>
        <v>11.43</v>
      </c>
      <c r="K59" s="35">
        <f>+rpm_device9!B58</f>
        <v>11.41</v>
      </c>
      <c r="L59" s="35">
        <f>+rpm_device10!B58</f>
        <v>11.37</v>
      </c>
    </row>
    <row r="60" spans="1:12" x14ac:dyDescent="0.45">
      <c r="A60" s="37">
        <v>1710</v>
      </c>
      <c r="B60" s="35">
        <f>+rpm_prototype!B59</f>
        <v>11.39</v>
      </c>
      <c r="C60" s="35">
        <f>+rpm_device1!B59</f>
        <v>11.63</v>
      </c>
      <c r="D60" s="35">
        <f>+rpm_device2!B59</f>
        <v>11.66</v>
      </c>
      <c r="E60" s="35">
        <f>+rpm_device3!B59</f>
        <v>11.62</v>
      </c>
      <c r="F60" s="35">
        <f>+rpm_device4!B59</f>
        <v>11.69</v>
      </c>
      <c r="G60" s="35">
        <f>+rpm_device5!B59</f>
        <v>11.63</v>
      </c>
      <c r="H60" s="35">
        <f>+rpm_device6!B59</f>
        <v>11.66</v>
      </c>
      <c r="I60" s="35">
        <f>+rpm_device7!B59</f>
        <v>11.74</v>
      </c>
      <c r="J60" s="35">
        <f>+rpm_device8!B59</f>
        <v>11.63</v>
      </c>
      <c r="K60" s="35">
        <f>+rpm_device9!B59</f>
        <v>11.61</v>
      </c>
      <c r="L60" s="35">
        <f>+rpm_device10!B59</f>
        <v>11.58</v>
      </c>
    </row>
    <row r="61" spans="1:12" x14ac:dyDescent="0.45">
      <c r="A61" s="37">
        <v>1740</v>
      </c>
      <c r="B61" s="35">
        <f>+rpm_prototype!B60</f>
        <v>11.58</v>
      </c>
      <c r="C61" s="35">
        <f>+rpm_device1!B60</f>
        <v>11.84</v>
      </c>
      <c r="D61" s="35">
        <f>+rpm_device2!B60</f>
        <v>11.87</v>
      </c>
      <c r="E61" s="35">
        <f>+rpm_device3!B60</f>
        <v>11.82</v>
      </c>
      <c r="F61" s="35">
        <f>+rpm_device4!B60</f>
        <v>11.89</v>
      </c>
      <c r="G61" s="35">
        <f>+rpm_device5!B60</f>
        <v>11.83</v>
      </c>
      <c r="H61" s="35">
        <f>+rpm_device6!B60</f>
        <v>11.87</v>
      </c>
      <c r="I61" s="35">
        <f>+rpm_device7!B60</f>
        <v>11.95</v>
      </c>
      <c r="J61" s="35">
        <f>+rpm_device8!B60</f>
        <v>11.83</v>
      </c>
      <c r="K61" s="35">
        <f>+rpm_device9!B60</f>
        <v>11.82</v>
      </c>
      <c r="L61" s="35">
        <f>+rpm_device10!B60</f>
        <v>11.78</v>
      </c>
    </row>
    <row r="62" spans="1:12" x14ac:dyDescent="0.45">
      <c r="A62" s="37">
        <v>1770</v>
      </c>
      <c r="B62" s="35">
        <f>+rpm_prototype!B61</f>
        <v>11.78</v>
      </c>
      <c r="C62" s="35">
        <f>+rpm_device1!B61</f>
        <v>12.04</v>
      </c>
      <c r="D62" s="35">
        <f>+rpm_device2!B61</f>
        <v>12.07</v>
      </c>
      <c r="E62" s="35">
        <f>+rpm_device3!B61</f>
        <v>12.02</v>
      </c>
      <c r="F62" s="35">
        <f>+rpm_device4!B61</f>
        <v>12.09</v>
      </c>
      <c r="G62" s="35">
        <f>+rpm_device5!B61</f>
        <v>12.03</v>
      </c>
      <c r="H62" s="35">
        <f>+rpm_device6!B61</f>
        <v>12.07</v>
      </c>
      <c r="I62" s="35">
        <f>+rpm_device7!B61</f>
        <v>12.15</v>
      </c>
      <c r="J62" s="35">
        <f>+rpm_device8!B61</f>
        <v>12.03</v>
      </c>
      <c r="K62" s="35">
        <f>+rpm_device9!B61</f>
        <v>12.02</v>
      </c>
      <c r="L62" s="35">
        <f>+rpm_device10!B61</f>
        <v>11.98</v>
      </c>
    </row>
    <row r="63" spans="1:12" x14ac:dyDescent="0.45">
      <c r="A63" s="37">
        <v>1800</v>
      </c>
      <c r="B63" s="35">
        <f>+rpm_prototype!B62</f>
        <v>11.99</v>
      </c>
      <c r="C63" s="35">
        <f>+rpm_device1!B62</f>
        <v>12.24</v>
      </c>
      <c r="D63" s="35">
        <f>+rpm_device2!B62</f>
        <v>12.28</v>
      </c>
      <c r="E63" s="35">
        <f>+rpm_device3!B62</f>
        <v>12.23</v>
      </c>
      <c r="F63" s="35">
        <f>+rpm_device4!B62</f>
        <v>12.3</v>
      </c>
      <c r="G63" s="35">
        <f>+rpm_device5!B62</f>
        <v>12.24</v>
      </c>
      <c r="H63" s="35">
        <f>+rpm_device6!B62</f>
        <v>12.28</v>
      </c>
      <c r="I63" s="35">
        <f>+rpm_device7!B62</f>
        <v>12.36</v>
      </c>
      <c r="J63" s="35">
        <f>+rpm_device8!B62</f>
        <v>12.24</v>
      </c>
      <c r="K63" s="35">
        <f>+rpm_device9!B62</f>
        <v>12.22</v>
      </c>
      <c r="L63" s="35">
        <f>+rpm_device10!B62</f>
        <v>12.2</v>
      </c>
    </row>
    <row r="64" spans="1:12" x14ac:dyDescent="0.45">
      <c r="A64" s="37">
        <v>1830</v>
      </c>
      <c r="B64" s="35">
        <f>+rpm_prototype!B63</f>
        <v>12.18</v>
      </c>
      <c r="C64" s="35">
        <f>+rpm_device1!B63</f>
        <v>12.45</v>
      </c>
      <c r="D64" s="35">
        <f>+rpm_device2!B63</f>
        <v>12.49</v>
      </c>
      <c r="E64" s="35">
        <f>+rpm_device3!B63</f>
        <v>12.43</v>
      </c>
      <c r="F64" s="35">
        <f>+rpm_device4!B63</f>
        <v>12.5</v>
      </c>
      <c r="G64" s="35">
        <f>+rpm_device5!B63</f>
        <v>12.44</v>
      </c>
      <c r="H64" s="35">
        <f>+rpm_device6!B63</f>
        <v>12.49</v>
      </c>
      <c r="I64" s="35">
        <f>+rpm_device7!B63</f>
        <v>12.57</v>
      </c>
      <c r="J64" s="35">
        <f>+rpm_device8!B63</f>
        <v>12.45</v>
      </c>
      <c r="K64" s="35">
        <f>+rpm_device9!B63</f>
        <v>12.43</v>
      </c>
      <c r="L64" s="35">
        <f>+rpm_device10!B63</f>
        <v>12.39</v>
      </c>
    </row>
    <row r="65" spans="1:12" x14ac:dyDescent="0.45">
      <c r="A65" s="37">
        <v>1860</v>
      </c>
      <c r="B65" s="35">
        <f>+rpm_prototype!B64</f>
        <v>12.38</v>
      </c>
      <c r="C65" s="35">
        <f>+rpm_device1!B64</f>
        <v>12.65</v>
      </c>
      <c r="D65" s="35">
        <f>+rpm_device2!B64</f>
        <v>12.69</v>
      </c>
      <c r="E65" s="35">
        <f>+rpm_device3!B64</f>
        <v>12.64</v>
      </c>
      <c r="F65" s="35">
        <f>+rpm_device4!B64</f>
        <v>12.71</v>
      </c>
      <c r="G65" s="35">
        <f>+rpm_device5!B64</f>
        <v>12.64</v>
      </c>
      <c r="H65" s="35">
        <f>+rpm_device6!B64</f>
        <v>12.69</v>
      </c>
      <c r="I65" s="35">
        <f>+rpm_device7!B64</f>
        <v>12.77</v>
      </c>
      <c r="J65" s="35">
        <f>+rpm_device8!B64</f>
        <v>12.65</v>
      </c>
      <c r="K65" s="35">
        <f>+rpm_device9!B64</f>
        <v>12.63</v>
      </c>
      <c r="L65" s="35">
        <f>+rpm_device10!B64</f>
        <v>12.59</v>
      </c>
    </row>
    <row r="66" spans="1:12" x14ac:dyDescent="0.45">
      <c r="A66" s="37">
        <v>1890</v>
      </c>
      <c r="B66" s="35">
        <f>+rpm_prototype!B65</f>
        <v>12.6</v>
      </c>
      <c r="C66" s="35">
        <f>+rpm_device1!B65</f>
        <v>12.86</v>
      </c>
      <c r="D66" s="35">
        <f>+rpm_device2!B65</f>
        <v>12.9</v>
      </c>
      <c r="E66" s="35">
        <f>+rpm_device3!B65</f>
        <v>12.85</v>
      </c>
      <c r="F66" s="35">
        <f>+rpm_device4!B65</f>
        <v>12.93</v>
      </c>
      <c r="G66" s="35">
        <f>+rpm_device5!B65</f>
        <v>12.85</v>
      </c>
      <c r="H66" s="35">
        <f>+rpm_device6!B65</f>
        <v>12.9</v>
      </c>
      <c r="I66" s="35">
        <f>+rpm_device7!B65</f>
        <v>12.98</v>
      </c>
      <c r="J66" s="35">
        <f>+rpm_device8!B65</f>
        <v>12.86</v>
      </c>
      <c r="K66" s="35">
        <f>+rpm_device9!B65</f>
        <v>12.84</v>
      </c>
      <c r="L66" s="35">
        <f>+rpm_device10!B65</f>
        <v>12.81</v>
      </c>
    </row>
    <row r="67" spans="1:12" x14ac:dyDescent="0.45">
      <c r="A67" s="37">
        <v>1920</v>
      </c>
      <c r="B67" s="35">
        <f>+rpm_prototype!B66</f>
        <v>12.78</v>
      </c>
      <c r="C67" s="35">
        <f>+rpm_device1!B66</f>
        <v>13.07</v>
      </c>
      <c r="D67" s="35">
        <f>+rpm_device2!B66</f>
        <v>13.09</v>
      </c>
      <c r="E67" s="35">
        <f>+rpm_device3!B66</f>
        <v>13.05</v>
      </c>
      <c r="F67" s="35">
        <f>+rpm_device4!B66</f>
        <v>13.13</v>
      </c>
      <c r="G67" s="35">
        <f>+rpm_device5!B66</f>
        <v>13.05</v>
      </c>
      <c r="H67" s="35">
        <f>+rpm_device6!B66</f>
        <v>13.11</v>
      </c>
      <c r="I67" s="35">
        <f>+rpm_device7!B66</f>
        <v>13.19</v>
      </c>
      <c r="J67" s="35">
        <f>+rpm_device8!B66</f>
        <v>13.06</v>
      </c>
      <c r="K67" s="35">
        <f>+rpm_device9!B66</f>
        <v>13.05</v>
      </c>
      <c r="L67" s="35">
        <f>+rpm_device10!B66</f>
        <v>13</v>
      </c>
    </row>
    <row r="68" spans="1:12" x14ac:dyDescent="0.45">
      <c r="A68" s="37">
        <v>1950</v>
      </c>
      <c r="B68" s="35">
        <f>+rpm_prototype!B67</f>
        <v>12.98</v>
      </c>
      <c r="C68" s="35">
        <f>+rpm_device1!B67</f>
        <v>13.27</v>
      </c>
      <c r="D68" s="35">
        <f>+rpm_device2!B67</f>
        <v>13.3</v>
      </c>
      <c r="E68" s="35">
        <f>+rpm_device3!B67</f>
        <v>13.25</v>
      </c>
      <c r="F68" s="35">
        <f>+rpm_device4!B67</f>
        <v>13.33</v>
      </c>
      <c r="G68" s="35">
        <f>+rpm_device5!B67</f>
        <v>13.26</v>
      </c>
      <c r="H68" s="35">
        <f>+rpm_device6!B67</f>
        <v>13.31</v>
      </c>
      <c r="I68" s="35">
        <f>+rpm_device7!B67</f>
        <v>13.39</v>
      </c>
      <c r="J68" s="35">
        <f>+rpm_device8!B67</f>
        <v>13.27</v>
      </c>
      <c r="K68" s="35">
        <f>+rpm_device9!B67</f>
        <v>13.25</v>
      </c>
      <c r="L68" s="35">
        <f>+rpm_device10!B67</f>
        <v>13.2</v>
      </c>
    </row>
    <row r="69" spans="1:12" x14ac:dyDescent="0.45">
      <c r="A69" s="37">
        <v>1980</v>
      </c>
      <c r="B69" s="35">
        <f>+rpm_prototype!B68</f>
        <v>13.19</v>
      </c>
      <c r="C69" s="35">
        <f>+rpm_device1!B68</f>
        <v>13.48</v>
      </c>
      <c r="D69" s="35">
        <f>+rpm_device2!B68</f>
        <v>13.5</v>
      </c>
      <c r="E69" s="35">
        <f>+rpm_device3!B68</f>
        <v>13.46</v>
      </c>
      <c r="F69" s="35">
        <f>+rpm_device4!B68</f>
        <v>13.54</v>
      </c>
      <c r="G69" s="35">
        <f>+rpm_device5!B68</f>
        <v>13.46</v>
      </c>
      <c r="H69" s="35">
        <f>+rpm_device6!B68</f>
        <v>13.52</v>
      </c>
      <c r="I69" s="35">
        <f>+rpm_device7!B68</f>
        <v>13.6</v>
      </c>
      <c r="J69" s="35">
        <f>+rpm_device8!B68</f>
        <v>13.47</v>
      </c>
      <c r="K69" s="35">
        <f>+rpm_device9!B68</f>
        <v>13.46</v>
      </c>
      <c r="L69" s="35">
        <f>+rpm_device10!B68</f>
        <v>13.42</v>
      </c>
    </row>
    <row r="70" spans="1:12" x14ac:dyDescent="0.45">
      <c r="A70" s="37">
        <v>2010</v>
      </c>
      <c r="B70" s="35">
        <f>+rpm_prototype!B69</f>
        <v>13.38</v>
      </c>
      <c r="C70" s="35">
        <f>+rpm_device1!B69</f>
        <v>13.68</v>
      </c>
      <c r="D70" s="35">
        <f>+rpm_device2!B69</f>
        <v>13.7</v>
      </c>
      <c r="E70" s="35">
        <f>+rpm_device3!B69</f>
        <v>13.66</v>
      </c>
      <c r="F70" s="35">
        <f>+rpm_device4!B69</f>
        <v>13.75</v>
      </c>
      <c r="G70" s="35">
        <f>+rpm_device5!B69</f>
        <v>13.66</v>
      </c>
      <c r="H70" s="35">
        <f>+rpm_device6!B69</f>
        <v>13.73</v>
      </c>
      <c r="I70" s="35">
        <f>+rpm_device7!B69</f>
        <v>13.8</v>
      </c>
      <c r="J70" s="35">
        <f>+rpm_device8!B69</f>
        <v>13.67</v>
      </c>
      <c r="K70" s="35">
        <f>+rpm_device9!B69</f>
        <v>13.66</v>
      </c>
      <c r="L70" s="35">
        <f>+rpm_device10!B69</f>
        <v>13.61</v>
      </c>
    </row>
    <row r="71" spans="1:12" x14ac:dyDescent="0.45">
      <c r="A71" s="37">
        <v>2040</v>
      </c>
      <c r="B71" s="35">
        <f>+rpm_prototype!B70</f>
        <v>13.57</v>
      </c>
      <c r="C71" s="35">
        <f>+rpm_device1!B70</f>
        <v>13.89</v>
      </c>
      <c r="D71" s="35">
        <f>+rpm_device2!B70</f>
        <v>13.91</v>
      </c>
      <c r="E71" s="35">
        <f>+rpm_device3!B70</f>
        <v>13.86</v>
      </c>
      <c r="F71" s="35">
        <f>+rpm_device4!B70</f>
        <v>13.95</v>
      </c>
      <c r="G71" s="35">
        <f>+rpm_device5!B70</f>
        <v>13.87</v>
      </c>
      <c r="H71" s="35">
        <f>+rpm_device6!B70</f>
        <v>13.94</v>
      </c>
      <c r="I71" s="35">
        <f>+rpm_device7!B70</f>
        <v>14</v>
      </c>
      <c r="J71" s="35">
        <f>+rpm_device8!B70</f>
        <v>13.88</v>
      </c>
      <c r="K71" s="35">
        <f>+rpm_device9!B70</f>
        <v>13.86</v>
      </c>
      <c r="L71" s="35">
        <f>+rpm_device10!B70</f>
        <v>13.8</v>
      </c>
    </row>
    <row r="72" spans="1:12" x14ac:dyDescent="0.45">
      <c r="A72" s="37">
        <v>2070</v>
      </c>
      <c r="B72" s="35">
        <f>+rpm_prototype!B71</f>
        <v>13.78</v>
      </c>
      <c r="C72" s="35">
        <f>+rpm_device1!B71</f>
        <v>14.09</v>
      </c>
      <c r="D72" s="35">
        <f>+rpm_device2!B71</f>
        <v>14.11</v>
      </c>
      <c r="E72" s="35">
        <f>+rpm_device3!B71</f>
        <v>14.06</v>
      </c>
      <c r="F72" s="35">
        <f>+rpm_device4!B71</f>
        <v>14.16</v>
      </c>
      <c r="G72" s="35">
        <f>+rpm_device5!B71</f>
        <v>14.07</v>
      </c>
      <c r="H72" s="35">
        <f>+rpm_device6!B71</f>
        <v>14.14</v>
      </c>
      <c r="I72" s="35">
        <f>+rpm_device7!B71</f>
        <v>14.21</v>
      </c>
      <c r="J72" s="35">
        <f>+rpm_device8!B71</f>
        <v>14.08</v>
      </c>
      <c r="K72" s="35">
        <f>+rpm_device9!B71</f>
        <v>14.06</v>
      </c>
      <c r="L72" s="35">
        <f>+rpm_device10!B71</f>
        <v>14.01</v>
      </c>
    </row>
    <row r="73" spans="1:12" x14ac:dyDescent="0.45">
      <c r="A73" s="37">
        <v>2100</v>
      </c>
      <c r="B73" s="35">
        <f>+rpm_prototype!B72</f>
        <v>13.98</v>
      </c>
      <c r="C73" s="35">
        <f>+rpm_device1!B72</f>
        <v>14.3</v>
      </c>
      <c r="D73" s="35">
        <f>+rpm_device2!B72</f>
        <v>14.32</v>
      </c>
      <c r="E73" s="35">
        <f>+rpm_device3!B72</f>
        <v>14.26</v>
      </c>
      <c r="F73" s="35">
        <f>+rpm_device4!B72</f>
        <v>14.37</v>
      </c>
      <c r="G73" s="35">
        <f>+rpm_device5!B72</f>
        <v>14.28</v>
      </c>
      <c r="H73" s="35">
        <f>+rpm_device6!B72</f>
        <v>14.35</v>
      </c>
      <c r="I73" s="35">
        <f>+rpm_device7!B72</f>
        <v>14.41</v>
      </c>
      <c r="J73" s="35">
        <f>+rpm_device8!B72</f>
        <v>14.29</v>
      </c>
      <c r="K73" s="35">
        <f>+rpm_device9!B72</f>
        <v>14.27</v>
      </c>
      <c r="L73" s="35">
        <f>+rpm_device10!B72</f>
        <v>14.22</v>
      </c>
    </row>
    <row r="74" spans="1:12" x14ac:dyDescent="0.45">
      <c r="A74" s="37">
        <v>2130</v>
      </c>
      <c r="B74" s="35">
        <f>+rpm_prototype!B73</f>
        <v>14.17</v>
      </c>
      <c r="C74" s="35">
        <f>+rpm_device1!B73</f>
        <v>14.5</v>
      </c>
      <c r="D74" s="35">
        <f>+rpm_device2!B73</f>
        <v>14.52</v>
      </c>
      <c r="E74" s="35">
        <f>+rpm_device3!B73</f>
        <v>14.46</v>
      </c>
      <c r="F74" s="35">
        <f>+rpm_device4!B73</f>
        <v>14.57</v>
      </c>
      <c r="G74" s="35">
        <f>+rpm_device5!B73</f>
        <v>14.49</v>
      </c>
      <c r="H74" s="35">
        <f>+rpm_device6!B73</f>
        <v>14.56</v>
      </c>
      <c r="I74" s="35">
        <f>+rpm_device7!B73</f>
        <v>14.62</v>
      </c>
      <c r="J74" s="35">
        <f>+rpm_device8!B73</f>
        <v>14.49</v>
      </c>
      <c r="K74" s="35">
        <f>+rpm_device9!B73</f>
        <v>14.48</v>
      </c>
      <c r="L74" s="35">
        <f>+rpm_device10!B73</f>
        <v>14.41</v>
      </c>
    </row>
    <row r="75" spans="1:12" x14ac:dyDescent="0.45">
      <c r="A75" s="37">
        <v>2160</v>
      </c>
      <c r="B75" s="35">
        <f>+rpm_prototype!B74</f>
        <v>14.38</v>
      </c>
      <c r="C75" s="35">
        <f>+rpm_device1!B74</f>
        <v>14.7</v>
      </c>
      <c r="D75" s="35">
        <f>+rpm_device2!B74</f>
        <v>14.72</v>
      </c>
      <c r="E75" s="35">
        <f>+rpm_device3!B74</f>
        <v>14.66</v>
      </c>
      <c r="F75" s="35">
        <f>+rpm_device4!B74</f>
        <v>14.78</v>
      </c>
      <c r="G75" s="35">
        <f>+rpm_device5!B74</f>
        <v>14.69</v>
      </c>
      <c r="H75" s="35">
        <f>+rpm_device6!B74</f>
        <v>14.76</v>
      </c>
      <c r="I75" s="35">
        <f>+rpm_device7!B74</f>
        <v>14.82</v>
      </c>
      <c r="J75" s="35">
        <f>+rpm_device8!B74</f>
        <v>14.69</v>
      </c>
      <c r="K75" s="35">
        <f>+rpm_device9!B74</f>
        <v>14.67</v>
      </c>
      <c r="L75" s="35">
        <f>+rpm_device10!B74</f>
        <v>14.62</v>
      </c>
    </row>
    <row r="76" spans="1:12" x14ac:dyDescent="0.45">
      <c r="A76" s="37">
        <v>2190</v>
      </c>
      <c r="B76" s="35">
        <f>+rpm_prototype!B75</f>
        <v>14.58</v>
      </c>
      <c r="C76" s="35">
        <f>+rpm_device1!B75</f>
        <v>14.91</v>
      </c>
      <c r="D76" s="35">
        <f>+rpm_device2!B75</f>
        <v>14.93</v>
      </c>
      <c r="E76" s="35">
        <f>+rpm_device3!B75</f>
        <v>14.87</v>
      </c>
      <c r="F76" s="35">
        <f>+rpm_device4!B75</f>
        <v>14.99</v>
      </c>
      <c r="G76" s="35">
        <f>+rpm_device5!B75</f>
        <v>14.89</v>
      </c>
      <c r="H76" s="35">
        <f>+rpm_device6!B75</f>
        <v>14.96</v>
      </c>
      <c r="I76" s="35">
        <f>+rpm_device7!B75</f>
        <v>15.03</v>
      </c>
      <c r="J76" s="35">
        <f>+rpm_device8!B75</f>
        <v>14.9</v>
      </c>
      <c r="K76" s="35">
        <f>+rpm_device9!B75</f>
        <v>14.88</v>
      </c>
      <c r="L76" s="35">
        <f>+rpm_device10!B75</f>
        <v>14.82</v>
      </c>
    </row>
    <row r="77" spans="1:12" x14ac:dyDescent="0.45">
      <c r="A77" s="37">
        <v>2220</v>
      </c>
      <c r="B77" s="35">
        <f>+rpm_prototype!B76</f>
        <v>14.77</v>
      </c>
      <c r="C77" s="35">
        <f>+rpm_device1!B76</f>
        <v>15.11</v>
      </c>
      <c r="D77" s="35">
        <f>+rpm_device2!B76</f>
        <v>15.13</v>
      </c>
      <c r="E77" s="35">
        <f>+rpm_device3!B76</f>
        <v>15.07</v>
      </c>
      <c r="F77" s="35">
        <f>+rpm_device4!B76</f>
        <v>15.19</v>
      </c>
      <c r="G77" s="35">
        <f>+rpm_device5!B76</f>
        <v>15.09</v>
      </c>
      <c r="H77" s="35">
        <f>+rpm_device6!B76</f>
        <v>15.17</v>
      </c>
      <c r="I77" s="35">
        <f>+rpm_device7!B76</f>
        <v>15.23</v>
      </c>
      <c r="J77" s="35">
        <f>+rpm_device8!B76</f>
        <v>15.1</v>
      </c>
      <c r="K77" s="35">
        <f>+rpm_device9!B76</f>
        <v>15.08</v>
      </c>
      <c r="L77" s="35">
        <f>+rpm_device10!B76</f>
        <v>15.01</v>
      </c>
    </row>
    <row r="78" spans="1:12" x14ac:dyDescent="0.45">
      <c r="A78" s="37">
        <v>2250</v>
      </c>
      <c r="B78" s="35">
        <f>+rpm_prototype!B77</f>
        <v>14.98</v>
      </c>
      <c r="C78" s="35">
        <f>+rpm_device1!B77</f>
        <v>15.33</v>
      </c>
      <c r="D78" s="35">
        <f>+rpm_device2!B77</f>
        <v>15.34</v>
      </c>
      <c r="E78" s="35">
        <f>+rpm_device3!B77</f>
        <v>15.28</v>
      </c>
      <c r="F78" s="35">
        <f>+rpm_device4!B77</f>
        <v>15.4</v>
      </c>
      <c r="G78" s="35">
        <f>+rpm_device5!B77</f>
        <v>15.3</v>
      </c>
      <c r="H78" s="35">
        <f>+rpm_device6!B77</f>
        <v>15.38</v>
      </c>
      <c r="I78" s="35">
        <f>+rpm_device7!B77</f>
        <v>15.44</v>
      </c>
      <c r="J78" s="35">
        <f>+rpm_device8!B77</f>
        <v>15.31</v>
      </c>
      <c r="K78" s="35">
        <f>+rpm_device9!B77</f>
        <v>15.29</v>
      </c>
      <c r="L78" s="35">
        <f>+rpm_device10!B77</f>
        <v>15.23</v>
      </c>
    </row>
    <row r="79" spans="1:12" x14ac:dyDescent="0.45">
      <c r="A79" s="37">
        <v>2280</v>
      </c>
      <c r="B79" s="35">
        <f>+rpm_prototype!B78</f>
        <v>15.19</v>
      </c>
      <c r="C79" s="35">
        <f>+rpm_device1!B78</f>
        <v>15.54</v>
      </c>
      <c r="D79" s="35">
        <f>+rpm_device2!B78</f>
        <v>15.55</v>
      </c>
      <c r="E79" s="35">
        <f>+rpm_device3!B78</f>
        <v>15.49</v>
      </c>
      <c r="F79" s="35">
        <f>+rpm_device4!B78</f>
        <v>15.61</v>
      </c>
      <c r="G79" s="35">
        <f>+rpm_device5!B78</f>
        <v>15.52</v>
      </c>
      <c r="H79" s="35">
        <f>+rpm_device6!B78</f>
        <v>15.58</v>
      </c>
      <c r="I79" s="35">
        <f>+rpm_device7!B78</f>
        <v>15.66</v>
      </c>
      <c r="J79" s="35">
        <f>+rpm_device8!B78</f>
        <v>15.52</v>
      </c>
      <c r="K79" s="35">
        <f>+rpm_device9!B78</f>
        <v>15.5</v>
      </c>
      <c r="L79" s="35">
        <f>+rpm_device10!B78</f>
        <v>15.44</v>
      </c>
    </row>
    <row r="80" spans="1:12" x14ac:dyDescent="0.45">
      <c r="A80" s="37">
        <v>2310</v>
      </c>
      <c r="B80" s="35">
        <f>+rpm_prototype!B79</f>
        <v>15.38</v>
      </c>
      <c r="C80" s="35">
        <f>+rpm_device1!B79</f>
        <v>15.73</v>
      </c>
      <c r="D80" s="35">
        <f>+rpm_device2!B79</f>
        <v>15.75</v>
      </c>
      <c r="E80" s="35">
        <f>+rpm_device3!B79</f>
        <v>15.69</v>
      </c>
      <c r="F80" s="35">
        <f>+rpm_device4!B79</f>
        <v>15.81</v>
      </c>
      <c r="G80" s="35">
        <f>+rpm_device5!B79</f>
        <v>15.72</v>
      </c>
      <c r="H80" s="35">
        <f>+rpm_device6!B79</f>
        <v>15.79</v>
      </c>
      <c r="I80" s="35">
        <f>+rpm_device7!B79</f>
        <v>15.86</v>
      </c>
      <c r="J80" s="35">
        <f>+rpm_device8!B79</f>
        <v>15.72</v>
      </c>
      <c r="K80" s="35">
        <f>+rpm_device9!B79</f>
        <v>15.7</v>
      </c>
      <c r="L80" s="35">
        <f>+rpm_device10!B79</f>
        <v>15.63</v>
      </c>
    </row>
    <row r="81" spans="1:12" x14ac:dyDescent="0.45">
      <c r="A81" s="37">
        <v>2340</v>
      </c>
      <c r="B81" s="35">
        <f>+rpm_prototype!B80</f>
        <v>15.59</v>
      </c>
      <c r="C81" s="35">
        <f>+rpm_device1!B80</f>
        <v>15.94</v>
      </c>
      <c r="D81" s="35">
        <f>+rpm_device2!B80</f>
        <v>15.96</v>
      </c>
      <c r="E81" s="35">
        <f>+rpm_device3!B80</f>
        <v>15.89</v>
      </c>
      <c r="F81" s="35">
        <f>+rpm_device4!B80</f>
        <v>16.02</v>
      </c>
      <c r="G81" s="35">
        <f>+rpm_device5!B80</f>
        <v>15.93</v>
      </c>
      <c r="H81" s="35">
        <f>+rpm_device6!B80</f>
        <v>16</v>
      </c>
      <c r="I81" s="35">
        <f>+rpm_device7!B80</f>
        <v>16.07</v>
      </c>
      <c r="J81" s="35">
        <f>+rpm_device8!B80</f>
        <v>15.92</v>
      </c>
      <c r="K81" s="35">
        <f>+rpm_device9!B80</f>
        <v>15.91</v>
      </c>
      <c r="L81" s="35">
        <f>+rpm_device10!B80</f>
        <v>15.84</v>
      </c>
    </row>
    <row r="82" spans="1:12" x14ac:dyDescent="0.45">
      <c r="A82" s="37">
        <v>2370</v>
      </c>
      <c r="B82" s="35">
        <f>+rpm_prototype!B81</f>
        <v>15.79</v>
      </c>
      <c r="C82" s="35">
        <f>+rpm_device1!B81</f>
        <v>16.14</v>
      </c>
      <c r="D82" s="35">
        <f>+rpm_device2!B81</f>
        <v>16.16</v>
      </c>
      <c r="E82" s="35">
        <f>+rpm_device3!B81</f>
        <v>16.09</v>
      </c>
      <c r="F82" s="35">
        <f>+rpm_device4!B81</f>
        <v>16.22</v>
      </c>
      <c r="G82" s="35">
        <f>+rpm_device5!B81</f>
        <v>16.13</v>
      </c>
      <c r="H82" s="35">
        <f>+rpm_device6!B81</f>
        <v>16.2</v>
      </c>
      <c r="I82" s="35">
        <f>+rpm_device7!B81</f>
        <v>16.27</v>
      </c>
      <c r="J82" s="35">
        <f>+rpm_device8!B81</f>
        <v>16.12</v>
      </c>
      <c r="K82" s="35">
        <f>+rpm_device9!B81</f>
        <v>16.11</v>
      </c>
      <c r="L82" s="35">
        <f>+rpm_device10!B81</f>
        <v>16.05</v>
      </c>
    </row>
    <row r="83" spans="1:12" x14ac:dyDescent="0.45">
      <c r="A83" s="37">
        <v>2400</v>
      </c>
      <c r="B83" s="35">
        <f>+rpm_prototype!B82</f>
        <v>15.98</v>
      </c>
      <c r="C83" s="35">
        <f>+rpm_device1!B82</f>
        <v>16.350000000000001</v>
      </c>
      <c r="D83" s="35">
        <f>+rpm_device2!B82</f>
        <v>16.37</v>
      </c>
      <c r="E83" s="35">
        <f>+rpm_device3!B82</f>
        <v>16.3</v>
      </c>
      <c r="F83" s="35">
        <f>+rpm_device4!B82</f>
        <v>16.43</v>
      </c>
      <c r="G83" s="35">
        <f>+rpm_device5!B82</f>
        <v>16.34</v>
      </c>
      <c r="H83" s="35">
        <f>+rpm_device6!B82</f>
        <v>16.41</v>
      </c>
      <c r="I83" s="35">
        <f>+rpm_device7!B82</f>
        <v>16.48</v>
      </c>
      <c r="J83" s="35">
        <f>+rpm_device8!B82</f>
        <v>16.32</v>
      </c>
      <c r="K83" s="35">
        <f>+rpm_device9!B82</f>
        <v>16.32</v>
      </c>
      <c r="L83" s="35">
        <f>+rpm_device10!B82</f>
        <v>16.239999999999998</v>
      </c>
    </row>
    <row r="84" spans="1:12" x14ac:dyDescent="0.45">
      <c r="A84" s="37">
        <v>2430</v>
      </c>
      <c r="B84" s="35">
        <f>+rpm_prototype!B83</f>
        <v>16.190000000000001</v>
      </c>
      <c r="C84" s="35">
        <f>+rpm_device1!B83</f>
        <v>16.55</v>
      </c>
      <c r="D84" s="35">
        <f>+rpm_device2!B83</f>
        <v>16.57</v>
      </c>
      <c r="E84" s="35">
        <f>+rpm_device3!B83</f>
        <v>16.510000000000002</v>
      </c>
      <c r="F84" s="35">
        <f>+rpm_device4!B83</f>
        <v>16.64</v>
      </c>
      <c r="G84" s="35">
        <f>+rpm_device5!B83</f>
        <v>16.54</v>
      </c>
      <c r="H84" s="35">
        <f>+rpm_device6!B83</f>
        <v>16.62</v>
      </c>
      <c r="I84" s="35">
        <f>+rpm_device7!B83</f>
        <v>16.690000000000001</v>
      </c>
      <c r="J84" s="35">
        <f>+rpm_device8!B83</f>
        <v>16.53</v>
      </c>
      <c r="K84" s="35">
        <f>+rpm_device9!B83</f>
        <v>16.52</v>
      </c>
      <c r="L84" s="35">
        <f>+rpm_device10!B83</f>
        <v>16.45</v>
      </c>
    </row>
    <row r="85" spans="1:12" x14ac:dyDescent="0.45">
      <c r="A85" s="37">
        <v>2460</v>
      </c>
      <c r="B85" s="35">
        <f>+rpm_prototype!B84</f>
        <v>16.399999999999999</v>
      </c>
      <c r="C85" s="35">
        <f>+rpm_device1!B84</f>
        <v>16.760000000000002</v>
      </c>
      <c r="D85" s="35">
        <f>+rpm_device2!B84</f>
        <v>16.77</v>
      </c>
      <c r="E85" s="35">
        <f>+rpm_device3!B84</f>
        <v>16.71</v>
      </c>
      <c r="F85" s="35">
        <f>+rpm_device4!B84</f>
        <v>16.84</v>
      </c>
      <c r="G85" s="35">
        <f>+rpm_device5!B84</f>
        <v>16.75</v>
      </c>
      <c r="H85" s="35">
        <f>+rpm_device6!B84</f>
        <v>16.82</v>
      </c>
      <c r="I85" s="35">
        <f>+rpm_device7!B84</f>
        <v>16.89</v>
      </c>
      <c r="J85" s="35">
        <f>+rpm_device8!B84</f>
        <v>16.73</v>
      </c>
      <c r="K85" s="35">
        <f>+rpm_device9!B84</f>
        <v>16.72</v>
      </c>
      <c r="L85" s="35">
        <f>+rpm_device10!B84</f>
        <v>16.66</v>
      </c>
    </row>
    <row r="86" spans="1:12" x14ac:dyDescent="0.45">
      <c r="A86" s="37">
        <v>2490</v>
      </c>
      <c r="B86" s="35">
        <f>+rpm_prototype!B85</f>
        <v>16.59</v>
      </c>
      <c r="C86" s="35">
        <f>+rpm_device1!B85</f>
        <v>16.96</v>
      </c>
      <c r="D86" s="35">
        <f>+rpm_device2!B85</f>
        <v>16.98</v>
      </c>
      <c r="E86" s="35">
        <f>+rpm_device3!B85</f>
        <v>16.920000000000002</v>
      </c>
      <c r="F86" s="35">
        <f>+rpm_device4!B85</f>
        <v>17.05</v>
      </c>
      <c r="G86" s="35">
        <f>+rpm_device5!B85</f>
        <v>16.95</v>
      </c>
      <c r="H86" s="35">
        <f>+rpm_device6!B85</f>
        <v>17.03</v>
      </c>
      <c r="I86" s="35">
        <f>+rpm_device7!B85</f>
        <v>17.09</v>
      </c>
      <c r="J86" s="35">
        <f>+rpm_device8!B85</f>
        <v>16.940000000000001</v>
      </c>
      <c r="K86" s="35">
        <f>+rpm_device9!B85</f>
        <v>16.93</v>
      </c>
      <c r="L86" s="35">
        <f>+rpm_device10!B85</f>
        <v>16.850000000000001</v>
      </c>
    </row>
    <row r="87" spans="1:12" x14ac:dyDescent="0.45">
      <c r="A87" s="37">
        <v>2520</v>
      </c>
      <c r="B87" s="35">
        <f>+rpm_prototype!B86</f>
        <v>16.79</v>
      </c>
      <c r="C87" s="35">
        <f>+rpm_device1!B86</f>
        <v>17.16</v>
      </c>
      <c r="D87" s="35">
        <f>+rpm_device2!B86</f>
        <v>17.18</v>
      </c>
      <c r="E87" s="35">
        <f>+rpm_device3!B86</f>
        <v>17.11</v>
      </c>
      <c r="F87" s="35">
        <f>+rpm_device4!B86</f>
        <v>17.260000000000002</v>
      </c>
      <c r="G87" s="35">
        <f>+rpm_device5!B86</f>
        <v>17.149999999999999</v>
      </c>
      <c r="H87" s="35">
        <f>+rpm_device6!B86</f>
        <v>17.23</v>
      </c>
      <c r="I87" s="35">
        <f>+rpm_device7!B86</f>
        <v>17.3</v>
      </c>
      <c r="J87" s="35">
        <f>+rpm_device8!B86</f>
        <v>17.14</v>
      </c>
      <c r="K87" s="35">
        <f>+rpm_device9!B86</f>
        <v>17.13</v>
      </c>
      <c r="L87" s="35">
        <f>+rpm_device10!B86</f>
        <v>17.04</v>
      </c>
    </row>
    <row r="88" spans="1:12" x14ac:dyDescent="0.45">
      <c r="A88" s="37">
        <v>2550</v>
      </c>
      <c r="B88" s="35">
        <f>+rpm_prototype!B87</f>
        <v>17</v>
      </c>
      <c r="C88" s="35">
        <f>+rpm_device1!B87</f>
        <v>17.38</v>
      </c>
      <c r="D88" s="35">
        <f>+rpm_device2!B87</f>
        <v>17.39</v>
      </c>
      <c r="E88" s="35">
        <f>+rpm_device3!B87</f>
        <v>17.32</v>
      </c>
      <c r="F88" s="35">
        <f>+rpm_device4!B87</f>
        <v>17.47</v>
      </c>
      <c r="G88" s="35">
        <f>+rpm_device5!B87</f>
        <v>17.36</v>
      </c>
      <c r="H88" s="35">
        <f>+rpm_device6!B87</f>
        <v>17.43</v>
      </c>
      <c r="I88" s="35">
        <f>+rpm_device7!B87</f>
        <v>17.510000000000002</v>
      </c>
      <c r="J88" s="35">
        <f>+rpm_device8!B87</f>
        <v>17.350000000000001</v>
      </c>
      <c r="K88" s="35">
        <f>+rpm_device9!B87</f>
        <v>17.329999999999998</v>
      </c>
      <c r="L88" s="35">
        <f>+rpm_device10!B87</f>
        <v>17.260000000000002</v>
      </c>
    </row>
    <row r="89" spans="1:12" x14ac:dyDescent="0.45">
      <c r="A89" s="37">
        <v>2580</v>
      </c>
      <c r="B89" s="35">
        <f>+rpm_prototype!B88</f>
        <v>17.2</v>
      </c>
      <c r="C89" s="35">
        <f>+rpm_device1!B88</f>
        <v>17.57</v>
      </c>
      <c r="D89" s="35">
        <f>+rpm_device2!B88</f>
        <v>17.59</v>
      </c>
      <c r="E89" s="35">
        <f>+rpm_device3!B88</f>
        <v>17.52</v>
      </c>
      <c r="F89" s="35">
        <f>+rpm_device4!B88</f>
        <v>17.670000000000002</v>
      </c>
      <c r="G89" s="35">
        <f>+rpm_device5!B88</f>
        <v>17.559999999999999</v>
      </c>
      <c r="H89" s="35">
        <f>+rpm_device6!B88</f>
        <v>17.64</v>
      </c>
      <c r="I89" s="35">
        <f>+rpm_device7!B88</f>
        <v>17.71</v>
      </c>
      <c r="J89" s="35">
        <f>+rpm_device8!B88</f>
        <v>17.55</v>
      </c>
      <c r="K89" s="35">
        <f>+rpm_device9!B88</f>
        <v>17.53</v>
      </c>
      <c r="L89" s="35">
        <f>+rpm_device10!B88</f>
        <v>17.45</v>
      </c>
    </row>
    <row r="90" spans="1:12" x14ac:dyDescent="0.45">
      <c r="A90" s="37">
        <v>2610</v>
      </c>
      <c r="B90" s="35">
        <f>+rpm_prototype!B89</f>
        <v>17.39</v>
      </c>
      <c r="C90" s="35">
        <f>+rpm_device1!B89</f>
        <v>17.78</v>
      </c>
      <c r="D90" s="35">
        <f>+rpm_device2!B89</f>
        <v>17.8</v>
      </c>
      <c r="E90" s="35">
        <f>+rpm_device3!B89</f>
        <v>17.73</v>
      </c>
      <c r="F90" s="35">
        <f>+rpm_device4!B89</f>
        <v>17.87</v>
      </c>
      <c r="G90" s="35">
        <f>+rpm_device5!B89</f>
        <v>17.77</v>
      </c>
      <c r="H90" s="35">
        <f>+rpm_device6!B89</f>
        <v>17.850000000000001</v>
      </c>
      <c r="I90" s="35">
        <f>+rpm_device7!B89</f>
        <v>17.91</v>
      </c>
      <c r="J90" s="35">
        <f>+rpm_device8!B89</f>
        <v>17.760000000000002</v>
      </c>
      <c r="K90" s="35">
        <f>+rpm_device9!B89</f>
        <v>17.739999999999998</v>
      </c>
      <c r="L90" s="35">
        <f>+rpm_device10!B89</f>
        <v>17.66</v>
      </c>
    </row>
    <row r="91" spans="1:12" x14ac:dyDescent="0.45">
      <c r="A91" s="37">
        <v>2640</v>
      </c>
      <c r="B91" s="35">
        <f>+rpm_prototype!B90</f>
        <v>17.61</v>
      </c>
      <c r="C91" s="35">
        <f>+rpm_device1!B90</f>
        <v>18</v>
      </c>
      <c r="D91" s="35">
        <f>+rpm_device2!B90</f>
        <v>18.010000000000002</v>
      </c>
      <c r="E91" s="35">
        <f>+rpm_device3!B90</f>
        <v>17.95</v>
      </c>
      <c r="F91" s="35">
        <f>+rpm_device4!B90</f>
        <v>18.079999999999998</v>
      </c>
      <c r="G91" s="35">
        <f>+rpm_device5!B90</f>
        <v>17.97</v>
      </c>
      <c r="H91" s="35">
        <f>+rpm_device6!B90</f>
        <v>18.059999999999999</v>
      </c>
      <c r="I91" s="35">
        <f>+rpm_device7!B90</f>
        <v>18.12</v>
      </c>
      <c r="J91" s="35">
        <f>+rpm_device8!B90</f>
        <v>17.97</v>
      </c>
      <c r="K91" s="35">
        <f>+rpm_device9!B90</f>
        <v>17.95</v>
      </c>
      <c r="L91" s="35">
        <f>+rpm_device10!B90</f>
        <v>17.88</v>
      </c>
    </row>
    <row r="92" spans="1:12" x14ac:dyDescent="0.45">
      <c r="A92" s="37">
        <v>2670</v>
      </c>
      <c r="B92" s="35">
        <f>+rpm_prototype!B91</f>
        <v>17.8</v>
      </c>
      <c r="C92" s="35">
        <f>+rpm_device1!B91</f>
        <v>18.2</v>
      </c>
      <c r="D92" s="35">
        <f>+rpm_device2!B91</f>
        <v>18.21</v>
      </c>
      <c r="E92" s="35">
        <f>+rpm_device3!B91</f>
        <v>18.149999999999999</v>
      </c>
      <c r="F92" s="35">
        <f>+rpm_device4!B91</f>
        <v>18.28</v>
      </c>
      <c r="G92" s="35">
        <f>+rpm_device5!B91</f>
        <v>18.18</v>
      </c>
      <c r="H92" s="35">
        <f>+rpm_device6!B91</f>
        <v>18.260000000000002</v>
      </c>
      <c r="I92" s="35">
        <f>+rpm_device7!B91</f>
        <v>18.329999999999998</v>
      </c>
      <c r="J92" s="35">
        <f>+rpm_device8!B91</f>
        <v>18.18</v>
      </c>
      <c r="K92" s="35">
        <f>+rpm_device9!B91</f>
        <v>18.149999999999999</v>
      </c>
      <c r="L92" s="35">
        <f>+rpm_device10!B91</f>
        <v>18.07</v>
      </c>
    </row>
    <row r="93" spans="1:12" x14ac:dyDescent="0.45">
      <c r="A93" s="37">
        <v>2700</v>
      </c>
      <c r="B93" s="35">
        <f>+rpm_prototype!B92</f>
        <v>18</v>
      </c>
      <c r="C93" s="35">
        <f>+rpm_device1!B92</f>
        <v>18.399999999999999</v>
      </c>
      <c r="D93" s="35">
        <f>+rpm_device2!B92</f>
        <v>18.420000000000002</v>
      </c>
      <c r="E93" s="35">
        <f>+rpm_device3!B92</f>
        <v>18.36</v>
      </c>
      <c r="F93" s="35">
        <f>+rpm_device4!B92</f>
        <v>18.48</v>
      </c>
      <c r="G93" s="35">
        <f>+rpm_device5!B92</f>
        <v>18.38</v>
      </c>
      <c r="H93" s="35">
        <f>+rpm_device6!B92</f>
        <v>18.47</v>
      </c>
      <c r="I93" s="35">
        <f>+rpm_device7!B92</f>
        <v>18.53</v>
      </c>
      <c r="J93" s="35">
        <f>+rpm_device8!B92</f>
        <v>18.38</v>
      </c>
      <c r="K93" s="35">
        <f>+rpm_device9!B92</f>
        <v>18.350000000000001</v>
      </c>
      <c r="L93" s="35">
        <f>+rpm_device10!B92</f>
        <v>18.260000000000002</v>
      </c>
    </row>
    <row r="94" spans="1:12" x14ac:dyDescent="0.45">
      <c r="A94" s="37">
        <v>2730</v>
      </c>
      <c r="B94" s="35">
        <f>+rpm_prototype!B93</f>
        <v>18.2</v>
      </c>
      <c r="C94" s="35">
        <f>+rpm_device1!B93</f>
        <v>18.600000000000001</v>
      </c>
      <c r="D94" s="35">
        <f>+rpm_device2!B93</f>
        <v>18.61</v>
      </c>
      <c r="E94" s="35">
        <f>+rpm_device3!B93</f>
        <v>18.559999999999999</v>
      </c>
      <c r="F94" s="35">
        <f>+rpm_device4!B93</f>
        <v>18.68</v>
      </c>
      <c r="G94" s="35">
        <f>+rpm_device5!B93</f>
        <v>18.59</v>
      </c>
      <c r="H94" s="35">
        <f>+rpm_device6!B93</f>
        <v>18.68</v>
      </c>
      <c r="I94" s="35">
        <f>+rpm_device7!B93</f>
        <v>18.73</v>
      </c>
      <c r="J94" s="35">
        <f>+rpm_device8!B93</f>
        <v>18.59</v>
      </c>
      <c r="K94" s="35">
        <f>+rpm_device9!B93</f>
        <v>18.55</v>
      </c>
      <c r="L94" s="35">
        <f>+rpm_device10!B93</f>
        <v>18.48</v>
      </c>
    </row>
    <row r="95" spans="1:12" x14ac:dyDescent="0.45">
      <c r="A95" s="37">
        <v>2760</v>
      </c>
      <c r="B95" s="35">
        <f>+rpm_prototype!B94</f>
        <v>18.399999999999999</v>
      </c>
      <c r="C95" s="35">
        <f>+rpm_device1!B94</f>
        <v>18.809999999999999</v>
      </c>
      <c r="D95" s="35">
        <f>+rpm_device2!B94</f>
        <v>18.82</v>
      </c>
      <c r="E95" s="35">
        <f>+rpm_device3!B94</f>
        <v>18.760000000000002</v>
      </c>
      <c r="F95" s="35">
        <f>+rpm_device4!B94</f>
        <v>18.89</v>
      </c>
      <c r="G95" s="35">
        <f>+rpm_device5!B94</f>
        <v>18.79</v>
      </c>
      <c r="H95" s="35">
        <f>+rpm_device6!B94</f>
        <v>18.88</v>
      </c>
      <c r="I95" s="35">
        <f>+rpm_device7!B94</f>
        <v>18.940000000000001</v>
      </c>
      <c r="J95" s="35">
        <f>+rpm_device8!B94</f>
        <v>18.79</v>
      </c>
      <c r="K95" s="35">
        <f>+rpm_device9!B94</f>
        <v>18.760000000000002</v>
      </c>
      <c r="L95" s="35">
        <f>+rpm_device10!B94</f>
        <v>18.68</v>
      </c>
    </row>
    <row r="96" spans="1:12" x14ac:dyDescent="0.45">
      <c r="A96" s="37">
        <v>2790</v>
      </c>
      <c r="B96" s="35">
        <f>+rpm_prototype!B95</f>
        <v>18.600000000000001</v>
      </c>
      <c r="C96" s="35">
        <f>+rpm_device1!B95</f>
        <v>19.010000000000002</v>
      </c>
      <c r="D96" s="35">
        <f>+rpm_device2!B95</f>
        <v>19.03</v>
      </c>
      <c r="E96" s="35">
        <f>+rpm_device3!B95</f>
        <v>18.96</v>
      </c>
      <c r="F96" s="35">
        <f>+rpm_device4!B95</f>
        <v>19.09</v>
      </c>
      <c r="G96" s="35">
        <f>+rpm_device5!B95</f>
        <v>19</v>
      </c>
      <c r="H96" s="35">
        <f>+rpm_device6!B95</f>
        <v>19.09</v>
      </c>
      <c r="I96" s="35">
        <f>+rpm_device7!B95</f>
        <v>19.149999999999999</v>
      </c>
      <c r="J96" s="35">
        <f>+rpm_device8!B95</f>
        <v>19</v>
      </c>
      <c r="K96" s="35">
        <f>+rpm_device9!B95</f>
        <v>18.97</v>
      </c>
      <c r="L96" s="35">
        <f>+rpm_device10!B95</f>
        <v>18.87</v>
      </c>
    </row>
    <row r="97" spans="1:12" x14ac:dyDescent="0.45">
      <c r="A97" s="37">
        <v>2820</v>
      </c>
      <c r="B97" s="35">
        <f>+rpm_prototype!B96</f>
        <v>18.8</v>
      </c>
      <c r="C97" s="35">
        <f>+rpm_device1!B96</f>
        <v>19.22</v>
      </c>
      <c r="D97" s="35">
        <f>+rpm_device2!B96</f>
        <v>19.23</v>
      </c>
      <c r="E97" s="35">
        <f>+rpm_device3!B96</f>
        <v>19.170000000000002</v>
      </c>
      <c r="F97" s="35">
        <f>+rpm_device4!B96</f>
        <v>19.29</v>
      </c>
      <c r="G97" s="35">
        <f>+rpm_device5!B96</f>
        <v>19.2</v>
      </c>
      <c r="H97" s="35">
        <f>+rpm_device6!B96</f>
        <v>19.3</v>
      </c>
      <c r="I97" s="35">
        <f>+rpm_device7!B96</f>
        <v>19.350000000000001</v>
      </c>
      <c r="J97" s="35">
        <f>+rpm_device8!B96</f>
        <v>19.190000000000001</v>
      </c>
      <c r="K97" s="35">
        <f>+rpm_device9!B96</f>
        <v>19.16</v>
      </c>
      <c r="L97" s="35">
        <f>+rpm_device10!B96</f>
        <v>19.079999999999998</v>
      </c>
    </row>
    <row r="98" spans="1:12" x14ac:dyDescent="0.45">
      <c r="A98" s="37">
        <v>2850</v>
      </c>
      <c r="B98" s="35">
        <f>+rpm_prototype!B97</f>
        <v>19.010000000000002</v>
      </c>
      <c r="C98" s="35">
        <f>+rpm_device1!B97</f>
        <v>19.420000000000002</v>
      </c>
      <c r="D98" s="35">
        <f>+rpm_device2!B97</f>
        <v>19.43</v>
      </c>
      <c r="E98" s="35">
        <f>+rpm_device3!B97</f>
        <v>19.37</v>
      </c>
      <c r="F98" s="35">
        <f>+rpm_device4!B97</f>
        <v>19.5</v>
      </c>
      <c r="G98" s="35">
        <f>+rpm_device5!B97</f>
        <v>19.41</v>
      </c>
      <c r="H98" s="35">
        <f>+rpm_device6!B97</f>
        <v>19.5</v>
      </c>
      <c r="I98" s="35">
        <f>+rpm_device7!B97</f>
        <v>19.559999999999999</v>
      </c>
      <c r="J98" s="35">
        <f>+rpm_device8!B97</f>
        <v>19.399999999999999</v>
      </c>
      <c r="K98" s="35">
        <f>+rpm_device9!B97</f>
        <v>19.37</v>
      </c>
      <c r="L98" s="35">
        <f>+rpm_device10!B97</f>
        <v>19.29</v>
      </c>
    </row>
    <row r="99" spans="1:12" x14ac:dyDescent="0.45">
      <c r="A99" s="37">
        <v>2880</v>
      </c>
      <c r="B99" s="35">
        <f>+rpm_prototype!B98</f>
        <v>19.190000000000001</v>
      </c>
      <c r="C99" s="35">
        <f>+rpm_device1!B98</f>
        <v>19.62</v>
      </c>
      <c r="D99" s="35">
        <f>+rpm_device2!B98</f>
        <v>19.63</v>
      </c>
      <c r="E99" s="35">
        <f>+rpm_device3!B98</f>
        <v>19.57</v>
      </c>
      <c r="F99" s="35">
        <f>+rpm_device4!B98</f>
        <v>19.7</v>
      </c>
      <c r="G99" s="35">
        <f>+rpm_device5!B98</f>
        <v>19.61</v>
      </c>
      <c r="H99" s="35">
        <f>+rpm_device6!B98</f>
        <v>19.71</v>
      </c>
      <c r="I99" s="35">
        <f>+rpm_device7!B98</f>
        <v>19.760000000000002</v>
      </c>
      <c r="J99" s="35">
        <f>+rpm_device8!B98</f>
        <v>19.61</v>
      </c>
      <c r="K99" s="35">
        <f>+rpm_device9!B98</f>
        <v>19.57</v>
      </c>
      <c r="L99" s="35">
        <f>+rpm_device10!B98</f>
        <v>19.48</v>
      </c>
    </row>
    <row r="100" spans="1:12" x14ac:dyDescent="0.45">
      <c r="A100" s="37">
        <v>2910</v>
      </c>
      <c r="B100" s="35">
        <f>+rpm_prototype!B99</f>
        <v>19.399999999999999</v>
      </c>
      <c r="C100" s="35">
        <f>+rpm_device1!B99</f>
        <v>19.829999999999998</v>
      </c>
      <c r="D100" s="35">
        <f>+rpm_device2!B99</f>
        <v>19.84</v>
      </c>
      <c r="E100" s="35">
        <f>+rpm_device3!B99</f>
        <v>19.78</v>
      </c>
      <c r="F100" s="35">
        <f>+rpm_device4!B99</f>
        <v>19.899999999999999</v>
      </c>
      <c r="G100" s="35">
        <f>+rpm_device5!B99</f>
        <v>19.82</v>
      </c>
      <c r="H100" s="35">
        <f>+rpm_device6!B99</f>
        <v>19.91</v>
      </c>
      <c r="I100" s="35">
        <f>+rpm_device7!B99</f>
        <v>19.97</v>
      </c>
      <c r="J100" s="35">
        <f>+rpm_device8!B99</f>
        <v>19.809999999999999</v>
      </c>
      <c r="K100" s="35">
        <f>+rpm_device9!B99</f>
        <v>19.77</v>
      </c>
      <c r="L100" s="35">
        <f>+rpm_device10!B99</f>
        <v>19.690000000000001</v>
      </c>
    </row>
    <row r="101" spans="1:12" x14ac:dyDescent="0.45">
      <c r="A101" s="37">
        <v>2940</v>
      </c>
      <c r="B101" s="35">
        <f>+rpm_prototype!B100</f>
        <v>19.61</v>
      </c>
      <c r="C101" s="52">
        <f>+rpm_device1!B100</f>
        <v>20.03</v>
      </c>
      <c r="D101" s="52">
        <f>+rpm_device2!B100</f>
        <v>20.05</v>
      </c>
      <c r="E101" s="52">
        <f>+rpm_device3!B100</f>
        <v>19.989999999999998</v>
      </c>
      <c r="F101" s="35">
        <f>+rpm_device4!B100</f>
        <v>20.11</v>
      </c>
      <c r="G101" s="35">
        <f>+rpm_device5!B100</f>
        <v>20.03</v>
      </c>
      <c r="H101" s="35">
        <f>+rpm_device6!B100</f>
        <v>20.11</v>
      </c>
      <c r="I101" s="35">
        <f>+rpm_device7!B100</f>
        <v>20.18</v>
      </c>
      <c r="J101" s="35">
        <f>+rpm_device8!B100</f>
        <v>20.010000000000002</v>
      </c>
      <c r="K101" s="35">
        <f>+rpm_device9!B100</f>
        <v>19.98</v>
      </c>
      <c r="L101" s="35">
        <f>+rpm_device10!B100</f>
        <v>19.899999999999999</v>
      </c>
    </row>
    <row r="102" spans="1:12" x14ac:dyDescent="0.45">
      <c r="A102" s="37">
        <v>2970</v>
      </c>
      <c r="B102" s="35">
        <f>+rpm_prototype!B101</f>
        <v>19.79</v>
      </c>
      <c r="C102" s="52">
        <f>+rpm_device1!B101</f>
        <v>20.23</v>
      </c>
      <c r="D102" s="52">
        <f>+rpm_device2!B101</f>
        <v>20.25</v>
      </c>
      <c r="E102" s="52">
        <f>+rpm_device3!B101</f>
        <v>20.18</v>
      </c>
      <c r="F102" s="35">
        <f>+rpm_device4!B101</f>
        <v>20.309999999999999</v>
      </c>
      <c r="G102" s="35">
        <f>+rpm_device5!B101</f>
        <v>20.23</v>
      </c>
      <c r="H102" s="35">
        <f>+rpm_device6!B101</f>
        <v>20.32</v>
      </c>
      <c r="I102" s="35">
        <f>+rpm_device7!B101</f>
        <v>20.39</v>
      </c>
      <c r="J102" s="35">
        <f>+rpm_device8!B101</f>
        <v>20.21</v>
      </c>
      <c r="K102" s="35">
        <f>+rpm_device9!B101</f>
        <v>20.170000000000002</v>
      </c>
      <c r="L102" s="35">
        <f>+rpm_device10!B101</f>
        <v>20.09</v>
      </c>
    </row>
    <row r="103" spans="1:12" x14ac:dyDescent="0.45">
      <c r="A103" s="37">
        <v>3000</v>
      </c>
      <c r="B103" s="35">
        <f>+rpm_prototype!B102</f>
        <v>20</v>
      </c>
      <c r="C103" s="52">
        <f>+rpm_device1!B102</f>
        <v>20.440000000000001</v>
      </c>
      <c r="D103" s="52">
        <f>+rpm_device2!B102</f>
        <v>20.46</v>
      </c>
      <c r="E103" s="52">
        <f>+rpm_device3!B102</f>
        <v>20.39</v>
      </c>
      <c r="F103" s="35">
        <f>+rpm_device4!B102</f>
        <v>20.51</v>
      </c>
      <c r="G103" s="35">
        <f>+rpm_device5!B102</f>
        <v>20.440000000000001</v>
      </c>
      <c r="H103" s="35">
        <f>+rpm_device6!B102</f>
        <v>20.53</v>
      </c>
      <c r="I103" s="35">
        <f>+rpm_device7!B102</f>
        <v>20.6</v>
      </c>
      <c r="J103" s="35">
        <f>+rpm_device8!B102</f>
        <v>20.420000000000002</v>
      </c>
      <c r="K103" s="35">
        <f>+rpm_device9!B102</f>
        <v>20.38</v>
      </c>
      <c r="L103" s="35">
        <f>+rpm_device10!B102</f>
        <v>20.3</v>
      </c>
    </row>
  </sheetData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CD47-FF0A-4CB5-B002-3BE7C106A090}">
  <sheetPr>
    <tabColor rgb="FFFFC000"/>
  </sheetPr>
  <dimension ref="A1:H103"/>
  <sheetViews>
    <sheetView zoomScale="85" zoomScaleNormal="85" workbookViewId="0">
      <selection activeCell="I18" sqref="I18"/>
    </sheetView>
  </sheetViews>
  <sheetFormatPr defaultColWidth="9.1328125" defaultRowHeight="15.4" x14ac:dyDescent="0.45"/>
  <cols>
    <col min="1" max="3" width="9.1328125" style="2"/>
    <col min="4" max="4" width="16.3984375" style="9" customWidth="1"/>
    <col min="5" max="5" width="37" style="2" customWidth="1"/>
    <col min="6" max="6" width="24.1328125" style="2" customWidth="1"/>
    <col min="7" max="7" width="18.59765625" style="2" customWidth="1"/>
    <col min="8" max="8" width="24" style="7" customWidth="1"/>
    <col min="9" max="16384" width="9.1328125" style="2"/>
  </cols>
  <sheetData>
    <row r="1" spans="1:8" ht="24.75" customHeight="1" x14ac:dyDescent="0.45">
      <c r="A1" s="1" t="s">
        <v>0</v>
      </c>
      <c r="B1" s="1" t="s">
        <v>1</v>
      </c>
      <c r="C1" s="24" t="s">
        <v>3</v>
      </c>
      <c r="D1" s="25" t="s">
        <v>4</v>
      </c>
      <c r="E1" s="24" t="s">
        <v>17</v>
      </c>
      <c r="F1" s="24" t="s">
        <v>15</v>
      </c>
      <c r="G1" s="24" t="s">
        <v>16</v>
      </c>
      <c r="H1" s="26" t="s">
        <v>14</v>
      </c>
    </row>
    <row r="2" spans="1:8" x14ac:dyDescent="0.45">
      <c r="A2" s="5">
        <v>0</v>
      </c>
      <c r="B2" s="5">
        <v>0</v>
      </c>
      <c r="C2" s="5">
        <f>20/50*A2</f>
        <v>0</v>
      </c>
      <c r="D2" s="8">
        <f>ABS(C2-B2)</f>
        <v>0</v>
      </c>
      <c r="E2" s="6">
        <v>0</v>
      </c>
      <c r="F2" s="5">
        <f>1%*B2</f>
        <v>0</v>
      </c>
      <c r="G2" s="5">
        <f>F2+B2</f>
        <v>0</v>
      </c>
      <c r="H2" s="23">
        <v>0</v>
      </c>
    </row>
    <row r="3" spans="1:8" x14ac:dyDescent="0.45">
      <c r="A3" s="5">
        <f>0.5+A2</f>
        <v>0.5</v>
      </c>
      <c r="B3" s="5">
        <v>0.2</v>
      </c>
      <c r="C3" s="5">
        <f t="shared" ref="C3:C66" si="0">20/50*A3</f>
        <v>0.2</v>
      </c>
      <c r="D3" s="8">
        <f t="shared" ref="D3:D66" si="1">ABS(C3-B3)</f>
        <v>0</v>
      </c>
      <c r="E3" s="6">
        <f>D3/C3</f>
        <v>0</v>
      </c>
      <c r="F3" s="5">
        <f>1%*B3</f>
        <v>2E-3</v>
      </c>
      <c r="G3" s="5">
        <f t="shared" ref="G3:G66" si="2">F3+B3</f>
        <v>0.20200000000000001</v>
      </c>
      <c r="H3" s="23">
        <f t="shared" ref="H3:H66" si="3">+ABS(G3-C3)/C3</f>
        <v>1.0000000000000009E-2</v>
      </c>
    </row>
    <row r="4" spans="1:8" x14ac:dyDescent="0.45">
      <c r="A4" s="5">
        <f>0.5+A3</f>
        <v>1</v>
      </c>
      <c r="B4" s="5">
        <v>0.4</v>
      </c>
      <c r="C4" s="5">
        <f t="shared" si="0"/>
        <v>0.4</v>
      </c>
      <c r="D4" s="8">
        <f t="shared" si="1"/>
        <v>0</v>
      </c>
      <c r="E4" s="6">
        <f t="shared" ref="E4:E66" si="4">D4/C4</f>
        <v>0</v>
      </c>
      <c r="F4" s="5">
        <f t="shared" ref="F4:F28" si="5">1%*B4</f>
        <v>4.0000000000000001E-3</v>
      </c>
      <c r="G4" s="5">
        <f t="shared" si="2"/>
        <v>0.40400000000000003</v>
      </c>
      <c r="H4" s="23">
        <f t="shared" si="3"/>
        <v>1.0000000000000009E-2</v>
      </c>
    </row>
    <row r="5" spans="1:8" x14ac:dyDescent="0.45">
      <c r="A5" s="5">
        <f>0.5+A4</f>
        <v>1.5</v>
      </c>
      <c r="B5" s="5">
        <v>0.6</v>
      </c>
      <c r="C5" s="5">
        <f t="shared" si="0"/>
        <v>0.60000000000000009</v>
      </c>
      <c r="D5" s="8">
        <f t="shared" si="1"/>
        <v>1.1102230246251565E-16</v>
      </c>
      <c r="E5" s="6">
        <f>D5/C5</f>
        <v>1.8503717077085941E-16</v>
      </c>
      <c r="F5" s="5">
        <f t="shared" si="5"/>
        <v>6.0000000000000001E-3</v>
      </c>
      <c r="G5" s="5">
        <f t="shared" si="2"/>
        <v>0.60599999999999998</v>
      </c>
      <c r="H5" s="23">
        <f t="shared" si="3"/>
        <v>9.9999999999998215E-3</v>
      </c>
    </row>
    <row r="6" spans="1:8" x14ac:dyDescent="0.45">
      <c r="A6" s="5">
        <f t="shared" ref="A6:A69" si="6">0.5+A5</f>
        <v>2</v>
      </c>
      <c r="B6" s="5">
        <v>0.8</v>
      </c>
      <c r="C6" s="5">
        <f t="shared" si="0"/>
        <v>0.8</v>
      </c>
      <c r="D6" s="8">
        <f t="shared" si="1"/>
        <v>0</v>
      </c>
      <c r="E6" s="6">
        <f t="shared" si="4"/>
        <v>0</v>
      </c>
      <c r="F6" s="5">
        <f t="shared" si="5"/>
        <v>8.0000000000000002E-3</v>
      </c>
      <c r="G6" s="5">
        <f t="shared" si="2"/>
        <v>0.80800000000000005</v>
      </c>
      <c r="H6" s="23">
        <f t="shared" si="3"/>
        <v>1.0000000000000009E-2</v>
      </c>
    </row>
    <row r="7" spans="1:8" x14ac:dyDescent="0.45">
      <c r="A7" s="5">
        <f t="shared" si="6"/>
        <v>2.5</v>
      </c>
      <c r="B7" s="5">
        <v>0.99</v>
      </c>
      <c r="C7" s="5">
        <f t="shared" si="0"/>
        <v>1</v>
      </c>
      <c r="D7" s="8">
        <f>ABS(C7-B7)</f>
        <v>1.0000000000000009E-2</v>
      </c>
      <c r="E7" s="6">
        <f>D7/C7</f>
        <v>1.0000000000000009E-2</v>
      </c>
      <c r="F7" s="5">
        <f t="shared" si="5"/>
        <v>9.9000000000000008E-3</v>
      </c>
      <c r="G7" s="5">
        <f t="shared" si="2"/>
        <v>0.99990000000000001</v>
      </c>
      <c r="H7" s="23">
        <f>+ABS(G7-C7)/C7</f>
        <v>9.9999999999988987E-5</v>
      </c>
    </row>
    <row r="8" spans="1:8" x14ac:dyDescent="0.45">
      <c r="A8" s="5">
        <f t="shared" si="6"/>
        <v>3</v>
      </c>
      <c r="B8" s="5">
        <v>1.2</v>
      </c>
      <c r="C8" s="5">
        <f t="shared" si="0"/>
        <v>1.2000000000000002</v>
      </c>
      <c r="D8" s="8">
        <f t="shared" si="1"/>
        <v>2.2204460492503131E-16</v>
      </c>
      <c r="E8" s="6">
        <f t="shared" si="4"/>
        <v>1.8503717077085941E-16</v>
      </c>
      <c r="F8" s="5">
        <f t="shared" si="5"/>
        <v>1.2E-2</v>
      </c>
      <c r="G8" s="5">
        <f t="shared" si="2"/>
        <v>1.212</v>
      </c>
      <c r="H8" s="23">
        <f t="shared" si="3"/>
        <v>9.9999999999998215E-3</v>
      </c>
    </row>
    <row r="9" spans="1:8" x14ac:dyDescent="0.45">
      <c r="A9" s="5">
        <f t="shared" si="6"/>
        <v>3.5</v>
      </c>
      <c r="B9" s="5">
        <v>1.4</v>
      </c>
      <c r="C9" s="5">
        <f t="shared" si="0"/>
        <v>1.4000000000000001</v>
      </c>
      <c r="D9" s="8">
        <f t="shared" si="1"/>
        <v>2.2204460492503131E-16</v>
      </c>
      <c r="E9" s="6">
        <f t="shared" si="4"/>
        <v>1.586032892321652E-16</v>
      </c>
      <c r="F9" s="5">
        <f t="shared" si="5"/>
        <v>1.3999999999999999E-2</v>
      </c>
      <c r="G9" s="5">
        <f t="shared" si="2"/>
        <v>1.4139999999999999</v>
      </c>
      <c r="H9" s="23">
        <f t="shared" si="3"/>
        <v>9.9999999999998493E-3</v>
      </c>
    </row>
    <row r="10" spans="1:8" x14ac:dyDescent="0.45">
      <c r="A10" s="5">
        <f t="shared" si="6"/>
        <v>4</v>
      </c>
      <c r="B10" s="5">
        <v>1.6</v>
      </c>
      <c r="C10" s="5">
        <f t="shared" si="0"/>
        <v>1.6</v>
      </c>
      <c r="D10" s="8">
        <f t="shared" si="1"/>
        <v>0</v>
      </c>
      <c r="E10" s="6">
        <f t="shared" si="4"/>
        <v>0</v>
      </c>
      <c r="F10" s="5">
        <f t="shared" si="5"/>
        <v>1.6E-2</v>
      </c>
      <c r="G10" s="5">
        <f t="shared" si="2"/>
        <v>1.6160000000000001</v>
      </c>
      <c r="H10" s="23">
        <f t="shared" si="3"/>
        <v>1.0000000000000009E-2</v>
      </c>
    </row>
    <row r="11" spans="1:8" x14ac:dyDescent="0.45">
      <c r="A11" s="5">
        <f t="shared" si="6"/>
        <v>4.5</v>
      </c>
      <c r="B11" s="5">
        <v>1.81</v>
      </c>
      <c r="C11" s="5">
        <f t="shared" si="0"/>
        <v>1.8</v>
      </c>
      <c r="D11" s="8">
        <f t="shared" si="1"/>
        <v>1.0000000000000009E-2</v>
      </c>
      <c r="E11" s="6">
        <f t="shared" si="4"/>
        <v>5.5555555555555601E-3</v>
      </c>
      <c r="F11" s="5">
        <f t="shared" si="5"/>
        <v>1.8100000000000002E-2</v>
      </c>
      <c r="G11" s="5">
        <f t="shared" si="2"/>
        <v>1.8281000000000001</v>
      </c>
      <c r="H11" s="23">
        <f t="shared" si="3"/>
        <v>1.5611111111111119E-2</v>
      </c>
    </row>
    <row r="12" spans="1:8" x14ac:dyDescent="0.45">
      <c r="A12" s="5">
        <f t="shared" si="6"/>
        <v>5</v>
      </c>
      <c r="B12" s="5">
        <v>2.0099999999999998</v>
      </c>
      <c r="C12" s="5">
        <f t="shared" si="0"/>
        <v>2</v>
      </c>
      <c r="D12" s="8">
        <f t="shared" si="1"/>
        <v>9.9999999999997868E-3</v>
      </c>
      <c r="E12" s="6">
        <f t="shared" si="4"/>
        <v>4.9999999999998934E-3</v>
      </c>
      <c r="F12" s="5">
        <f t="shared" si="5"/>
        <v>2.01E-2</v>
      </c>
      <c r="G12" s="5">
        <f t="shared" si="2"/>
        <v>2.0300999999999996</v>
      </c>
      <c r="H12" s="23">
        <f t="shared" si="3"/>
        <v>1.5049999999999786E-2</v>
      </c>
    </row>
    <row r="13" spans="1:8" x14ac:dyDescent="0.45">
      <c r="A13" s="5">
        <f t="shared" si="6"/>
        <v>5.5</v>
      </c>
      <c r="B13" s="5">
        <v>2.21</v>
      </c>
      <c r="C13" s="5">
        <f t="shared" si="0"/>
        <v>2.2000000000000002</v>
      </c>
      <c r="D13" s="8">
        <f t="shared" si="1"/>
        <v>9.9999999999997868E-3</v>
      </c>
      <c r="E13" s="6">
        <f t="shared" si="4"/>
        <v>4.5454545454544481E-3</v>
      </c>
      <c r="F13" s="5">
        <f t="shared" si="5"/>
        <v>2.2100000000000002E-2</v>
      </c>
      <c r="G13" s="5">
        <f t="shared" si="2"/>
        <v>2.2321</v>
      </c>
      <c r="H13" s="23">
        <f t="shared" si="3"/>
        <v>1.4590909090908996E-2</v>
      </c>
    </row>
    <row r="14" spans="1:8" x14ac:dyDescent="0.45">
      <c r="A14" s="5">
        <f t="shared" si="6"/>
        <v>6</v>
      </c>
      <c r="B14" s="5">
        <v>2.41</v>
      </c>
      <c r="C14" s="5">
        <f t="shared" si="0"/>
        <v>2.4000000000000004</v>
      </c>
      <c r="D14" s="8">
        <f t="shared" si="1"/>
        <v>9.9999999999997868E-3</v>
      </c>
      <c r="E14" s="6">
        <f t="shared" si="4"/>
        <v>4.1666666666665773E-3</v>
      </c>
      <c r="F14" s="5">
        <f t="shared" si="5"/>
        <v>2.4100000000000003E-2</v>
      </c>
      <c r="G14" s="5">
        <f t="shared" si="2"/>
        <v>2.4340999999999999</v>
      </c>
      <c r="H14" s="23">
        <f t="shared" si="3"/>
        <v>1.4208333333333155E-2</v>
      </c>
    </row>
    <row r="15" spans="1:8" x14ac:dyDescent="0.45">
      <c r="A15" s="5">
        <f t="shared" si="6"/>
        <v>6.5</v>
      </c>
      <c r="B15" s="5">
        <v>2.62</v>
      </c>
      <c r="C15" s="5">
        <f t="shared" si="0"/>
        <v>2.6</v>
      </c>
      <c r="D15" s="8">
        <f t="shared" si="1"/>
        <v>2.0000000000000018E-2</v>
      </c>
      <c r="E15" s="6">
        <f t="shared" si="4"/>
        <v>7.6923076923076988E-3</v>
      </c>
      <c r="F15" s="5">
        <f t="shared" si="5"/>
        <v>2.6200000000000001E-2</v>
      </c>
      <c r="G15" s="5">
        <f t="shared" si="2"/>
        <v>2.6462000000000003</v>
      </c>
      <c r="H15" s="23">
        <f t="shared" si="3"/>
        <v>1.776923076923086E-2</v>
      </c>
    </row>
    <row r="16" spans="1:8" x14ac:dyDescent="0.45">
      <c r="A16" s="5">
        <f t="shared" si="6"/>
        <v>7</v>
      </c>
      <c r="B16" s="5">
        <v>2.83</v>
      </c>
      <c r="C16" s="5">
        <f t="shared" si="0"/>
        <v>2.8000000000000003</v>
      </c>
      <c r="D16" s="8">
        <f t="shared" si="1"/>
        <v>2.9999999999999805E-2</v>
      </c>
      <c r="E16" s="6">
        <f t="shared" si="4"/>
        <v>1.0714285714285643E-2</v>
      </c>
      <c r="F16" s="5">
        <f t="shared" si="5"/>
        <v>2.8300000000000002E-2</v>
      </c>
      <c r="G16" s="5">
        <f t="shared" si="2"/>
        <v>2.8583000000000003</v>
      </c>
      <c r="H16" s="23">
        <f t="shared" si="3"/>
        <v>2.0821428571428578E-2</v>
      </c>
    </row>
    <row r="17" spans="1:8" x14ac:dyDescent="0.45">
      <c r="A17" s="5">
        <f t="shared" si="6"/>
        <v>7.5</v>
      </c>
      <c r="B17" s="5">
        <v>3.03</v>
      </c>
      <c r="C17" s="5">
        <f t="shared" si="0"/>
        <v>3</v>
      </c>
      <c r="D17" s="8">
        <f t="shared" si="1"/>
        <v>2.9999999999999805E-2</v>
      </c>
      <c r="E17" s="6">
        <f t="shared" si="4"/>
        <v>9.9999999999999343E-3</v>
      </c>
      <c r="F17" s="5">
        <f t="shared" si="5"/>
        <v>3.0299999999999997E-2</v>
      </c>
      <c r="G17" s="5">
        <f t="shared" si="2"/>
        <v>3.0602999999999998</v>
      </c>
      <c r="H17" s="23">
        <f t="shared" si="3"/>
        <v>2.0099999999999934E-2</v>
      </c>
    </row>
    <row r="18" spans="1:8" x14ac:dyDescent="0.45">
      <c r="A18" s="5">
        <f t="shared" si="6"/>
        <v>8</v>
      </c>
      <c r="B18" s="5">
        <v>3.22</v>
      </c>
      <c r="C18" s="5">
        <f t="shared" si="0"/>
        <v>3.2</v>
      </c>
      <c r="D18" s="8">
        <f t="shared" si="1"/>
        <v>2.0000000000000018E-2</v>
      </c>
      <c r="E18" s="6">
        <f t="shared" si="4"/>
        <v>6.2500000000000056E-3</v>
      </c>
      <c r="F18" s="5">
        <f t="shared" si="5"/>
        <v>3.2199999999999999E-2</v>
      </c>
      <c r="G18" s="5">
        <f t="shared" si="2"/>
        <v>3.2522000000000002</v>
      </c>
      <c r="H18" s="23">
        <f t="shared" si="3"/>
        <v>1.6312500000000008E-2</v>
      </c>
    </row>
    <row r="19" spans="1:8" x14ac:dyDescent="0.45">
      <c r="A19" s="5">
        <f>0.5+A18</f>
        <v>8.5</v>
      </c>
      <c r="B19" s="5">
        <v>3.43</v>
      </c>
      <c r="C19" s="5">
        <f t="shared" si="0"/>
        <v>3.4000000000000004</v>
      </c>
      <c r="D19" s="8">
        <f t="shared" si="1"/>
        <v>2.9999999999999805E-2</v>
      </c>
      <c r="E19" s="6">
        <f t="shared" si="4"/>
        <v>8.8235294117646468E-3</v>
      </c>
      <c r="F19" s="5">
        <f t="shared" si="5"/>
        <v>3.4300000000000004E-2</v>
      </c>
      <c r="G19" s="5">
        <f t="shared" si="2"/>
        <v>3.4643000000000002</v>
      </c>
      <c r="H19" s="23">
        <f t="shared" si="3"/>
        <v>1.8911764705882291E-2</v>
      </c>
    </row>
    <row r="20" spans="1:8" x14ac:dyDescent="0.45">
      <c r="A20" s="5">
        <f t="shared" si="6"/>
        <v>9</v>
      </c>
      <c r="B20" s="5">
        <v>3.63</v>
      </c>
      <c r="C20" s="5">
        <f t="shared" si="0"/>
        <v>3.6</v>
      </c>
      <c r="D20" s="8">
        <f t="shared" si="1"/>
        <v>2.9999999999999805E-2</v>
      </c>
      <c r="E20" s="6">
        <f t="shared" si="4"/>
        <v>8.3333333333332794E-3</v>
      </c>
      <c r="F20" s="5">
        <f t="shared" si="5"/>
        <v>3.6299999999999999E-2</v>
      </c>
      <c r="G20" s="5">
        <f t="shared" si="2"/>
        <v>3.6662999999999997</v>
      </c>
      <c r="H20" s="23">
        <f t="shared" si="3"/>
        <v>1.841666666666655E-2</v>
      </c>
    </row>
    <row r="21" spans="1:8" x14ac:dyDescent="0.45">
      <c r="A21" s="5">
        <f t="shared" si="6"/>
        <v>9.5</v>
      </c>
      <c r="B21" s="5">
        <v>3.83</v>
      </c>
      <c r="C21" s="5">
        <f t="shared" si="0"/>
        <v>3.8000000000000003</v>
      </c>
      <c r="D21" s="8">
        <f t="shared" si="1"/>
        <v>2.9999999999999805E-2</v>
      </c>
      <c r="E21" s="6">
        <f t="shared" si="4"/>
        <v>7.8947368421052114E-3</v>
      </c>
      <c r="F21" s="5">
        <f t="shared" si="5"/>
        <v>3.8300000000000001E-2</v>
      </c>
      <c r="G21" s="5">
        <f t="shared" si="2"/>
        <v>3.8683000000000001</v>
      </c>
      <c r="H21" s="23">
        <f t="shared" si="3"/>
        <v>1.7973684210526263E-2</v>
      </c>
    </row>
    <row r="22" spans="1:8" x14ac:dyDescent="0.45">
      <c r="A22" s="5">
        <f t="shared" si="6"/>
        <v>10</v>
      </c>
      <c r="B22" s="5">
        <v>4.03</v>
      </c>
      <c r="C22" s="5">
        <f t="shared" si="0"/>
        <v>4</v>
      </c>
      <c r="D22" s="8">
        <f t="shared" si="1"/>
        <v>3.0000000000000249E-2</v>
      </c>
      <c r="E22" s="6">
        <f t="shared" si="4"/>
        <v>7.5000000000000622E-3</v>
      </c>
      <c r="F22" s="5">
        <f t="shared" si="5"/>
        <v>4.0300000000000002E-2</v>
      </c>
      <c r="G22" s="5">
        <f t="shared" si="2"/>
        <v>4.0703000000000005</v>
      </c>
      <c r="H22" s="23">
        <f t="shared" si="3"/>
        <v>1.7575000000000118E-2</v>
      </c>
    </row>
    <row r="23" spans="1:8" x14ac:dyDescent="0.45">
      <c r="A23" s="5">
        <f t="shared" si="6"/>
        <v>10.5</v>
      </c>
      <c r="B23" s="5">
        <v>4.2300000000000004</v>
      </c>
      <c r="C23" s="5">
        <f t="shared" si="0"/>
        <v>4.2</v>
      </c>
      <c r="D23" s="8">
        <f t="shared" si="1"/>
        <v>3.0000000000000249E-2</v>
      </c>
      <c r="E23" s="6">
        <f t="shared" si="4"/>
        <v>7.1428571428572016E-3</v>
      </c>
      <c r="F23" s="5">
        <f t="shared" si="5"/>
        <v>4.2300000000000004E-2</v>
      </c>
      <c r="G23" s="5">
        <f t="shared" si="2"/>
        <v>4.2723000000000004</v>
      </c>
      <c r="H23" s="23">
        <f t="shared" si="3"/>
        <v>1.7214285714285772E-2</v>
      </c>
    </row>
    <row r="24" spans="1:8" x14ac:dyDescent="0.45">
      <c r="A24" s="5">
        <f t="shared" si="6"/>
        <v>11</v>
      </c>
      <c r="B24" s="5">
        <v>4.43</v>
      </c>
      <c r="C24" s="5">
        <f t="shared" si="0"/>
        <v>4.4000000000000004</v>
      </c>
      <c r="D24" s="8">
        <f t="shared" si="1"/>
        <v>2.9999999999999361E-2</v>
      </c>
      <c r="E24" s="6">
        <f t="shared" si="4"/>
        <v>6.8181818181816721E-3</v>
      </c>
      <c r="F24" s="5">
        <f t="shared" si="5"/>
        <v>4.4299999999999999E-2</v>
      </c>
      <c r="G24" s="5">
        <f t="shared" si="2"/>
        <v>4.4742999999999995</v>
      </c>
      <c r="H24" s="23">
        <f t="shared" si="3"/>
        <v>1.6886363636363439E-2</v>
      </c>
    </row>
    <row r="25" spans="1:8" x14ac:dyDescent="0.45">
      <c r="A25" s="5">
        <f t="shared" si="6"/>
        <v>11.5</v>
      </c>
      <c r="B25" s="5">
        <v>4.63</v>
      </c>
      <c r="C25" s="5">
        <f t="shared" si="0"/>
        <v>4.6000000000000005</v>
      </c>
      <c r="D25" s="8">
        <f t="shared" si="1"/>
        <v>2.9999999999999361E-2</v>
      </c>
      <c r="E25" s="6">
        <f t="shared" si="4"/>
        <v>6.5217391304346426E-3</v>
      </c>
      <c r="F25" s="5">
        <f t="shared" si="5"/>
        <v>4.6300000000000001E-2</v>
      </c>
      <c r="G25" s="5">
        <f t="shared" si="2"/>
        <v>4.6762999999999995</v>
      </c>
      <c r="H25" s="23">
        <f t="shared" si="3"/>
        <v>1.6586956521738895E-2</v>
      </c>
    </row>
    <row r="26" spans="1:8" x14ac:dyDescent="0.45">
      <c r="A26" s="5">
        <f t="shared" si="6"/>
        <v>12</v>
      </c>
      <c r="B26" s="5">
        <v>4.82</v>
      </c>
      <c r="C26" s="5">
        <f t="shared" si="0"/>
        <v>4.8000000000000007</v>
      </c>
      <c r="D26" s="8">
        <f t="shared" si="1"/>
        <v>1.9999999999999574E-2</v>
      </c>
      <c r="E26" s="6">
        <f t="shared" si="4"/>
        <v>4.1666666666665773E-3</v>
      </c>
      <c r="F26" s="5">
        <f t="shared" si="5"/>
        <v>4.8200000000000007E-2</v>
      </c>
      <c r="G26" s="5">
        <f t="shared" si="2"/>
        <v>4.8681999999999999</v>
      </c>
      <c r="H26" s="23">
        <f t="shared" si="3"/>
        <v>1.4208333333333155E-2</v>
      </c>
    </row>
    <row r="27" spans="1:8" x14ac:dyDescent="0.45">
      <c r="A27" s="5">
        <f t="shared" si="6"/>
        <v>12.5</v>
      </c>
      <c r="B27" s="5">
        <v>5.03</v>
      </c>
      <c r="C27" s="5">
        <f t="shared" si="0"/>
        <v>5</v>
      </c>
      <c r="D27" s="8">
        <f t="shared" si="1"/>
        <v>3.0000000000000249E-2</v>
      </c>
      <c r="E27" s="6">
        <f t="shared" si="4"/>
        <v>6.0000000000000496E-3</v>
      </c>
      <c r="F27" s="5">
        <f t="shared" si="5"/>
        <v>5.0300000000000004E-2</v>
      </c>
      <c r="G27" s="5">
        <f t="shared" si="2"/>
        <v>5.0803000000000003</v>
      </c>
      <c r="H27" s="23">
        <f t="shared" si="3"/>
        <v>1.6060000000000053E-2</v>
      </c>
    </row>
    <row r="28" spans="1:8" x14ac:dyDescent="0.45">
      <c r="A28" s="5">
        <f t="shared" si="6"/>
        <v>13</v>
      </c>
      <c r="B28" s="5">
        <v>5.24</v>
      </c>
      <c r="C28" s="5">
        <f t="shared" si="0"/>
        <v>5.2</v>
      </c>
      <c r="D28" s="8">
        <f t="shared" si="1"/>
        <v>4.0000000000000036E-2</v>
      </c>
      <c r="E28" s="6">
        <f t="shared" si="4"/>
        <v>7.6923076923076988E-3</v>
      </c>
      <c r="F28" s="5">
        <f t="shared" si="5"/>
        <v>5.2400000000000002E-2</v>
      </c>
      <c r="G28" s="5">
        <f t="shared" si="2"/>
        <v>5.2924000000000007</v>
      </c>
      <c r="H28" s="23">
        <f t="shared" si="3"/>
        <v>1.776923076923086E-2</v>
      </c>
    </row>
    <row r="29" spans="1:8" x14ac:dyDescent="0.45">
      <c r="A29" s="5">
        <f t="shared" si="6"/>
        <v>13.5</v>
      </c>
      <c r="B29" s="5">
        <v>5.44</v>
      </c>
      <c r="C29" s="5">
        <f t="shared" si="0"/>
        <v>5.4</v>
      </c>
      <c r="D29" s="8">
        <f t="shared" si="1"/>
        <v>4.0000000000000036E-2</v>
      </c>
      <c r="E29" s="6">
        <f t="shared" si="4"/>
        <v>7.4074074074074138E-3</v>
      </c>
      <c r="F29" s="5">
        <f t="shared" ref="F29:F36" si="7">1%*B29</f>
        <v>5.4400000000000004E-2</v>
      </c>
      <c r="G29" s="5">
        <f t="shared" si="2"/>
        <v>5.4944000000000006</v>
      </c>
      <c r="H29" s="23">
        <f t="shared" si="3"/>
        <v>1.7481481481481528E-2</v>
      </c>
    </row>
    <row r="30" spans="1:8" x14ac:dyDescent="0.45">
      <c r="A30" s="5">
        <f t="shared" si="6"/>
        <v>14</v>
      </c>
      <c r="B30" s="5">
        <v>5.64</v>
      </c>
      <c r="C30" s="5">
        <f t="shared" si="0"/>
        <v>5.6000000000000005</v>
      </c>
      <c r="D30" s="8">
        <f t="shared" si="1"/>
        <v>3.9999999999999147E-2</v>
      </c>
      <c r="E30" s="6">
        <f t="shared" si="4"/>
        <v>7.14285714285699E-3</v>
      </c>
      <c r="F30" s="5">
        <f t="shared" si="7"/>
        <v>5.6399999999999999E-2</v>
      </c>
      <c r="G30" s="5">
        <f t="shared" si="2"/>
        <v>5.6963999999999997</v>
      </c>
      <c r="H30" s="23">
        <f t="shared" si="3"/>
        <v>1.7214285714285561E-2</v>
      </c>
    </row>
    <row r="31" spans="1:8" x14ac:dyDescent="0.45">
      <c r="A31" s="5">
        <f t="shared" si="6"/>
        <v>14.5</v>
      </c>
      <c r="B31" s="5">
        <v>5.84</v>
      </c>
      <c r="C31" s="5">
        <f t="shared" si="0"/>
        <v>5.8000000000000007</v>
      </c>
      <c r="D31" s="8">
        <f t="shared" si="1"/>
        <v>3.9999999999999147E-2</v>
      </c>
      <c r="E31" s="6">
        <f t="shared" si="4"/>
        <v>6.8965517241377835E-3</v>
      </c>
      <c r="F31" s="5">
        <f t="shared" si="7"/>
        <v>5.8400000000000001E-2</v>
      </c>
      <c r="G31" s="5">
        <f t="shared" si="2"/>
        <v>5.8983999999999996</v>
      </c>
      <c r="H31" s="23">
        <f t="shared" si="3"/>
        <v>1.6965517241379124E-2</v>
      </c>
    </row>
    <row r="32" spans="1:8" x14ac:dyDescent="0.45">
      <c r="A32" s="5">
        <f t="shared" si="6"/>
        <v>15</v>
      </c>
      <c r="B32" s="5">
        <v>6.04</v>
      </c>
      <c r="C32" s="5">
        <f t="shared" si="0"/>
        <v>6</v>
      </c>
      <c r="D32" s="8">
        <f t="shared" si="1"/>
        <v>4.0000000000000036E-2</v>
      </c>
      <c r="E32" s="6">
        <f t="shared" si="4"/>
        <v>6.6666666666666723E-3</v>
      </c>
      <c r="F32" s="5">
        <f t="shared" si="7"/>
        <v>6.0400000000000002E-2</v>
      </c>
      <c r="G32" s="5">
        <f t="shared" si="2"/>
        <v>6.1003999999999996</v>
      </c>
      <c r="H32" s="23">
        <f t="shared" si="3"/>
        <v>1.6733333333333267E-2</v>
      </c>
    </row>
    <row r="33" spans="1:8" x14ac:dyDescent="0.45">
      <c r="A33" s="5">
        <f t="shared" si="6"/>
        <v>15.5</v>
      </c>
      <c r="B33" s="5">
        <v>6.24</v>
      </c>
      <c r="C33" s="5">
        <f t="shared" si="0"/>
        <v>6.2</v>
      </c>
      <c r="D33" s="8">
        <f t="shared" si="1"/>
        <v>4.0000000000000036E-2</v>
      </c>
      <c r="E33" s="6">
        <f t="shared" si="4"/>
        <v>6.4516129032258117E-3</v>
      </c>
      <c r="F33" s="5">
        <f t="shared" si="7"/>
        <v>6.2400000000000004E-2</v>
      </c>
      <c r="G33" s="5">
        <f t="shared" si="2"/>
        <v>6.3024000000000004</v>
      </c>
      <c r="H33" s="23">
        <f t="shared" si="3"/>
        <v>1.6516129032258107E-2</v>
      </c>
    </row>
    <row r="34" spans="1:8" x14ac:dyDescent="0.45">
      <c r="A34" s="5">
        <f t="shared" si="6"/>
        <v>16</v>
      </c>
      <c r="B34" s="5">
        <v>6.44</v>
      </c>
      <c r="C34" s="5">
        <f t="shared" si="0"/>
        <v>6.4</v>
      </c>
      <c r="D34" s="8">
        <f t="shared" si="1"/>
        <v>4.0000000000000036E-2</v>
      </c>
      <c r="E34" s="6">
        <f t="shared" si="4"/>
        <v>6.2500000000000056E-3</v>
      </c>
      <c r="F34" s="5">
        <f t="shared" si="7"/>
        <v>6.4399999999999999E-2</v>
      </c>
      <c r="G34" s="5">
        <f t="shared" si="2"/>
        <v>6.5044000000000004</v>
      </c>
      <c r="H34" s="23">
        <f t="shared" si="3"/>
        <v>1.6312500000000008E-2</v>
      </c>
    </row>
    <row r="35" spans="1:8" x14ac:dyDescent="0.45">
      <c r="A35" s="5">
        <f t="shared" si="6"/>
        <v>16.5</v>
      </c>
      <c r="B35" s="5">
        <v>6.64</v>
      </c>
      <c r="C35" s="5">
        <f t="shared" si="0"/>
        <v>6.6000000000000005</v>
      </c>
      <c r="D35" s="8">
        <f t="shared" si="1"/>
        <v>3.9999999999999147E-2</v>
      </c>
      <c r="E35" s="6">
        <f t="shared" si="4"/>
        <v>6.0606060606059305E-3</v>
      </c>
      <c r="F35" s="5">
        <f t="shared" si="7"/>
        <v>6.6400000000000001E-2</v>
      </c>
      <c r="G35" s="5">
        <f t="shared" si="2"/>
        <v>6.7063999999999995</v>
      </c>
      <c r="H35" s="23">
        <f t="shared" si="3"/>
        <v>1.612121212121196E-2</v>
      </c>
    </row>
    <row r="36" spans="1:8" x14ac:dyDescent="0.45">
      <c r="A36" s="5">
        <f t="shared" si="6"/>
        <v>17</v>
      </c>
      <c r="B36" s="5">
        <v>6.84</v>
      </c>
      <c r="C36" s="5">
        <f t="shared" si="0"/>
        <v>6.8000000000000007</v>
      </c>
      <c r="D36" s="8">
        <f t="shared" si="1"/>
        <v>3.9999999999999147E-2</v>
      </c>
      <c r="E36" s="6">
        <f t="shared" si="4"/>
        <v>5.8823529411763447E-3</v>
      </c>
      <c r="F36" s="5">
        <f t="shared" si="7"/>
        <v>6.8400000000000002E-2</v>
      </c>
      <c r="G36" s="5">
        <f t="shared" si="2"/>
        <v>6.9083999999999994</v>
      </c>
      <c r="H36" s="23">
        <f t="shared" si="3"/>
        <v>1.5941176470588046E-2</v>
      </c>
    </row>
    <row r="37" spans="1:8" x14ac:dyDescent="0.45">
      <c r="A37" s="5">
        <f t="shared" si="6"/>
        <v>17.5</v>
      </c>
      <c r="B37" s="5">
        <v>7.04</v>
      </c>
      <c r="C37" s="5">
        <f t="shared" si="0"/>
        <v>7</v>
      </c>
      <c r="D37" s="8">
        <f t="shared" si="1"/>
        <v>4.0000000000000036E-2</v>
      </c>
      <c r="E37" s="6">
        <f t="shared" si="4"/>
        <v>5.7142857142857195E-3</v>
      </c>
      <c r="F37" s="5">
        <f t="shared" ref="F37:F100" si="8">1%*B37</f>
        <v>7.0400000000000004E-2</v>
      </c>
      <c r="G37" s="5">
        <f t="shared" si="2"/>
        <v>7.1104000000000003</v>
      </c>
      <c r="H37" s="23">
        <f t="shared" si="3"/>
        <v>1.577142857142861E-2</v>
      </c>
    </row>
    <row r="38" spans="1:8" x14ac:dyDescent="0.45">
      <c r="A38" s="5">
        <f t="shared" si="6"/>
        <v>18</v>
      </c>
      <c r="B38" s="5">
        <v>7.25</v>
      </c>
      <c r="C38" s="5">
        <f t="shared" si="0"/>
        <v>7.2</v>
      </c>
      <c r="D38" s="8">
        <f t="shared" si="1"/>
        <v>4.9999999999999822E-2</v>
      </c>
      <c r="E38" s="6">
        <f t="shared" si="4"/>
        <v>6.9444444444444198E-3</v>
      </c>
      <c r="F38" s="5">
        <f t="shared" si="8"/>
        <v>7.2499999999999995E-2</v>
      </c>
      <c r="G38" s="5">
        <f t="shared" si="2"/>
        <v>7.3224999999999998</v>
      </c>
      <c r="H38" s="23">
        <f t="shared" si="3"/>
        <v>1.7013888888888835E-2</v>
      </c>
    </row>
    <row r="39" spans="1:8" x14ac:dyDescent="0.45">
      <c r="A39" s="5">
        <f t="shared" si="6"/>
        <v>18.5</v>
      </c>
      <c r="B39" s="5">
        <v>7.44</v>
      </c>
      <c r="C39" s="5">
        <f t="shared" si="0"/>
        <v>7.4</v>
      </c>
      <c r="D39" s="8">
        <f t="shared" si="1"/>
        <v>4.0000000000000036E-2</v>
      </c>
      <c r="E39" s="6">
        <f t="shared" si="4"/>
        <v>5.40540540540541E-3</v>
      </c>
      <c r="F39" s="5">
        <f t="shared" si="8"/>
        <v>7.4400000000000008E-2</v>
      </c>
      <c r="G39" s="5">
        <f t="shared" si="2"/>
        <v>7.5144000000000002</v>
      </c>
      <c r="H39" s="23">
        <f t="shared" si="3"/>
        <v>1.5459459459459436E-2</v>
      </c>
    </row>
    <row r="40" spans="1:8" x14ac:dyDescent="0.45">
      <c r="A40" s="5">
        <f t="shared" si="6"/>
        <v>19</v>
      </c>
      <c r="B40" s="5">
        <v>7.65</v>
      </c>
      <c r="C40" s="5">
        <f t="shared" si="0"/>
        <v>7.6000000000000005</v>
      </c>
      <c r="D40" s="8">
        <f t="shared" si="1"/>
        <v>4.9999999999999822E-2</v>
      </c>
      <c r="E40" s="6">
        <f t="shared" si="4"/>
        <v>6.5789473684210288E-3</v>
      </c>
      <c r="F40" s="5">
        <f t="shared" si="8"/>
        <v>7.6499999999999999E-2</v>
      </c>
      <c r="G40" s="5">
        <f t="shared" si="2"/>
        <v>7.7265000000000006</v>
      </c>
      <c r="H40" s="23">
        <f t="shared" si="3"/>
        <v>1.6644736842105271E-2</v>
      </c>
    </row>
    <row r="41" spans="1:8" x14ac:dyDescent="0.45">
      <c r="A41" s="5">
        <f t="shared" si="6"/>
        <v>19.5</v>
      </c>
      <c r="B41" s="5">
        <v>7.86</v>
      </c>
      <c r="C41" s="5">
        <f t="shared" si="0"/>
        <v>7.8000000000000007</v>
      </c>
      <c r="D41" s="8">
        <f t="shared" si="1"/>
        <v>5.9999999999999609E-2</v>
      </c>
      <c r="E41" s="6">
        <f t="shared" si="4"/>
        <v>7.6923076923076416E-3</v>
      </c>
      <c r="F41" s="5">
        <f t="shared" si="8"/>
        <v>7.8600000000000003E-2</v>
      </c>
      <c r="G41" s="5">
        <f t="shared" si="2"/>
        <v>7.9386000000000001</v>
      </c>
      <c r="H41" s="23">
        <f t="shared" si="3"/>
        <v>1.776923076923069E-2</v>
      </c>
    </row>
    <row r="42" spans="1:8" x14ac:dyDescent="0.45">
      <c r="A42" s="5">
        <f t="shared" si="6"/>
        <v>20</v>
      </c>
      <c r="B42" s="5">
        <v>8.0500000000000007</v>
      </c>
      <c r="C42" s="5">
        <f t="shared" si="0"/>
        <v>8</v>
      </c>
      <c r="D42" s="8">
        <f t="shared" si="1"/>
        <v>5.0000000000000711E-2</v>
      </c>
      <c r="E42" s="6">
        <f t="shared" si="4"/>
        <v>6.2500000000000888E-3</v>
      </c>
      <c r="F42" s="5">
        <f t="shared" si="8"/>
        <v>8.0500000000000002E-2</v>
      </c>
      <c r="G42" s="5">
        <f t="shared" si="2"/>
        <v>8.1305000000000014</v>
      </c>
      <c r="H42" s="23">
        <f t="shared" si="3"/>
        <v>1.6312500000000174E-2</v>
      </c>
    </row>
    <row r="43" spans="1:8" x14ac:dyDescent="0.45">
      <c r="A43" s="5">
        <f t="shared" si="6"/>
        <v>20.5</v>
      </c>
      <c r="B43" s="5">
        <v>8.25</v>
      </c>
      <c r="C43" s="5">
        <f t="shared" si="0"/>
        <v>8.2000000000000011</v>
      </c>
      <c r="D43" s="8">
        <f t="shared" si="1"/>
        <v>4.9999999999998934E-2</v>
      </c>
      <c r="E43" s="6">
        <f t="shared" si="4"/>
        <v>6.0975609756096253E-3</v>
      </c>
      <c r="F43" s="5">
        <f t="shared" si="8"/>
        <v>8.2500000000000004E-2</v>
      </c>
      <c r="G43" s="5">
        <f t="shared" si="2"/>
        <v>8.3324999999999996</v>
      </c>
      <c r="H43" s="23">
        <f t="shared" si="3"/>
        <v>1.615853658536567E-2</v>
      </c>
    </row>
    <row r="44" spans="1:8" x14ac:dyDescent="0.45">
      <c r="A44" s="5">
        <f t="shared" si="6"/>
        <v>21</v>
      </c>
      <c r="B44" s="5">
        <v>8.4499999999999993</v>
      </c>
      <c r="C44" s="5">
        <f t="shared" si="0"/>
        <v>8.4</v>
      </c>
      <c r="D44" s="8">
        <f t="shared" si="1"/>
        <v>4.9999999999998934E-2</v>
      </c>
      <c r="E44" s="6">
        <f t="shared" si="4"/>
        <v>5.9523809523808254E-3</v>
      </c>
      <c r="F44" s="5">
        <f t="shared" si="8"/>
        <v>8.4499999999999992E-2</v>
      </c>
      <c r="G44" s="5">
        <f t="shared" si="2"/>
        <v>8.5344999999999995</v>
      </c>
      <c r="H44" s="23">
        <f t="shared" si="3"/>
        <v>1.6011904761904665E-2</v>
      </c>
    </row>
    <row r="45" spans="1:8" x14ac:dyDescent="0.45">
      <c r="A45" s="5">
        <f t="shared" si="6"/>
        <v>21.5</v>
      </c>
      <c r="B45" s="5">
        <v>8.65</v>
      </c>
      <c r="C45" s="5">
        <f t="shared" si="0"/>
        <v>8.6</v>
      </c>
      <c r="D45" s="8">
        <f t="shared" si="1"/>
        <v>5.0000000000000711E-2</v>
      </c>
      <c r="E45" s="6">
        <f t="shared" si="4"/>
        <v>5.8139534883721762E-3</v>
      </c>
      <c r="F45" s="5">
        <f t="shared" si="8"/>
        <v>8.6500000000000007E-2</v>
      </c>
      <c r="G45" s="5">
        <f t="shared" si="2"/>
        <v>8.7364999999999995</v>
      </c>
      <c r="H45" s="23">
        <f t="shared" si="3"/>
        <v>1.5872093023255797E-2</v>
      </c>
    </row>
    <row r="46" spans="1:8" x14ac:dyDescent="0.45">
      <c r="A46" s="5">
        <f t="shared" si="6"/>
        <v>22</v>
      </c>
      <c r="B46" s="5">
        <v>8.85</v>
      </c>
      <c r="C46" s="5">
        <f t="shared" si="0"/>
        <v>8.8000000000000007</v>
      </c>
      <c r="D46" s="8">
        <f t="shared" si="1"/>
        <v>4.9999999999998934E-2</v>
      </c>
      <c r="E46" s="6">
        <f t="shared" si="4"/>
        <v>5.6818181818180605E-3</v>
      </c>
      <c r="F46" s="5">
        <f t="shared" si="8"/>
        <v>8.8499999999999995E-2</v>
      </c>
      <c r="G46" s="5">
        <f t="shared" si="2"/>
        <v>8.9384999999999994</v>
      </c>
      <c r="H46" s="23">
        <f t="shared" si="3"/>
        <v>1.5738636363636219E-2</v>
      </c>
    </row>
    <row r="47" spans="1:8" x14ac:dyDescent="0.45">
      <c r="A47" s="5">
        <f t="shared" si="6"/>
        <v>22.5</v>
      </c>
      <c r="B47" s="5">
        <v>9.06</v>
      </c>
      <c r="C47" s="5">
        <f t="shared" si="0"/>
        <v>9</v>
      </c>
      <c r="D47" s="8">
        <f t="shared" si="1"/>
        <v>6.0000000000000497E-2</v>
      </c>
      <c r="E47" s="6">
        <f t="shared" si="4"/>
        <v>6.6666666666667217E-3</v>
      </c>
      <c r="F47" s="5">
        <f t="shared" si="8"/>
        <v>9.06E-2</v>
      </c>
      <c r="G47" s="5">
        <f t="shared" si="2"/>
        <v>9.1506000000000007</v>
      </c>
      <c r="H47" s="23">
        <f t="shared" si="3"/>
        <v>1.6733333333333416E-2</v>
      </c>
    </row>
    <row r="48" spans="1:8" x14ac:dyDescent="0.45">
      <c r="A48" s="5">
        <f t="shared" si="6"/>
        <v>23</v>
      </c>
      <c r="B48" s="5">
        <v>9.26</v>
      </c>
      <c r="C48" s="5">
        <f t="shared" si="0"/>
        <v>9.2000000000000011</v>
      </c>
      <c r="D48" s="8">
        <f t="shared" si="1"/>
        <v>5.9999999999998721E-2</v>
      </c>
      <c r="E48" s="6">
        <f t="shared" si="4"/>
        <v>6.5217391304346426E-3</v>
      </c>
      <c r="F48" s="5">
        <f t="shared" si="8"/>
        <v>9.2600000000000002E-2</v>
      </c>
      <c r="G48" s="5">
        <f t="shared" si="2"/>
        <v>9.3525999999999989</v>
      </c>
      <c r="H48" s="23">
        <f t="shared" si="3"/>
        <v>1.6586956521738895E-2</v>
      </c>
    </row>
    <row r="49" spans="1:8" x14ac:dyDescent="0.45">
      <c r="A49" s="5">
        <f t="shared" si="6"/>
        <v>23.5</v>
      </c>
      <c r="B49" s="5">
        <v>9.4600000000000009</v>
      </c>
      <c r="C49" s="5">
        <f t="shared" si="0"/>
        <v>9.4</v>
      </c>
      <c r="D49" s="8">
        <f t="shared" si="1"/>
        <v>6.0000000000000497E-2</v>
      </c>
      <c r="E49" s="6">
        <f t="shared" si="4"/>
        <v>6.3829787234043079E-3</v>
      </c>
      <c r="F49" s="5">
        <f t="shared" si="8"/>
        <v>9.4600000000000017E-2</v>
      </c>
      <c r="G49" s="5">
        <f t="shared" si="2"/>
        <v>9.5546000000000006</v>
      </c>
      <c r="H49" s="23">
        <f t="shared" si="3"/>
        <v>1.6446808510638327E-2</v>
      </c>
    </row>
    <row r="50" spans="1:8" x14ac:dyDescent="0.45">
      <c r="A50" s="5">
        <f t="shared" si="6"/>
        <v>24</v>
      </c>
      <c r="B50" s="5">
        <v>9.66</v>
      </c>
      <c r="C50" s="5">
        <f t="shared" si="0"/>
        <v>9.6000000000000014</v>
      </c>
      <c r="D50" s="8">
        <f t="shared" si="1"/>
        <v>5.9999999999998721E-2</v>
      </c>
      <c r="E50" s="6">
        <f t="shared" si="4"/>
        <v>6.2499999999998659E-3</v>
      </c>
      <c r="F50" s="5">
        <f t="shared" si="8"/>
        <v>9.6600000000000005E-2</v>
      </c>
      <c r="G50" s="5">
        <f t="shared" si="2"/>
        <v>9.7566000000000006</v>
      </c>
      <c r="H50" s="23">
        <f t="shared" si="3"/>
        <v>1.6312499999999914E-2</v>
      </c>
    </row>
    <row r="51" spans="1:8" x14ac:dyDescent="0.45">
      <c r="A51" s="5">
        <f t="shared" si="6"/>
        <v>24.5</v>
      </c>
      <c r="B51" s="5">
        <v>9.86</v>
      </c>
      <c r="C51" s="5">
        <f t="shared" si="0"/>
        <v>9.8000000000000007</v>
      </c>
      <c r="D51" s="8">
        <f t="shared" si="1"/>
        <v>5.9999999999998721E-2</v>
      </c>
      <c r="E51" s="6">
        <f t="shared" si="4"/>
        <v>6.1224489795917054E-3</v>
      </c>
      <c r="F51" s="5">
        <f t="shared" si="8"/>
        <v>9.8599999999999993E-2</v>
      </c>
      <c r="G51" s="5">
        <f t="shared" si="2"/>
        <v>9.9585999999999988</v>
      </c>
      <c r="H51" s="23">
        <f t="shared" si="3"/>
        <v>1.6183673469387559E-2</v>
      </c>
    </row>
    <row r="52" spans="1:8" x14ac:dyDescent="0.45">
      <c r="A52" s="5">
        <f t="shared" si="6"/>
        <v>25</v>
      </c>
      <c r="B52" s="5">
        <v>10.06</v>
      </c>
      <c r="C52" s="5">
        <f t="shared" si="0"/>
        <v>10</v>
      </c>
      <c r="D52" s="8">
        <f t="shared" si="1"/>
        <v>6.0000000000000497E-2</v>
      </c>
      <c r="E52" s="6">
        <f t="shared" si="4"/>
        <v>6.0000000000000496E-3</v>
      </c>
      <c r="F52" s="5">
        <f t="shared" si="8"/>
        <v>0.10060000000000001</v>
      </c>
      <c r="G52" s="5">
        <f t="shared" si="2"/>
        <v>10.160600000000001</v>
      </c>
      <c r="H52" s="23">
        <f t="shared" si="3"/>
        <v>1.6060000000000053E-2</v>
      </c>
    </row>
    <row r="53" spans="1:8" x14ac:dyDescent="0.45">
      <c r="A53" s="5">
        <f t="shared" si="6"/>
        <v>25.5</v>
      </c>
      <c r="B53" s="5">
        <v>10.27</v>
      </c>
      <c r="C53" s="5">
        <f t="shared" si="0"/>
        <v>10.200000000000001</v>
      </c>
      <c r="D53" s="8">
        <f t="shared" si="1"/>
        <v>6.9999999999998508E-2</v>
      </c>
      <c r="E53" s="6">
        <f t="shared" si="4"/>
        <v>6.862745098039069E-3</v>
      </c>
      <c r="F53" s="5">
        <f t="shared" si="8"/>
        <v>0.1027</v>
      </c>
      <c r="G53" s="5">
        <f t="shared" si="2"/>
        <v>10.3727</v>
      </c>
      <c r="H53" s="23">
        <f t="shared" si="3"/>
        <v>1.6931372549019504E-2</v>
      </c>
    </row>
    <row r="54" spans="1:8" x14ac:dyDescent="0.45">
      <c r="A54" s="5">
        <f t="shared" si="6"/>
        <v>26</v>
      </c>
      <c r="B54" s="5">
        <v>10.47</v>
      </c>
      <c r="C54" s="5">
        <f t="shared" si="0"/>
        <v>10.4</v>
      </c>
      <c r="D54" s="8">
        <f t="shared" si="1"/>
        <v>7.0000000000000284E-2</v>
      </c>
      <c r="E54" s="6">
        <f t="shared" si="4"/>
        <v>6.730769230769258E-3</v>
      </c>
      <c r="F54" s="5">
        <f t="shared" si="8"/>
        <v>0.10470000000000002</v>
      </c>
      <c r="G54" s="5">
        <f t="shared" si="2"/>
        <v>10.5747</v>
      </c>
      <c r="H54" s="23">
        <f t="shared" si="3"/>
        <v>1.6798076923076888E-2</v>
      </c>
    </row>
    <row r="55" spans="1:8" x14ac:dyDescent="0.45">
      <c r="A55" s="5">
        <f t="shared" si="6"/>
        <v>26.5</v>
      </c>
      <c r="B55" s="5">
        <v>10.67</v>
      </c>
      <c r="C55" s="5">
        <f t="shared" si="0"/>
        <v>10.600000000000001</v>
      </c>
      <c r="D55" s="8">
        <f t="shared" si="1"/>
        <v>6.9999999999998508E-2</v>
      </c>
      <c r="E55" s="6">
        <f t="shared" si="4"/>
        <v>6.6037735849055184E-3</v>
      </c>
      <c r="F55" s="5">
        <f t="shared" si="8"/>
        <v>0.1067</v>
      </c>
      <c r="G55" s="5">
        <f t="shared" si="2"/>
        <v>10.7767</v>
      </c>
      <c r="H55" s="23">
        <f t="shared" si="3"/>
        <v>1.6669811320754575E-2</v>
      </c>
    </row>
    <row r="56" spans="1:8" x14ac:dyDescent="0.45">
      <c r="A56" s="5">
        <f t="shared" si="6"/>
        <v>27</v>
      </c>
      <c r="B56" s="5">
        <v>10.87</v>
      </c>
      <c r="C56" s="5">
        <f t="shared" si="0"/>
        <v>10.8</v>
      </c>
      <c r="D56" s="8">
        <f t="shared" si="1"/>
        <v>6.9999999999998508E-2</v>
      </c>
      <c r="E56" s="6">
        <f t="shared" si="4"/>
        <v>6.4814814814813425E-3</v>
      </c>
      <c r="F56" s="5">
        <f t="shared" si="8"/>
        <v>0.10869999999999999</v>
      </c>
      <c r="G56" s="5">
        <f t="shared" si="2"/>
        <v>10.9787</v>
      </c>
      <c r="H56" s="23">
        <f t="shared" si="3"/>
        <v>1.6546296296296222E-2</v>
      </c>
    </row>
    <row r="57" spans="1:8" x14ac:dyDescent="0.45">
      <c r="A57" s="5">
        <f t="shared" si="6"/>
        <v>27.5</v>
      </c>
      <c r="B57" s="5">
        <v>11.07</v>
      </c>
      <c r="C57" s="5">
        <f t="shared" si="0"/>
        <v>11</v>
      </c>
      <c r="D57" s="8">
        <f t="shared" si="1"/>
        <v>7.0000000000000284E-2</v>
      </c>
      <c r="E57" s="6">
        <f t="shared" si="4"/>
        <v>6.3636363636363899E-3</v>
      </c>
      <c r="F57" s="5">
        <f t="shared" si="8"/>
        <v>0.11070000000000001</v>
      </c>
      <c r="G57" s="5">
        <f t="shared" si="2"/>
        <v>11.1807</v>
      </c>
      <c r="H57" s="23">
        <f t="shared" si="3"/>
        <v>1.6427272727272714E-2</v>
      </c>
    </row>
    <row r="58" spans="1:8" x14ac:dyDescent="0.45">
      <c r="A58" s="5">
        <f t="shared" si="6"/>
        <v>28</v>
      </c>
      <c r="B58" s="5">
        <v>11.27</v>
      </c>
      <c r="C58" s="5">
        <f t="shared" si="0"/>
        <v>11.200000000000001</v>
      </c>
      <c r="D58" s="8">
        <f t="shared" si="1"/>
        <v>6.9999999999998508E-2</v>
      </c>
      <c r="E58" s="6">
        <f t="shared" si="4"/>
        <v>6.2499999999998659E-3</v>
      </c>
      <c r="F58" s="5">
        <f t="shared" si="8"/>
        <v>0.11269999999999999</v>
      </c>
      <c r="G58" s="5">
        <f t="shared" si="2"/>
        <v>11.3827</v>
      </c>
      <c r="H58" s="23">
        <f t="shared" si="3"/>
        <v>1.6312499999999886E-2</v>
      </c>
    </row>
    <row r="59" spans="1:8" x14ac:dyDescent="0.45">
      <c r="A59" s="5">
        <f t="shared" si="6"/>
        <v>28.5</v>
      </c>
      <c r="B59" s="5">
        <v>11.47</v>
      </c>
      <c r="C59" s="5">
        <f t="shared" si="0"/>
        <v>11.4</v>
      </c>
      <c r="D59" s="8">
        <f t="shared" si="1"/>
        <v>7.0000000000000284E-2</v>
      </c>
      <c r="E59" s="6">
        <f t="shared" si="4"/>
        <v>6.1403508771930076E-3</v>
      </c>
      <c r="F59" s="5">
        <f t="shared" si="8"/>
        <v>0.11470000000000001</v>
      </c>
      <c r="G59" s="5">
        <f t="shared" si="2"/>
        <v>11.5847</v>
      </c>
      <c r="H59" s="23">
        <f t="shared" si="3"/>
        <v>1.620175438596486E-2</v>
      </c>
    </row>
    <row r="60" spans="1:8" x14ac:dyDescent="0.45">
      <c r="A60" s="5">
        <f t="shared" si="6"/>
        <v>29</v>
      </c>
      <c r="B60" s="5">
        <v>11.67</v>
      </c>
      <c r="C60" s="5">
        <f t="shared" si="0"/>
        <v>11.600000000000001</v>
      </c>
      <c r="D60" s="8">
        <f t="shared" si="1"/>
        <v>6.9999999999998508E-2</v>
      </c>
      <c r="E60" s="6">
        <f t="shared" si="4"/>
        <v>6.0344827586205603E-3</v>
      </c>
      <c r="F60" s="5">
        <f t="shared" si="8"/>
        <v>0.1167</v>
      </c>
      <c r="G60" s="5">
        <f t="shared" si="2"/>
        <v>11.7867</v>
      </c>
      <c r="H60" s="23">
        <f t="shared" si="3"/>
        <v>1.6094827586206749E-2</v>
      </c>
    </row>
    <row r="61" spans="1:8" x14ac:dyDescent="0.45">
      <c r="A61" s="5">
        <f t="shared" si="6"/>
        <v>29.5</v>
      </c>
      <c r="B61" s="5">
        <v>11.87</v>
      </c>
      <c r="C61" s="5">
        <f t="shared" si="0"/>
        <v>11.8</v>
      </c>
      <c r="D61" s="8">
        <f t="shared" si="1"/>
        <v>6.9999999999998508E-2</v>
      </c>
      <c r="E61" s="6">
        <f t="shared" si="4"/>
        <v>5.932203389830382E-3</v>
      </c>
      <c r="F61" s="5">
        <f t="shared" si="8"/>
        <v>0.1187</v>
      </c>
      <c r="G61" s="5">
        <f t="shared" si="2"/>
        <v>11.9887</v>
      </c>
      <c r="H61" s="23">
        <f t="shared" si="3"/>
        <v>1.5991525423728725E-2</v>
      </c>
    </row>
    <row r="62" spans="1:8" x14ac:dyDescent="0.45">
      <c r="A62" s="5">
        <f t="shared" si="6"/>
        <v>30</v>
      </c>
      <c r="B62" s="5">
        <v>12.07</v>
      </c>
      <c r="C62" s="5">
        <f t="shared" si="0"/>
        <v>12</v>
      </c>
      <c r="D62" s="8">
        <f t="shared" si="1"/>
        <v>7.0000000000000284E-2</v>
      </c>
      <c r="E62" s="6">
        <f t="shared" si="4"/>
        <v>5.833333333333357E-3</v>
      </c>
      <c r="F62" s="5">
        <f t="shared" si="8"/>
        <v>0.1207</v>
      </c>
      <c r="G62" s="5">
        <f t="shared" si="2"/>
        <v>12.1907</v>
      </c>
      <c r="H62" s="23">
        <f t="shared" si="3"/>
        <v>1.5891666666666637E-2</v>
      </c>
    </row>
    <row r="63" spans="1:8" x14ac:dyDescent="0.45">
      <c r="A63" s="5">
        <f t="shared" si="6"/>
        <v>30.5</v>
      </c>
      <c r="B63" s="5">
        <v>12.27</v>
      </c>
      <c r="C63" s="5">
        <f t="shared" si="0"/>
        <v>12.200000000000001</v>
      </c>
      <c r="D63" s="8">
        <f t="shared" si="1"/>
        <v>6.9999999999998508E-2</v>
      </c>
      <c r="E63" s="6">
        <f t="shared" si="4"/>
        <v>5.7377049180326644E-3</v>
      </c>
      <c r="F63" s="5">
        <f t="shared" si="8"/>
        <v>0.1227</v>
      </c>
      <c r="G63" s="5">
        <f t="shared" si="2"/>
        <v>12.3927</v>
      </c>
      <c r="H63" s="23">
        <f t="shared" si="3"/>
        <v>1.5795081967212993E-2</v>
      </c>
    </row>
    <row r="64" spans="1:8" x14ac:dyDescent="0.45">
      <c r="A64" s="5">
        <f t="shared" si="6"/>
        <v>31</v>
      </c>
      <c r="B64" s="5">
        <v>12.47</v>
      </c>
      <c r="C64" s="5">
        <f t="shared" si="0"/>
        <v>12.4</v>
      </c>
      <c r="D64" s="8">
        <f t="shared" si="1"/>
        <v>7.0000000000000284E-2</v>
      </c>
      <c r="E64" s="6">
        <f t="shared" si="4"/>
        <v>5.6451612903226037E-3</v>
      </c>
      <c r="F64" s="5">
        <f t="shared" si="8"/>
        <v>0.12470000000000001</v>
      </c>
      <c r="G64" s="5">
        <f t="shared" si="2"/>
        <v>12.594700000000001</v>
      </c>
      <c r="H64" s="23">
        <f t="shared" si="3"/>
        <v>1.5701612903225887E-2</v>
      </c>
    </row>
    <row r="65" spans="1:8" x14ac:dyDescent="0.45">
      <c r="A65" s="5">
        <f t="shared" si="6"/>
        <v>31.5</v>
      </c>
      <c r="B65" s="5">
        <v>12.67</v>
      </c>
      <c r="C65" s="5">
        <f t="shared" si="0"/>
        <v>12.600000000000001</v>
      </c>
      <c r="D65" s="8">
        <f t="shared" si="1"/>
        <v>6.9999999999998508E-2</v>
      </c>
      <c r="E65" s="6">
        <f t="shared" si="4"/>
        <v>5.5555555555554369E-3</v>
      </c>
      <c r="F65" s="5">
        <f t="shared" si="8"/>
        <v>0.12670000000000001</v>
      </c>
      <c r="G65" s="5">
        <f t="shared" si="2"/>
        <v>12.7967</v>
      </c>
      <c r="H65" s="23">
        <f t="shared" si="3"/>
        <v>1.5611111111110958E-2</v>
      </c>
    </row>
    <row r="66" spans="1:8" x14ac:dyDescent="0.45">
      <c r="A66" s="5">
        <f t="shared" si="6"/>
        <v>32</v>
      </c>
      <c r="B66" s="5">
        <v>12.88</v>
      </c>
      <c r="C66" s="5">
        <f t="shared" si="0"/>
        <v>12.8</v>
      </c>
      <c r="D66" s="8">
        <f t="shared" si="1"/>
        <v>8.0000000000000071E-2</v>
      </c>
      <c r="E66" s="6">
        <f t="shared" si="4"/>
        <v>6.2500000000000056E-3</v>
      </c>
      <c r="F66" s="5">
        <f t="shared" si="8"/>
        <v>0.1288</v>
      </c>
      <c r="G66" s="5">
        <f t="shared" si="2"/>
        <v>13.008800000000001</v>
      </c>
      <c r="H66" s="23">
        <f t="shared" si="3"/>
        <v>1.6312500000000008E-2</v>
      </c>
    </row>
    <row r="67" spans="1:8" x14ac:dyDescent="0.45">
      <c r="A67" s="5">
        <f t="shared" si="6"/>
        <v>32.5</v>
      </c>
      <c r="B67" s="5">
        <v>13.07</v>
      </c>
      <c r="C67" s="5">
        <f t="shared" ref="C67:C102" si="9">20/50*A67</f>
        <v>13</v>
      </c>
      <c r="D67" s="8">
        <f t="shared" ref="D67:D102" si="10">ABS(C67-B67)</f>
        <v>7.0000000000000284E-2</v>
      </c>
      <c r="E67" s="6">
        <f t="shared" ref="E67:E101" si="11">D67/C67</f>
        <v>5.3846153846154061E-3</v>
      </c>
      <c r="F67" s="5">
        <f t="shared" si="8"/>
        <v>0.13070000000000001</v>
      </c>
      <c r="G67" s="5">
        <f t="shared" ref="G67:G102" si="12">F67+B67</f>
        <v>13.200699999999999</v>
      </c>
      <c r="H67" s="23">
        <f t="shared" ref="H67:H102" si="13">+ABS(G67-C67)/C67</f>
        <v>1.5438461538461495E-2</v>
      </c>
    </row>
    <row r="68" spans="1:8" x14ac:dyDescent="0.45">
      <c r="A68" s="5">
        <f t="shared" si="6"/>
        <v>33</v>
      </c>
      <c r="B68" s="5">
        <v>13.27</v>
      </c>
      <c r="C68" s="5">
        <f t="shared" si="9"/>
        <v>13.200000000000001</v>
      </c>
      <c r="D68" s="8">
        <f t="shared" si="10"/>
        <v>6.9999999999998508E-2</v>
      </c>
      <c r="E68" s="6">
        <f t="shared" si="11"/>
        <v>5.3030303030301897E-3</v>
      </c>
      <c r="F68" s="5">
        <f t="shared" si="8"/>
        <v>0.13269999999999998</v>
      </c>
      <c r="G68" s="5">
        <f t="shared" si="12"/>
        <v>13.402699999999999</v>
      </c>
      <c r="H68" s="23">
        <f t="shared" si="13"/>
        <v>1.5356060606060477E-2</v>
      </c>
    </row>
    <row r="69" spans="1:8" x14ac:dyDescent="0.45">
      <c r="A69" s="5">
        <f t="shared" si="6"/>
        <v>33.5</v>
      </c>
      <c r="B69" s="5">
        <v>13.47</v>
      </c>
      <c r="C69" s="5">
        <f t="shared" si="9"/>
        <v>13.4</v>
      </c>
      <c r="D69" s="8">
        <f t="shared" si="10"/>
        <v>7.0000000000000284E-2</v>
      </c>
      <c r="E69" s="6">
        <f t="shared" si="11"/>
        <v>5.2238805970149464E-3</v>
      </c>
      <c r="F69" s="5">
        <f t="shared" si="8"/>
        <v>0.13470000000000001</v>
      </c>
      <c r="G69" s="5">
        <f t="shared" si="12"/>
        <v>13.604700000000001</v>
      </c>
      <c r="H69" s="23">
        <f t="shared" si="13"/>
        <v>1.5276119402985131E-2</v>
      </c>
    </row>
    <row r="70" spans="1:8" x14ac:dyDescent="0.45">
      <c r="A70" s="5">
        <f t="shared" ref="A70:A102" si="14">0.5+A69</f>
        <v>34</v>
      </c>
      <c r="B70" s="5">
        <v>13.67</v>
      </c>
      <c r="C70" s="5">
        <f t="shared" si="9"/>
        <v>13.600000000000001</v>
      </c>
      <c r="D70" s="8">
        <f t="shared" si="10"/>
        <v>6.9999999999998508E-2</v>
      </c>
      <c r="E70" s="6">
        <f t="shared" si="11"/>
        <v>5.1470588235293015E-3</v>
      </c>
      <c r="F70" s="5">
        <f t="shared" si="8"/>
        <v>0.13670000000000002</v>
      </c>
      <c r="G70" s="5">
        <f t="shared" si="12"/>
        <v>13.806699999999999</v>
      </c>
      <c r="H70" s="23">
        <f t="shared" si="13"/>
        <v>1.5198529411764548E-2</v>
      </c>
    </row>
    <row r="71" spans="1:8" x14ac:dyDescent="0.45">
      <c r="A71" s="5">
        <f t="shared" si="14"/>
        <v>34.5</v>
      </c>
      <c r="B71" s="5">
        <v>13.87</v>
      </c>
      <c r="C71" s="5">
        <f t="shared" si="9"/>
        <v>13.8</v>
      </c>
      <c r="D71" s="8">
        <f t="shared" si="10"/>
        <v>6.9999999999998508E-2</v>
      </c>
      <c r="E71" s="6">
        <f t="shared" si="11"/>
        <v>5.0724637681158332E-3</v>
      </c>
      <c r="F71" s="5">
        <f t="shared" si="8"/>
        <v>0.13869999999999999</v>
      </c>
      <c r="G71" s="5">
        <f t="shared" si="12"/>
        <v>14.008699999999999</v>
      </c>
      <c r="H71" s="23">
        <f t="shared" si="13"/>
        <v>1.5123188405796996E-2</v>
      </c>
    </row>
    <row r="72" spans="1:8" x14ac:dyDescent="0.45">
      <c r="A72" s="5">
        <f t="shared" si="14"/>
        <v>35</v>
      </c>
      <c r="B72" s="5">
        <v>14.07</v>
      </c>
      <c r="C72" s="5">
        <f t="shared" si="9"/>
        <v>14</v>
      </c>
      <c r="D72" s="8">
        <f t="shared" si="10"/>
        <v>7.0000000000000284E-2</v>
      </c>
      <c r="E72" s="6">
        <f t="shared" si="11"/>
        <v>5.0000000000000201E-3</v>
      </c>
      <c r="F72" s="5">
        <f t="shared" si="8"/>
        <v>0.14070000000000002</v>
      </c>
      <c r="G72" s="5">
        <f t="shared" si="12"/>
        <v>14.210700000000001</v>
      </c>
      <c r="H72" s="23">
        <f t="shared" si="13"/>
        <v>1.5050000000000072E-2</v>
      </c>
    </row>
    <row r="73" spans="1:8" x14ac:dyDescent="0.45">
      <c r="A73" s="5">
        <f t="shared" si="14"/>
        <v>35.5</v>
      </c>
      <c r="B73" s="5">
        <v>14.27</v>
      </c>
      <c r="C73" s="5">
        <f t="shared" si="9"/>
        <v>14.200000000000001</v>
      </c>
      <c r="D73" s="8">
        <f t="shared" si="10"/>
        <v>6.9999999999998508E-2</v>
      </c>
      <c r="E73" s="6">
        <f t="shared" si="11"/>
        <v>4.9295774647886269E-3</v>
      </c>
      <c r="F73" s="5">
        <f t="shared" si="8"/>
        <v>0.14269999999999999</v>
      </c>
      <c r="G73" s="5">
        <f t="shared" si="12"/>
        <v>14.412699999999999</v>
      </c>
      <c r="H73" s="23">
        <f t="shared" si="13"/>
        <v>1.4978873239436486E-2</v>
      </c>
    </row>
    <row r="74" spans="1:8" x14ac:dyDescent="0.45">
      <c r="A74" s="5">
        <f t="shared" si="14"/>
        <v>36</v>
      </c>
      <c r="B74" s="5">
        <v>14.47</v>
      </c>
      <c r="C74" s="5">
        <f t="shared" si="9"/>
        <v>14.4</v>
      </c>
      <c r="D74" s="8">
        <f t="shared" si="10"/>
        <v>7.0000000000000284E-2</v>
      </c>
      <c r="E74" s="6">
        <f t="shared" si="11"/>
        <v>4.8611111111111311E-3</v>
      </c>
      <c r="F74" s="5">
        <f t="shared" si="8"/>
        <v>0.14470000000000002</v>
      </c>
      <c r="G74" s="5">
        <f t="shared" si="12"/>
        <v>14.614700000000001</v>
      </c>
      <c r="H74" s="23">
        <f t="shared" si="13"/>
        <v>1.490972222222226E-2</v>
      </c>
    </row>
    <row r="75" spans="1:8" x14ac:dyDescent="0.45">
      <c r="A75" s="5">
        <f t="shared" si="14"/>
        <v>36.5</v>
      </c>
      <c r="B75" s="5">
        <v>14.66</v>
      </c>
      <c r="C75" s="5">
        <f t="shared" si="9"/>
        <v>14.600000000000001</v>
      </c>
      <c r="D75" s="8">
        <f t="shared" si="10"/>
        <v>5.9999999999998721E-2</v>
      </c>
      <c r="E75" s="6">
        <f t="shared" si="11"/>
        <v>4.1095890410958024E-3</v>
      </c>
      <c r="F75" s="5">
        <f t="shared" si="8"/>
        <v>0.14660000000000001</v>
      </c>
      <c r="G75" s="5">
        <f t="shared" si="12"/>
        <v>14.8066</v>
      </c>
      <c r="H75" s="23">
        <f t="shared" si="13"/>
        <v>1.4150684931506719E-2</v>
      </c>
    </row>
    <row r="76" spans="1:8" x14ac:dyDescent="0.45">
      <c r="A76" s="5">
        <f t="shared" si="14"/>
        <v>37</v>
      </c>
      <c r="B76" s="5">
        <v>14.86</v>
      </c>
      <c r="C76" s="5">
        <f t="shared" si="9"/>
        <v>14.8</v>
      </c>
      <c r="D76" s="8">
        <f t="shared" si="10"/>
        <v>5.9999999999998721E-2</v>
      </c>
      <c r="E76" s="6">
        <f t="shared" si="11"/>
        <v>4.0540540540539675E-3</v>
      </c>
      <c r="F76" s="5">
        <f t="shared" si="8"/>
        <v>0.14860000000000001</v>
      </c>
      <c r="G76" s="5">
        <f t="shared" si="12"/>
        <v>15.008599999999999</v>
      </c>
      <c r="H76" s="23">
        <f t="shared" si="13"/>
        <v>1.4094594594594513E-2</v>
      </c>
    </row>
    <row r="77" spans="1:8" x14ac:dyDescent="0.45">
      <c r="A77" s="5">
        <f t="shared" si="14"/>
        <v>37.5</v>
      </c>
      <c r="B77" s="5">
        <v>15.06</v>
      </c>
      <c r="C77" s="5">
        <f t="shared" si="9"/>
        <v>15</v>
      </c>
      <c r="D77" s="8">
        <f t="shared" si="10"/>
        <v>6.0000000000000497E-2</v>
      </c>
      <c r="E77" s="6">
        <f t="shared" si="11"/>
        <v>4.000000000000033E-3</v>
      </c>
      <c r="F77" s="5">
        <f t="shared" si="8"/>
        <v>0.15060000000000001</v>
      </c>
      <c r="G77" s="5">
        <f t="shared" si="12"/>
        <v>15.210600000000001</v>
      </c>
      <c r="H77" s="23">
        <f t="shared" si="13"/>
        <v>1.4040000000000082E-2</v>
      </c>
    </row>
    <row r="78" spans="1:8" x14ac:dyDescent="0.45">
      <c r="A78" s="5">
        <f t="shared" si="14"/>
        <v>38</v>
      </c>
      <c r="B78" s="5">
        <v>15.26</v>
      </c>
      <c r="C78" s="5">
        <f t="shared" si="9"/>
        <v>15.200000000000001</v>
      </c>
      <c r="D78" s="8">
        <f t="shared" si="10"/>
        <v>5.9999999999998721E-2</v>
      </c>
      <c r="E78" s="6">
        <f t="shared" si="11"/>
        <v>3.9473684210525476E-3</v>
      </c>
      <c r="F78" s="5">
        <f t="shared" si="8"/>
        <v>0.15260000000000001</v>
      </c>
      <c r="G78" s="5">
        <f t="shared" si="12"/>
        <v>15.412599999999999</v>
      </c>
      <c r="H78" s="23">
        <f t="shared" si="13"/>
        <v>1.3986842105263048E-2</v>
      </c>
    </row>
    <row r="79" spans="1:8" x14ac:dyDescent="0.45">
      <c r="A79" s="5">
        <f t="shared" si="14"/>
        <v>38.5</v>
      </c>
      <c r="B79" s="5">
        <v>15.46</v>
      </c>
      <c r="C79" s="5">
        <f t="shared" si="9"/>
        <v>15.4</v>
      </c>
      <c r="D79" s="8">
        <f t="shared" si="10"/>
        <v>6.0000000000000497E-2</v>
      </c>
      <c r="E79" s="6">
        <f t="shared" si="11"/>
        <v>3.8961038961039282E-3</v>
      </c>
      <c r="F79" s="5">
        <f t="shared" si="8"/>
        <v>0.15460000000000002</v>
      </c>
      <c r="G79" s="5">
        <f t="shared" si="12"/>
        <v>15.614600000000001</v>
      </c>
      <c r="H79" s="23">
        <f t="shared" si="13"/>
        <v>1.3935064935064986E-2</v>
      </c>
    </row>
    <row r="80" spans="1:8" x14ac:dyDescent="0.45">
      <c r="A80" s="5">
        <f t="shared" si="14"/>
        <v>39</v>
      </c>
      <c r="B80" s="5">
        <v>15.67</v>
      </c>
      <c r="C80" s="5">
        <f t="shared" si="9"/>
        <v>15.600000000000001</v>
      </c>
      <c r="D80" s="8">
        <f t="shared" si="10"/>
        <v>6.9999999999998508E-2</v>
      </c>
      <c r="E80" s="6">
        <f t="shared" si="11"/>
        <v>4.4871794871793914E-3</v>
      </c>
      <c r="F80" s="5">
        <f t="shared" si="8"/>
        <v>0.15670000000000001</v>
      </c>
      <c r="G80" s="5">
        <f t="shared" si="12"/>
        <v>15.826700000000001</v>
      </c>
      <c r="H80" s="23">
        <f t="shared" si="13"/>
        <v>1.4532051282051232E-2</v>
      </c>
    </row>
    <row r="81" spans="1:8" x14ac:dyDescent="0.45">
      <c r="A81" s="5">
        <f t="shared" si="14"/>
        <v>39.5</v>
      </c>
      <c r="B81" s="5">
        <v>15.87</v>
      </c>
      <c r="C81" s="5">
        <f t="shared" si="9"/>
        <v>15.8</v>
      </c>
      <c r="D81" s="8">
        <f t="shared" si="10"/>
        <v>6.9999999999998508E-2</v>
      </c>
      <c r="E81" s="6">
        <f t="shared" si="11"/>
        <v>4.4303797468353487E-3</v>
      </c>
      <c r="F81" s="5">
        <f t="shared" si="8"/>
        <v>0.15870000000000001</v>
      </c>
      <c r="G81" s="5">
        <f t="shared" si="12"/>
        <v>16.028700000000001</v>
      </c>
      <c r="H81" s="23">
        <f t="shared" si="13"/>
        <v>1.447468354430379E-2</v>
      </c>
    </row>
    <row r="82" spans="1:8" x14ac:dyDescent="0.45">
      <c r="A82" s="5">
        <f t="shared" si="14"/>
        <v>40</v>
      </c>
      <c r="B82" s="5">
        <v>16.07</v>
      </c>
      <c r="C82" s="5">
        <f t="shared" si="9"/>
        <v>16</v>
      </c>
      <c r="D82" s="8">
        <f t="shared" si="10"/>
        <v>7.0000000000000284E-2</v>
      </c>
      <c r="E82" s="6">
        <f t="shared" si="11"/>
        <v>4.3750000000000178E-3</v>
      </c>
      <c r="F82" s="5">
        <f t="shared" si="8"/>
        <v>0.16070000000000001</v>
      </c>
      <c r="G82" s="5">
        <f t="shared" si="12"/>
        <v>16.230699999999999</v>
      </c>
      <c r="H82" s="23">
        <f t="shared" si="13"/>
        <v>1.4418749999999925E-2</v>
      </c>
    </row>
    <row r="83" spans="1:8" x14ac:dyDescent="0.45">
      <c r="A83" s="5">
        <f t="shared" si="14"/>
        <v>40.5</v>
      </c>
      <c r="B83" s="5">
        <v>16.260000000000002</v>
      </c>
      <c r="C83" s="5">
        <f t="shared" si="9"/>
        <v>16.2</v>
      </c>
      <c r="D83" s="8">
        <f t="shared" si="10"/>
        <v>6.0000000000002274E-2</v>
      </c>
      <c r="E83" s="6">
        <f t="shared" si="11"/>
        <v>3.7037037037038444E-3</v>
      </c>
      <c r="F83" s="5">
        <f t="shared" si="8"/>
        <v>0.16260000000000002</v>
      </c>
      <c r="G83" s="5">
        <f t="shared" si="12"/>
        <v>16.422600000000003</v>
      </c>
      <c r="H83" s="23">
        <f t="shared" si="13"/>
        <v>1.3740740740740954E-2</v>
      </c>
    </row>
    <row r="84" spans="1:8" x14ac:dyDescent="0.45">
      <c r="A84" s="5">
        <f t="shared" si="14"/>
        <v>41</v>
      </c>
      <c r="B84" s="5">
        <v>16.47</v>
      </c>
      <c r="C84" s="5">
        <f t="shared" si="9"/>
        <v>16.400000000000002</v>
      </c>
      <c r="D84" s="8">
        <f t="shared" si="10"/>
        <v>6.9999999999996732E-2</v>
      </c>
      <c r="E84" s="6">
        <f t="shared" si="11"/>
        <v>4.2682926829266292E-3</v>
      </c>
      <c r="F84" s="5">
        <f t="shared" si="8"/>
        <v>0.16469999999999999</v>
      </c>
      <c r="G84" s="5">
        <f t="shared" si="12"/>
        <v>16.634699999999999</v>
      </c>
      <c r="H84" s="23">
        <f t="shared" si="13"/>
        <v>1.4310975609755886E-2</v>
      </c>
    </row>
    <row r="85" spans="1:8" x14ac:dyDescent="0.45">
      <c r="A85" s="5">
        <f t="shared" si="14"/>
        <v>41.5</v>
      </c>
      <c r="B85" s="5">
        <v>16.670000000000002</v>
      </c>
      <c r="C85" s="5">
        <f t="shared" si="9"/>
        <v>16.600000000000001</v>
      </c>
      <c r="D85" s="8">
        <f t="shared" si="10"/>
        <v>7.0000000000000284E-2</v>
      </c>
      <c r="E85" s="6">
        <f t="shared" si="11"/>
        <v>4.2168674698795346E-3</v>
      </c>
      <c r="F85" s="5">
        <f t="shared" si="8"/>
        <v>0.16670000000000001</v>
      </c>
      <c r="G85" s="5">
        <f t="shared" si="12"/>
        <v>16.8367</v>
      </c>
      <c r="H85" s="23">
        <f t="shared" si="13"/>
        <v>1.4259036144578253E-2</v>
      </c>
    </row>
    <row r="86" spans="1:8" x14ac:dyDescent="0.45">
      <c r="A86" s="5">
        <f t="shared" si="14"/>
        <v>42</v>
      </c>
      <c r="B86" s="5">
        <v>16.87</v>
      </c>
      <c r="C86" s="5">
        <f t="shared" si="9"/>
        <v>16.8</v>
      </c>
      <c r="D86" s="8">
        <f t="shared" si="10"/>
        <v>7.0000000000000284E-2</v>
      </c>
      <c r="E86" s="6">
        <f t="shared" si="11"/>
        <v>4.1666666666666831E-3</v>
      </c>
      <c r="F86" s="5">
        <f t="shared" si="8"/>
        <v>0.16870000000000002</v>
      </c>
      <c r="G86" s="5">
        <f t="shared" si="12"/>
        <v>17.038700000000002</v>
      </c>
      <c r="H86" s="23">
        <f t="shared" si="13"/>
        <v>1.420833333333342E-2</v>
      </c>
    </row>
    <row r="87" spans="1:8" x14ac:dyDescent="0.45">
      <c r="A87" s="5">
        <f t="shared" si="14"/>
        <v>42.5</v>
      </c>
      <c r="B87" s="5">
        <v>17.07</v>
      </c>
      <c r="C87" s="5">
        <f t="shared" si="9"/>
        <v>17</v>
      </c>
      <c r="D87" s="8">
        <f t="shared" si="10"/>
        <v>7.0000000000000284E-2</v>
      </c>
      <c r="E87" s="6">
        <f t="shared" si="11"/>
        <v>4.1176470588235462E-3</v>
      </c>
      <c r="F87" s="5">
        <f t="shared" si="8"/>
        <v>0.17070000000000002</v>
      </c>
      <c r="G87" s="5">
        <f t="shared" si="12"/>
        <v>17.2407</v>
      </c>
      <c r="H87" s="23">
        <f t="shared" si="13"/>
        <v>1.4158823529411786E-2</v>
      </c>
    </row>
    <row r="88" spans="1:8" x14ac:dyDescent="0.45">
      <c r="A88" s="5">
        <f t="shared" si="14"/>
        <v>43</v>
      </c>
      <c r="B88" s="5">
        <v>17.260000000000002</v>
      </c>
      <c r="C88" s="5">
        <f t="shared" si="9"/>
        <v>17.2</v>
      </c>
      <c r="D88" s="8">
        <f t="shared" si="10"/>
        <v>6.0000000000002274E-2</v>
      </c>
      <c r="E88" s="6">
        <f t="shared" si="11"/>
        <v>3.488372093023388E-3</v>
      </c>
      <c r="F88" s="5">
        <f t="shared" si="8"/>
        <v>0.17260000000000003</v>
      </c>
      <c r="G88" s="5">
        <f t="shared" si="12"/>
        <v>17.432600000000001</v>
      </c>
      <c r="H88" s="23">
        <f t="shared" si="13"/>
        <v>1.3523255813953574E-2</v>
      </c>
    </row>
    <row r="89" spans="1:8" x14ac:dyDescent="0.45">
      <c r="A89" s="5">
        <f t="shared" si="14"/>
        <v>43.5</v>
      </c>
      <c r="B89" s="5">
        <v>17.46</v>
      </c>
      <c r="C89" s="5">
        <f t="shared" si="9"/>
        <v>17.400000000000002</v>
      </c>
      <c r="D89" s="8">
        <f t="shared" si="10"/>
        <v>5.9999999999998721E-2</v>
      </c>
      <c r="E89" s="6">
        <f t="shared" si="11"/>
        <v>3.4482758620688917E-3</v>
      </c>
      <c r="F89" s="5">
        <f t="shared" si="8"/>
        <v>0.17460000000000001</v>
      </c>
      <c r="G89" s="5">
        <f t="shared" si="12"/>
        <v>17.634600000000002</v>
      </c>
      <c r="H89" s="23">
        <f t="shared" si="13"/>
        <v>1.3482758620689674E-2</v>
      </c>
    </row>
    <row r="90" spans="1:8" x14ac:dyDescent="0.45">
      <c r="A90" s="5">
        <f t="shared" si="14"/>
        <v>44</v>
      </c>
      <c r="B90" s="5">
        <v>17.66</v>
      </c>
      <c r="C90" s="5">
        <f t="shared" si="9"/>
        <v>17.600000000000001</v>
      </c>
      <c r="D90" s="8">
        <f t="shared" si="10"/>
        <v>5.9999999999998721E-2</v>
      </c>
      <c r="E90" s="6">
        <f t="shared" si="11"/>
        <v>3.4090909090908361E-3</v>
      </c>
      <c r="F90" s="5">
        <f t="shared" si="8"/>
        <v>0.17660000000000001</v>
      </c>
      <c r="G90" s="5">
        <f t="shared" si="12"/>
        <v>17.836600000000001</v>
      </c>
      <c r="H90" s="23">
        <f t="shared" si="13"/>
        <v>1.3443181818181774E-2</v>
      </c>
    </row>
    <row r="91" spans="1:8" x14ac:dyDescent="0.45">
      <c r="A91" s="5">
        <f t="shared" si="14"/>
        <v>44.5</v>
      </c>
      <c r="B91" s="5">
        <v>17.86</v>
      </c>
      <c r="C91" s="5">
        <f t="shared" si="9"/>
        <v>17.8</v>
      </c>
      <c r="D91" s="8">
        <f t="shared" si="10"/>
        <v>5.9999999999998721E-2</v>
      </c>
      <c r="E91" s="6">
        <f t="shared" si="11"/>
        <v>3.3707865168538607E-3</v>
      </c>
      <c r="F91" s="5">
        <f t="shared" si="8"/>
        <v>0.17860000000000001</v>
      </c>
      <c r="G91" s="5">
        <f t="shared" si="12"/>
        <v>18.038599999999999</v>
      </c>
      <c r="H91" s="23">
        <f t="shared" si="13"/>
        <v>1.3404494382022368E-2</v>
      </c>
    </row>
    <row r="92" spans="1:8" x14ac:dyDescent="0.45">
      <c r="A92" s="5">
        <f t="shared" si="14"/>
        <v>45</v>
      </c>
      <c r="B92" s="5">
        <v>18.07</v>
      </c>
      <c r="C92" s="5">
        <f t="shared" si="9"/>
        <v>18</v>
      </c>
      <c r="D92" s="8">
        <f t="shared" si="10"/>
        <v>7.0000000000000284E-2</v>
      </c>
      <c r="E92" s="6">
        <f t="shared" si="11"/>
        <v>3.8888888888889048E-3</v>
      </c>
      <c r="F92" s="5">
        <f t="shared" si="8"/>
        <v>0.1807</v>
      </c>
      <c r="G92" s="5">
        <f t="shared" si="12"/>
        <v>18.250700000000002</v>
      </c>
      <c r="H92" s="23">
        <f t="shared" si="13"/>
        <v>1.3927777777777884E-2</v>
      </c>
    </row>
    <row r="93" spans="1:8" x14ac:dyDescent="0.45">
      <c r="A93" s="5">
        <f t="shared" si="14"/>
        <v>45.5</v>
      </c>
      <c r="B93" s="5">
        <v>18.27</v>
      </c>
      <c r="C93" s="5">
        <f t="shared" si="9"/>
        <v>18.2</v>
      </c>
      <c r="D93" s="8">
        <f t="shared" si="10"/>
        <v>7.0000000000000284E-2</v>
      </c>
      <c r="E93" s="6">
        <f t="shared" si="11"/>
        <v>3.846153846153862E-3</v>
      </c>
      <c r="F93" s="5">
        <f t="shared" si="8"/>
        <v>0.1827</v>
      </c>
      <c r="G93" s="5">
        <f t="shared" si="12"/>
        <v>18.4527</v>
      </c>
      <c r="H93" s="23">
        <f t="shared" si="13"/>
        <v>1.3884615384615429E-2</v>
      </c>
    </row>
    <row r="94" spans="1:8" x14ac:dyDescent="0.45">
      <c r="A94" s="5">
        <f t="shared" si="14"/>
        <v>46</v>
      </c>
      <c r="B94" s="5">
        <v>18.47</v>
      </c>
      <c r="C94" s="5">
        <f t="shared" si="9"/>
        <v>18.400000000000002</v>
      </c>
      <c r="D94" s="8">
        <f t="shared" si="10"/>
        <v>6.9999999999996732E-2</v>
      </c>
      <c r="E94" s="6">
        <f t="shared" si="11"/>
        <v>3.8043478260867784E-3</v>
      </c>
      <c r="F94" s="5">
        <f t="shared" si="8"/>
        <v>0.1847</v>
      </c>
      <c r="G94" s="5">
        <f t="shared" si="12"/>
        <v>18.654699999999998</v>
      </c>
      <c r="H94" s="23">
        <f t="shared" si="13"/>
        <v>1.3842391304347616E-2</v>
      </c>
    </row>
    <row r="95" spans="1:8" x14ac:dyDescent="0.45">
      <c r="A95" s="5">
        <f t="shared" si="14"/>
        <v>46.5</v>
      </c>
      <c r="B95" s="5">
        <v>18.670000000000002</v>
      </c>
      <c r="C95" s="5">
        <f t="shared" si="9"/>
        <v>18.600000000000001</v>
      </c>
      <c r="D95" s="8">
        <f t="shared" si="10"/>
        <v>7.0000000000000284E-2</v>
      </c>
      <c r="E95" s="6">
        <f t="shared" si="11"/>
        <v>3.7634408602150687E-3</v>
      </c>
      <c r="F95" s="5">
        <f t="shared" si="8"/>
        <v>0.18670000000000003</v>
      </c>
      <c r="G95" s="5">
        <f t="shared" si="12"/>
        <v>18.8567</v>
      </c>
      <c r="H95" s="23">
        <f t="shared" si="13"/>
        <v>1.3801075268817128E-2</v>
      </c>
    </row>
    <row r="96" spans="1:8" x14ac:dyDescent="0.45">
      <c r="A96" s="5">
        <f t="shared" si="14"/>
        <v>47</v>
      </c>
      <c r="B96" s="5">
        <v>18.87</v>
      </c>
      <c r="C96" s="5">
        <f t="shared" si="9"/>
        <v>18.8</v>
      </c>
      <c r="D96" s="8">
        <f t="shared" si="10"/>
        <v>7.0000000000000284E-2</v>
      </c>
      <c r="E96" s="6">
        <f t="shared" si="11"/>
        <v>3.7234042553191639E-3</v>
      </c>
      <c r="F96" s="5">
        <f t="shared" si="8"/>
        <v>0.18870000000000001</v>
      </c>
      <c r="G96" s="5">
        <f t="shared" si="12"/>
        <v>19.058700000000002</v>
      </c>
      <c r="H96" s="23">
        <f t="shared" si="13"/>
        <v>1.3760638297872396E-2</v>
      </c>
    </row>
    <row r="97" spans="1:8" x14ac:dyDescent="0.45">
      <c r="A97" s="5">
        <f t="shared" si="14"/>
        <v>47.5</v>
      </c>
      <c r="B97" s="5">
        <v>19.07</v>
      </c>
      <c r="C97" s="5">
        <f t="shared" si="9"/>
        <v>19</v>
      </c>
      <c r="D97" s="8">
        <f t="shared" si="10"/>
        <v>7.0000000000000284E-2</v>
      </c>
      <c r="E97" s="6">
        <f t="shared" si="11"/>
        <v>3.6842105263158046E-3</v>
      </c>
      <c r="F97" s="5">
        <f t="shared" si="8"/>
        <v>0.19070000000000001</v>
      </c>
      <c r="G97" s="5">
        <f t="shared" si="12"/>
        <v>19.2607</v>
      </c>
      <c r="H97" s="23">
        <f t="shared" si="13"/>
        <v>1.3721052631578945E-2</v>
      </c>
    </row>
    <row r="98" spans="1:8" x14ac:dyDescent="0.45">
      <c r="A98" s="5">
        <f t="shared" si="14"/>
        <v>48</v>
      </c>
      <c r="B98" s="5">
        <v>19.27</v>
      </c>
      <c r="C98" s="5">
        <f t="shared" si="9"/>
        <v>19.200000000000003</v>
      </c>
      <c r="D98" s="8">
        <f t="shared" si="10"/>
        <v>6.9999999999996732E-2</v>
      </c>
      <c r="E98" s="6">
        <f t="shared" si="11"/>
        <v>3.6458333333331625E-3</v>
      </c>
      <c r="F98" s="5">
        <f t="shared" si="8"/>
        <v>0.19270000000000001</v>
      </c>
      <c r="G98" s="5">
        <f t="shared" si="12"/>
        <v>19.462699999999998</v>
      </c>
      <c r="H98" s="23">
        <f t="shared" si="13"/>
        <v>1.3682291666666417E-2</v>
      </c>
    </row>
    <row r="99" spans="1:8" x14ac:dyDescent="0.45">
      <c r="A99" s="5">
        <f t="shared" si="14"/>
        <v>48.5</v>
      </c>
      <c r="B99" s="5">
        <v>19.47</v>
      </c>
      <c r="C99" s="5">
        <f t="shared" si="9"/>
        <v>19.400000000000002</v>
      </c>
      <c r="D99" s="8">
        <f t="shared" si="10"/>
        <v>6.9999999999996732E-2</v>
      </c>
      <c r="E99" s="6">
        <f t="shared" si="11"/>
        <v>3.6082474226802434E-3</v>
      </c>
      <c r="F99" s="5">
        <f t="shared" si="8"/>
        <v>0.19469999999999998</v>
      </c>
      <c r="G99" s="5">
        <f t="shared" si="12"/>
        <v>19.6647</v>
      </c>
      <c r="H99" s="23">
        <f t="shared" si="13"/>
        <v>1.3644329896907097E-2</v>
      </c>
    </row>
    <row r="100" spans="1:8" x14ac:dyDescent="0.45">
      <c r="A100" s="5">
        <f t="shared" si="14"/>
        <v>49</v>
      </c>
      <c r="B100" s="5">
        <v>19.670000000000002</v>
      </c>
      <c r="C100" s="5">
        <f t="shared" si="9"/>
        <v>19.600000000000001</v>
      </c>
      <c r="D100" s="8">
        <f t="shared" si="10"/>
        <v>7.0000000000000284E-2</v>
      </c>
      <c r="E100" s="6">
        <f t="shared" si="11"/>
        <v>3.5714285714285856E-3</v>
      </c>
      <c r="F100" s="5">
        <f t="shared" si="8"/>
        <v>0.19670000000000001</v>
      </c>
      <c r="G100" s="5">
        <f t="shared" si="12"/>
        <v>19.866700000000002</v>
      </c>
      <c r="H100" s="23">
        <f t="shared" si="13"/>
        <v>1.3607142857142865E-2</v>
      </c>
    </row>
    <row r="101" spans="1:8" x14ac:dyDescent="0.45">
      <c r="A101" s="5">
        <f t="shared" si="14"/>
        <v>49.5</v>
      </c>
      <c r="B101" s="5">
        <v>19.87</v>
      </c>
      <c r="C101" s="5">
        <f t="shared" si="9"/>
        <v>19.8</v>
      </c>
      <c r="D101" s="8">
        <f t="shared" si="10"/>
        <v>7.0000000000000284E-2</v>
      </c>
      <c r="E101" s="6">
        <f t="shared" si="11"/>
        <v>3.5353535353535494E-3</v>
      </c>
      <c r="F101" s="5">
        <f t="shared" ref="F101:F102" si="15">1%*B101</f>
        <v>0.19870000000000002</v>
      </c>
      <c r="G101" s="5">
        <f t="shared" si="12"/>
        <v>20.0687</v>
      </c>
      <c r="H101" s="23">
        <f t="shared" si="13"/>
        <v>1.3570707070707023E-2</v>
      </c>
    </row>
    <row r="102" spans="1:8" x14ac:dyDescent="0.45">
      <c r="A102" s="43">
        <f t="shared" si="14"/>
        <v>50</v>
      </c>
      <c r="B102" s="5">
        <v>20.07</v>
      </c>
      <c r="C102" s="5">
        <f t="shared" si="9"/>
        <v>20</v>
      </c>
      <c r="D102" s="8">
        <f t="shared" si="10"/>
        <v>7.0000000000000284E-2</v>
      </c>
      <c r="E102" s="6">
        <f>D102/C102</f>
        <v>3.5000000000000144E-3</v>
      </c>
      <c r="F102" s="5">
        <f t="shared" si="15"/>
        <v>0.20070000000000002</v>
      </c>
      <c r="G102" s="5">
        <f t="shared" si="12"/>
        <v>20.270700000000001</v>
      </c>
      <c r="H102" s="23">
        <f t="shared" si="13"/>
        <v>1.3535000000000075E-2</v>
      </c>
    </row>
    <row r="103" spans="1:8" x14ac:dyDescent="0.45">
      <c r="F103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B060-6685-4DAB-9A2C-4AE7FF11FEDE}">
  <sheetPr>
    <tabColor theme="1"/>
  </sheetPr>
  <dimension ref="A1:B102"/>
  <sheetViews>
    <sheetView workbookViewId="0">
      <selection activeCell="D7" sqref="D7"/>
    </sheetView>
  </sheetViews>
  <sheetFormatPr defaultColWidth="9.1328125" defaultRowHeight="15.4" x14ac:dyDescent="0.4"/>
  <cols>
    <col min="1" max="2" width="9.1328125" style="2"/>
    <col min="3" max="16384" width="9.1328125" style="4"/>
  </cols>
  <sheetData>
    <row r="1" spans="1:2" s="2" customFormat="1" ht="22.5" customHeight="1" x14ac:dyDescent="0.45">
      <c r="A1" s="1" t="s">
        <v>2</v>
      </c>
      <c r="B1" s="1" t="s">
        <v>1</v>
      </c>
    </row>
    <row r="2" spans="1:2" x14ac:dyDescent="0.4">
      <c r="A2" s="3">
        <v>0</v>
      </c>
      <c r="B2" s="5">
        <v>0</v>
      </c>
    </row>
    <row r="3" spans="1:2" x14ac:dyDescent="0.4">
      <c r="A3" s="3">
        <f>30+A2</f>
        <v>30</v>
      </c>
      <c r="B3" s="5">
        <v>0.18</v>
      </c>
    </row>
    <row r="4" spans="1:2" x14ac:dyDescent="0.4">
      <c r="A4" s="3">
        <f>30+A3</f>
        <v>60</v>
      </c>
      <c r="B4" s="5">
        <v>0.39</v>
      </c>
    </row>
    <row r="5" spans="1:2" x14ac:dyDescent="0.4">
      <c r="A5" s="3">
        <f t="shared" ref="A5:A68" si="0">30+A4</f>
        <v>90</v>
      </c>
      <c r="B5" s="5">
        <v>0.6</v>
      </c>
    </row>
    <row r="6" spans="1:2" x14ac:dyDescent="0.4">
      <c r="A6" s="3">
        <f t="shared" si="0"/>
        <v>120</v>
      </c>
      <c r="B6" s="5">
        <v>0.79</v>
      </c>
    </row>
    <row r="7" spans="1:2" x14ac:dyDescent="0.4">
      <c r="A7" s="3">
        <f t="shared" si="0"/>
        <v>150</v>
      </c>
      <c r="B7" s="5">
        <v>0.98</v>
      </c>
    </row>
    <row r="8" spans="1:2" x14ac:dyDescent="0.4">
      <c r="A8" s="3">
        <f t="shared" si="0"/>
        <v>180</v>
      </c>
      <c r="B8" s="5">
        <v>1.2</v>
      </c>
    </row>
    <row r="9" spans="1:2" x14ac:dyDescent="0.4">
      <c r="A9" s="3">
        <f t="shared" si="0"/>
        <v>210</v>
      </c>
      <c r="B9" s="5">
        <v>1.39</v>
      </c>
    </row>
    <row r="10" spans="1:2" x14ac:dyDescent="0.4">
      <c r="A10" s="3">
        <f t="shared" si="0"/>
        <v>240</v>
      </c>
      <c r="B10" s="5">
        <v>1.58</v>
      </c>
    </row>
    <row r="11" spans="1:2" x14ac:dyDescent="0.4">
      <c r="A11" s="3">
        <f t="shared" si="0"/>
        <v>270</v>
      </c>
      <c r="B11" s="5">
        <v>1.79</v>
      </c>
    </row>
    <row r="12" spans="1:2" x14ac:dyDescent="0.4">
      <c r="A12" s="3">
        <f t="shared" si="0"/>
        <v>300</v>
      </c>
      <c r="B12" s="5">
        <v>1.98</v>
      </c>
    </row>
    <row r="13" spans="1:2" x14ac:dyDescent="0.4">
      <c r="A13" s="3">
        <f t="shared" si="0"/>
        <v>330</v>
      </c>
      <c r="B13" s="5">
        <v>2.17</v>
      </c>
    </row>
    <row r="14" spans="1:2" x14ac:dyDescent="0.4">
      <c r="A14" s="3">
        <f t="shared" si="0"/>
        <v>360</v>
      </c>
      <c r="B14" s="5">
        <v>2.39</v>
      </c>
    </row>
    <row r="15" spans="1:2" x14ac:dyDescent="0.4">
      <c r="A15" s="3">
        <f t="shared" si="0"/>
        <v>390</v>
      </c>
      <c r="B15" s="5">
        <v>2.59</v>
      </c>
    </row>
    <row r="16" spans="1:2" x14ac:dyDescent="0.4">
      <c r="A16" s="3">
        <f t="shared" si="0"/>
        <v>420</v>
      </c>
      <c r="B16" s="5">
        <v>2.78</v>
      </c>
    </row>
    <row r="17" spans="1:2" x14ac:dyDescent="0.4">
      <c r="A17" s="3">
        <f t="shared" si="0"/>
        <v>450</v>
      </c>
      <c r="B17" s="5">
        <v>2.99</v>
      </c>
    </row>
    <row r="18" spans="1:2" x14ac:dyDescent="0.4">
      <c r="A18" s="3">
        <f t="shared" si="0"/>
        <v>480</v>
      </c>
      <c r="B18" s="5">
        <v>3.2</v>
      </c>
    </row>
    <row r="19" spans="1:2" x14ac:dyDescent="0.4">
      <c r="A19" s="3">
        <f t="shared" si="0"/>
        <v>510</v>
      </c>
      <c r="B19" s="5">
        <v>3.39</v>
      </c>
    </row>
    <row r="20" spans="1:2" x14ac:dyDescent="0.4">
      <c r="A20" s="3">
        <f t="shared" si="0"/>
        <v>540</v>
      </c>
      <c r="B20" s="5">
        <v>3.58</v>
      </c>
    </row>
    <row r="21" spans="1:2" x14ac:dyDescent="0.4">
      <c r="A21" s="3">
        <f t="shared" si="0"/>
        <v>570</v>
      </c>
      <c r="B21" s="5">
        <v>3.79</v>
      </c>
    </row>
    <row r="22" spans="1:2" x14ac:dyDescent="0.4">
      <c r="A22" s="3">
        <f t="shared" si="0"/>
        <v>600</v>
      </c>
      <c r="B22" s="5">
        <v>3.98</v>
      </c>
    </row>
    <row r="23" spans="1:2" x14ac:dyDescent="0.4">
      <c r="A23" s="3">
        <f t="shared" si="0"/>
        <v>630</v>
      </c>
      <c r="B23" s="5">
        <v>4.18</v>
      </c>
    </row>
    <row r="24" spans="1:2" x14ac:dyDescent="0.4">
      <c r="A24" s="3">
        <f t="shared" si="0"/>
        <v>660</v>
      </c>
      <c r="B24" s="5">
        <v>4.3899999999999997</v>
      </c>
    </row>
    <row r="25" spans="1:2" x14ac:dyDescent="0.4">
      <c r="A25" s="3">
        <f t="shared" si="0"/>
        <v>690</v>
      </c>
      <c r="B25" s="5">
        <v>4.58</v>
      </c>
    </row>
    <row r="26" spans="1:2" x14ac:dyDescent="0.4">
      <c r="A26" s="3">
        <f t="shared" si="0"/>
        <v>720</v>
      </c>
      <c r="B26" s="5">
        <v>4.78</v>
      </c>
    </row>
    <row r="27" spans="1:2" x14ac:dyDescent="0.4">
      <c r="A27" s="3">
        <f t="shared" si="0"/>
        <v>750</v>
      </c>
      <c r="B27" s="5">
        <v>4.99</v>
      </c>
    </row>
    <row r="28" spans="1:2" x14ac:dyDescent="0.4">
      <c r="A28" s="3">
        <f t="shared" si="0"/>
        <v>780</v>
      </c>
      <c r="B28" s="5">
        <v>5.18</v>
      </c>
    </row>
    <row r="29" spans="1:2" x14ac:dyDescent="0.4">
      <c r="A29" s="3">
        <f t="shared" si="0"/>
        <v>810</v>
      </c>
      <c r="B29" s="5">
        <v>5.38</v>
      </c>
    </row>
    <row r="30" spans="1:2" x14ac:dyDescent="0.4">
      <c r="A30" s="3">
        <f t="shared" si="0"/>
        <v>840</v>
      </c>
      <c r="B30" s="5">
        <v>5.59</v>
      </c>
    </row>
    <row r="31" spans="1:2" x14ac:dyDescent="0.4">
      <c r="A31" s="3">
        <f t="shared" si="0"/>
        <v>870</v>
      </c>
      <c r="B31" s="5">
        <v>5.79</v>
      </c>
    </row>
    <row r="32" spans="1:2" x14ac:dyDescent="0.4">
      <c r="A32" s="3">
        <f t="shared" si="0"/>
        <v>900</v>
      </c>
      <c r="B32" s="5">
        <v>5.97</v>
      </c>
    </row>
    <row r="33" spans="1:2" x14ac:dyDescent="0.4">
      <c r="A33" s="3">
        <f t="shared" si="0"/>
        <v>930</v>
      </c>
      <c r="B33" s="5">
        <v>6.18</v>
      </c>
    </row>
    <row r="34" spans="1:2" x14ac:dyDescent="0.4">
      <c r="A34" s="3">
        <f t="shared" si="0"/>
        <v>960</v>
      </c>
      <c r="B34" s="5">
        <v>6.38</v>
      </c>
    </row>
    <row r="35" spans="1:2" x14ac:dyDescent="0.4">
      <c r="A35" s="3">
        <f t="shared" si="0"/>
        <v>990</v>
      </c>
      <c r="B35" s="5">
        <v>6.58</v>
      </c>
    </row>
    <row r="36" spans="1:2" x14ac:dyDescent="0.4">
      <c r="A36" s="3">
        <f t="shared" si="0"/>
        <v>1020</v>
      </c>
      <c r="B36" s="5">
        <v>6.79</v>
      </c>
    </row>
    <row r="37" spans="1:2" x14ac:dyDescent="0.4">
      <c r="A37" s="3">
        <f t="shared" si="0"/>
        <v>1050</v>
      </c>
      <c r="B37" s="5">
        <v>6.99</v>
      </c>
    </row>
    <row r="38" spans="1:2" x14ac:dyDescent="0.4">
      <c r="A38" s="3">
        <f t="shared" si="0"/>
        <v>1080</v>
      </c>
      <c r="B38" s="5">
        <v>7.18</v>
      </c>
    </row>
    <row r="39" spans="1:2" x14ac:dyDescent="0.4">
      <c r="A39" s="3">
        <f t="shared" si="0"/>
        <v>1110</v>
      </c>
      <c r="B39" s="5">
        <v>7.38</v>
      </c>
    </row>
    <row r="40" spans="1:2" x14ac:dyDescent="0.4">
      <c r="A40" s="3">
        <f t="shared" si="0"/>
        <v>1140</v>
      </c>
      <c r="B40" s="5">
        <v>7.59</v>
      </c>
    </row>
    <row r="41" spans="1:2" x14ac:dyDescent="0.4">
      <c r="A41" s="3">
        <f t="shared" si="0"/>
        <v>1170</v>
      </c>
      <c r="B41" s="5">
        <v>7.79</v>
      </c>
    </row>
    <row r="42" spans="1:2" x14ac:dyDescent="0.4">
      <c r="A42" s="3">
        <f t="shared" si="0"/>
        <v>1200</v>
      </c>
      <c r="B42" s="5">
        <v>7.99</v>
      </c>
    </row>
    <row r="43" spans="1:2" x14ac:dyDescent="0.4">
      <c r="A43" s="3">
        <f t="shared" si="0"/>
        <v>1230</v>
      </c>
      <c r="B43" s="5">
        <v>8.1999999999999993</v>
      </c>
    </row>
    <row r="44" spans="1:2" x14ac:dyDescent="0.4">
      <c r="A44" s="3">
        <f t="shared" si="0"/>
        <v>1260</v>
      </c>
      <c r="B44" s="5">
        <v>8.3800000000000008</v>
      </c>
    </row>
    <row r="45" spans="1:2" x14ac:dyDescent="0.4">
      <c r="A45" s="3">
        <f t="shared" si="0"/>
        <v>1290</v>
      </c>
      <c r="B45" s="5">
        <v>8.58</v>
      </c>
    </row>
    <row r="46" spans="1:2" x14ac:dyDescent="0.4">
      <c r="A46" s="3">
        <f t="shared" si="0"/>
        <v>1320</v>
      </c>
      <c r="B46" s="5">
        <v>8.8000000000000007</v>
      </c>
    </row>
    <row r="47" spans="1:2" x14ac:dyDescent="0.4">
      <c r="A47" s="3">
        <f t="shared" si="0"/>
        <v>1350</v>
      </c>
      <c r="B47" s="5">
        <v>8.99</v>
      </c>
    </row>
    <row r="48" spans="1:2" x14ac:dyDescent="0.4">
      <c r="A48" s="3">
        <f t="shared" si="0"/>
        <v>1380</v>
      </c>
      <c r="B48" s="5">
        <v>9.18</v>
      </c>
    </row>
    <row r="49" spans="1:2" x14ac:dyDescent="0.4">
      <c r="A49" s="3">
        <f t="shared" si="0"/>
        <v>1410</v>
      </c>
      <c r="B49" s="5">
        <v>9.39</v>
      </c>
    </row>
    <row r="50" spans="1:2" x14ac:dyDescent="0.4">
      <c r="A50" s="3">
        <f t="shared" si="0"/>
        <v>1440</v>
      </c>
      <c r="B50" s="5">
        <v>9.58</v>
      </c>
    </row>
    <row r="51" spans="1:2" x14ac:dyDescent="0.4">
      <c r="A51" s="3">
        <f t="shared" si="0"/>
        <v>1470</v>
      </c>
      <c r="B51" s="5">
        <v>9.7799999999999994</v>
      </c>
    </row>
    <row r="52" spans="1:2" x14ac:dyDescent="0.4">
      <c r="A52" s="3">
        <f t="shared" si="0"/>
        <v>1500</v>
      </c>
      <c r="B52" s="5">
        <v>9.99</v>
      </c>
    </row>
    <row r="53" spans="1:2" x14ac:dyDescent="0.4">
      <c r="A53" s="3">
        <f t="shared" si="0"/>
        <v>1530</v>
      </c>
      <c r="B53" s="5">
        <v>10.19</v>
      </c>
    </row>
    <row r="54" spans="1:2" x14ac:dyDescent="0.4">
      <c r="A54" s="3">
        <f t="shared" si="0"/>
        <v>1560</v>
      </c>
      <c r="B54" s="5">
        <v>10.38</v>
      </c>
    </row>
    <row r="55" spans="1:2" x14ac:dyDescent="0.4">
      <c r="A55" s="3">
        <f t="shared" si="0"/>
        <v>1590</v>
      </c>
      <c r="B55" s="5">
        <v>10.59</v>
      </c>
    </row>
    <row r="56" spans="1:2" x14ac:dyDescent="0.4">
      <c r="A56" s="3">
        <f t="shared" si="0"/>
        <v>1620</v>
      </c>
      <c r="B56" s="5">
        <v>10.79</v>
      </c>
    </row>
    <row r="57" spans="1:2" x14ac:dyDescent="0.4">
      <c r="A57" s="3">
        <f t="shared" si="0"/>
        <v>1650</v>
      </c>
      <c r="B57" s="5">
        <v>10.98</v>
      </c>
    </row>
    <row r="58" spans="1:2" x14ac:dyDescent="0.4">
      <c r="A58" s="3">
        <f t="shared" si="0"/>
        <v>1680</v>
      </c>
      <c r="B58" s="5">
        <v>11.19</v>
      </c>
    </row>
    <row r="59" spans="1:2" x14ac:dyDescent="0.4">
      <c r="A59" s="3">
        <f t="shared" si="0"/>
        <v>1710</v>
      </c>
      <c r="B59" s="5">
        <v>11.39</v>
      </c>
    </row>
    <row r="60" spans="1:2" x14ac:dyDescent="0.4">
      <c r="A60" s="3">
        <f t="shared" si="0"/>
        <v>1740</v>
      </c>
      <c r="B60" s="5">
        <v>11.58</v>
      </c>
    </row>
    <row r="61" spans="1:2" x14ac:dyDescent="0.4">
      <c r="A61" s="3">
        <f t="shared" si="0"/>
        <v>1770</v>
      </c>
      <c r="B61" s="5">
        <v>11.78</v>
      </c>
    </row>
    <row r="62" spans="1:2" x14ac:dyDescent="0.4">
      <c r="A62" s="3">
        <f t="shared" si="0"/>
        <v>1800</v>
      </c>
      <c r="B62" s="5">
        <v>11.99</v>
      </c>
    </row>
    <row r="63" spans="1:2" x14ac:dyDescent="0.4">
      <c r="A63" s="3">
        <f t="shared" si="0"/>
        <v>1830</v>
      </c>
      <c r="B63" s="5">
        <v>12.18</v>
      </c>
    </row>
    <row r="64" spans="1:2" x14ac:dyDescent="0.4">
      <c r="A64" s="3">
        <f t="shared" si="0"/>
        <v>1860</v>
      </c>
      <c r="B64" s="5">
        <v>12.38</v>
      </c>
    </row>
    <row r="65" spans="1:2" x14ac:dyDescent="0.4">
      <c r="A65" s="3">
        <f t="shared" si="0"/>
        <v>1890</v>
      </c>
      <c r="B65" s="5">
        <v>12.6</v>
      </c>
    </row>
    <row r="66" spans="1:2" x14ac:dyDescent="0.4">
      <c r="A66" s="3">
        <f t="shared" si="0"/>
        <v>1920</v>
      </c>
      <c r="B66" s="5">
        <v>12.78</v>
      </c>
    </row>
    <row r="67" spans="1:2" x14ac:dyDescent="0.4">
      <c r="A67" s="3">
        <f t="shared" si="0"/>
        <v>1950</v>
      </c>
      <c r="B67" s="5">
        <v>12.98</v>
      </c>
    </row>
    <row r="68" spans="1:2" x14ac:dyDescent="0.4">
      <c r="A68" s="3">
        <f t="shared" si="0"/>
        <v>1980</v>
      </c>
      <c r="B68" s="5">
        <v>13.19</v>
      </c>
    </row>
    <row r="69" spans="1:2" x14ac:dyDescent="0.4">
      <c r="A69" s="3">
        <f t="shared" ref="A69:A102" si="1">30+A68</f>
        <v>2010</v>
      </c>
      <c r="B69" s="5">
        <v>13.38</v>
      </c>
    </row>
    <row r="70" spans="1:2" x14ac:dyDescent="0.4">
      <c r="A70" s="3">
        <f t="shared" si="1"/>
        <v>2040</v>
      </c>
      <c r="B70" s="5">
        <v>13.57</v>
      </c>
    </row>
    <row r="71" spans="1:2" x14ac:dyDescent="0.4">
      <c r="A71" s="3">
        <f t="shared" si="1"/>
        <v>2070</v>
      </c>
      <c r="B71" s="5">
        <v>13.78</v>
      </c>
    </row>
    <row r="72" spans="1:2" x14ac:dyDescent="0.4">
      <c r="A72" s="3">
        <f t="shared" si="1"/>
        <v>2100</v>
      </c>
      <c r="B72" s="5">
        <v>13.98</v>
      </c>
    </row>
    <row r="73" spans="1:2" x14ac:dyDescent="0.4">
      <c r="A73" s="3">
        <f t="shared" si="1"/>
        <v>2130</v>
      </c>
      <c r="B73" s="5">
        <v>14.17</v>
      </c>
    </row>
    <row r="74" spans="1:2" x14ac:dyDescent="0.4">
      <c r="A74" s="3">
        <f t="shared" si="1"/>
        <v>2160</v>
      </c>
      <c r="B74" s="5">
        <v>14.38</v>
      </c>
    </row>
    <row r="75" spans="1:2" x14ac:dyDescent="0.4">
      <c r="A75" s="3">
        <f t="shared" si="1"/>
        <v>2190</v>
      </c>
      <c r="B75" s="5">
        <v>14.58</v>
      </c>
    </row>
    <row r="76" spans="1:2" x14ac:dyDescent="0.4">
      <c r="A76" s="3">
        <f t="shared" si="1"/>
        <v>2220</v>
      </c>
      <c r="B76" s="5">
        <v>14.77</v>
      </c>
    </row>
    <row r="77" spans="1:2" x14ac:dyDescent="0.4">
      <c r="A77" s="3">
        <f t="shared" si="1"/>
        <v>2250</v>
      </c>
      <c r="B77" s="5">
        <v>14.98</v>
      </c>
    </row>
    <row r="78" spans="1:2" x14ac:dyDescent="0.4">
      <c r="A78" s="3">
        <f t="shared" si="1"/>
        <v>2280</v>
      </c>
      <c r="B78" s="5">
        <v>15.19</v>
      </c>
    </row>
    <row r="79" spans="1:2" x14ac:dyDescent="0.4">
      <c r="A79" s="3">
        <f t="shared" si="1"/>
        <v>2310</v>
      </c>
      <c r="B79" s="5">
        <v>15.38</v>
      </c>
    </row>
    <row r="80" spans="1:2" x14ac:dyDescent="0.4">
      <c r="A80" s="3">
        <f t="shared" si="1"/>
        <v>2340</v>
      </c>
      <c r="B80" s="5">
        <v>15.59</v>
      </c>
    </row>
    <row r="81" spans="1:2" x14ac:dyDescent="0.4">
      <c r="A81" s="3">
        <f t="shared" si="1"/>
        <v>2370</v>
      </c>
      <c r="B81" s="5">
        <v>15.79</v>
      </c>
    </row>
    <row r="82" spans="1:2" x14ac:dyDescent="0.4">
      <c r="A82" s="3">
        <f t="shared" si="1"/>
        <v>2400</v>
      </c>
      <c r="B82" s="5">
        <v>15.98</v>
      </c>
    </row>
    <row r="83" spans="1:2" x14ac:dyDescent="0.4">
      <c r="A83" s="3">
        <f t="shared" si="1"/>
        <v>2430</v>
      </c>
      <c r="B83" s="5">
        <v>16.190000000000001</v>
      </c>
    </row>
    <row r="84" spans="1:2" x14ac:dyDescent="0.4">
      <c r="A84" s="3">
        <f t="shared" si="1"/>
        <v>2460</v>
      </c>
      <c r="B84" s="5">
        <v>16.399999999999999</v>
      </c>
    </row>
    <row r="85" spans="1:2" x14ac:dyDescent="0.4">
      <c r="A85" s="3">
        <f t="shared" si="1"/>
        <v>2490</v>
      </c>
      <c r="B85" s="5">
        <v>16.59</v>
      </c>
    </row>
    <row r="86" spans="1:2" x14ac:dyDescent="0.4">
      <c r="A86" s="3">
        <f t="shared" si="1"/>
        <v>2520</v>
      </c>
      <c r="B86" s="5">
        <v>16.79</v>
      </c>
    </row>
    <row r="87" spans="1:2" x14ac:dyDescent="0.4">
      <c r="A87" s="3">
        <f t="shared" si="1"/>
        <v>2550</v>
      </c>
      <c r="B87" s="5">
        <v>17</v>
      </c>
    </row>
    <row r="88" spans="1:2" x14ac:dyDescent="0.4">
      <c r="A88" s="3">
        <f t="shared" si="1"/>
        <v>2580</v>
      </c>
      <c r="B88" s="5">
        <v>17.2</v>
      </c>
    </row>
    <row r="89" spans="1:2" x14ac:dyDescent="0.4">
      <c r="A89" s="3">
        <f t="shared" si="1"/>
        <v>2610</v>
      </c>
      <c r="B89" s="5">
        <v>17.39</v>
      </c>
    </row>
    <row r="90" spans="1:2" x14ac:dyDescent="0.4">
      <c r="A90" s="3">
        <f t="shared" si="1"/>
        <v>2640</v>
      </c>
      <c r="B90" s="5">
        <v>17.61</v>
      </c>
    </row>
    <row r="91" spans="1:2" x14ac:dyDescent="0.4">
      <c r="A91" s="3">
        <f t="shared" si="1"/>
        <v>2670</v>
      </c>
      <c r="B91" s="5">
        <v>17.8</v>
      </c>
    </row>
    <row r="92" spans="1:2" x14ac:dyDescent="0.4">
      <c r="A92" s="3">
        <f t="shared" si="1"/>
        <v>2700</v>
      </c>
      <c r="B92" s="5">
        <v>18</v>
      </c>
    </row>
    <row r="93" spans="1:2" x14ac:dyDescent="0.4">
      <c r="A93" s="3">
        <f t="shared" si="1"/>
        <v>2730</v>
      </c>
      <c r="B93" s="5">
        <v>18.2</v>
      </c>
    </row>
    <row r="94" spans="1:2" x14ac:dyDescent="0.4">
      <c r="A94" s="3">
        <f t="shared" si="1"/>
        <v>2760</v>
      </c>
      <c r="B94" s="5">
        <v>18.399999999999999</v>
      </c>
    </row>
    <row r="95" spans="1:2" x14ac:dyDescent="0.4">
      <c r="A95" s="3">
        <f t="shared" si="1"/>
        <v>2790</v>
      </c>
      <c r="B95" s="5">
        <v>18.600000000000001</v>
      </c>
    </row>
    <row r="96" spans="1:2" x14ac:dyDescent="0.4">
      <c r="A96" s="3">
        <f t="shared" si="1"/>
        <v>2820</v>
      </c>
      <c r="B96" s="5">
        <v>18.8</v>
      </c>
    </row>
    <row r="97" spans="1:2" x14ac:dyDescent="0.4">
      <c r="A97" s="3">
        <f t="shared" si="1"/>
        <v>2850</v>
      </c>
      <c r="B97" s="5">
        <v>19.010000000000002</v>
      </c>
    </row>
    <row r="98" spans="1:2" x14ac:dyDescent="0.4">
      <c r="A98" s="3">
        <f t="shared" si="1"/>
        <v>2880</v>
      </c>
      <c r="B98" s="5">
        <v>19.190000000000001</v>
      </c>
    </row>
    <row r="99" spans="1:2" x14ac:dyDescent="0.4">
      <c r="A99" s="3">
        <f t="shared" si="1"/>
        <v>2910</v>
      </c>
      <c r="B99" s="5">
        <v>19.399999999999999</v>
      </c>
    </row>
    <row r="100" spans="1:2" x14ac:dyDescent="0.4">
      <c r="A100" s="3">
        <f t="shared" si="1"/>
        <v>2940</v>
      </c>
      <c r="B100" s="5">
        <v>19.61</v>
      </c>
    </row>
    <row r="101" spans="1:2" x14ac:dyDescent="0.4">
      <c r="A101" s="3">
        <f t="shared" si="1"/>
        <v>2970</v>
      </c>
      <c r="B101" s="5">
        <v>19.79</v>
      </c>
    </row>
    <row r="102" spans="1:2" x14ac:dyDescent="0.4">
      <c r="A102" s="3">
        <f t="shared" si="1"/>
        <v>3000</v>
      </c>
      <c r="B102" s="5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F423E-5346-4247-8971-E96DA3EB9444}">
  <dimension ref="A1:B102"/>
  <sheetViews>
    <sheetView workbookViewId="0">
      <selection activeCell="N28" sqref="N28"/>
    </sheetView>
  </sheetViews>
  <sheetFormatPr defaultRowHeight="15.4" x14ac:dyDescent="0.45"/>
  <cols>
    <col min="1" max="1" width="9.1328125" style="44"/>
    <col min="2" max="2" width="9.1328125" style="2"/>
  </cols>
  <sheetData>
    <row r="1" spans="1:2" ht="24.75" customHeight="1" x14ac:dyDescent="0.45">
      <c r="A1" s="42" t="s">
        <v>0</v>
      </c>
      <c r="B1" s="1" t="s">
        <v>1</v>
      </c>
    </row>
    <row r="2" spans="1:2" x14ac:dyDescent="0.45">
      <c r="A2" s="45">
        <v>0</v>
      </c>
      <c r="B2" s="5">
        <v>0</v>
      </c>
    </row>
    <row r="3" spans="1:2" x14ac:dyDescent="0.45">
      <c r="A3" s="45">
        <f>0.5+A2</f>
        <v>0.5</v>
      </c>
      <c r="B3" s="5">
        <v>0.19</v>
      </c>
    </row>
    <row r="4" spans="1:2" x14ac:dyDescent="0.45">
      <c r="A4" s="45">
        <f>0.5+A3</f>
        <v>1</v>
      </c>
      <c r="B4" s="5">
        <v>0.39</v>
      </c>
    </row>
    <row r="5" spans="1:2" x14ac:dyDescent="0.45">
      <c r="A5" s="45">
        <f>0.5+A4</f>
        <v>1.5</v>
      </c>
      <c r="B5" s="5">
        <v>0.59</v>
      </c>
    </row>
    <row r="6" spans="1:2" x14ac:dyDescent="0.45">
      <c r="A6" s="45">
        <f t="shared" ref="A6:A69" si="0">0.5+A5</f>
        <v>2</v>
      </c>
      <c r="B6" s="5">
        <v>0.79</v>
      </c>
    </row>
    <row r="7" spans="1:2" x14ac:dyDescent="0.45">
      <c r="A7" s="45">
        <f t="shared" si="0"/>
        <v>2.5</v>
      </c>
      <c r="B7" s="5">
        <v>0.99</v>
      </c>
    </row>
    <row r="8" spans="1:2" x14ac:dyDescent="0.45">
      <c r="A8" s="45">
        <f t="shared" si="0"/>
        <v>3</v>
      </c>
      <c r="B8" s="5">
        <v>1.19</v>
      </c>
    </row>
    <row r="9" spans="1:2" x14ac:dyDescent="0.45">
      <c r="A9" s="45">
        <f t="shared" si="0"/>
        <v>3.5</v>
      </c>
      <c r="B9" s="5">
        <v>1.39</v>
      </c>
    </row>
    <row r="10" spans="1:2" x14ac:dyDescent="0.45">
      <c r="A10" s="45">
        <f t="shared" si="0"/>
        <v>4</v>
      </c>
      <c r="B10" s="5">
        <v>1.59</v>
      </c>
    </row>
    <row r="11" spans="1:2" x14ac:dyDescent="0.45">
      <c r="A11" s="45">
        <f t="shared" si="0"/>
        <v>4.5</v>
      </c>
      <c r="B11" s="5">
        <v>1.79</v>
      </c>
    </row>
    <row r="12" spans="1:2" x14ac:dyDescent="0.45">
      <c r="A12" s="45">
        <f t="shared" si="0"/>
        <v>5</v>
      </c>
      <c r="B12" s="5">
        <v>1.99</v>
      </c>
    </row>
    <row r="13" spans="1:2" x14ac:dyDescent="0.45">
      <c r="A13" s="45">
        <f t="shared" si="0"/>
        <v>5.5</v>
      </c>
      <c r="B13" s="5">
        <v>2.19</v>
      </c>
    </row>
    <row r="14" spans="1:2" x14ac:dyDescent="0.45">
      <c r="A14" s="45">
        <f t="shared" si="0"/>
        <v>6</v>
      </c>
      <c r="B14" s="5">
        <v>2.4</v>
      </c>
    </row>
    <row r="15" spans="1:2" x14ac:dyDescent="0.45">
      <c r="A15" s="45">
        <f t="shared" si="0"/>
        <v>6.5</v>
      </c>
      <c r="B15" s="5">
        <v>2.6</v>
      </c>
    </row>
    <row r="16" spans="1:2" x14ac:dyDescent="0.45">
      <c r="A16" s="45">
        <f t="shared" si="0"/>
        <v>7</v>
      </c>
      <c r="B16" s="5">
        <v>2.8</v>
      </c>
    </row>
    <row r="17" spans="1:2" x14ac:dyDescent="0.45">
      <c r="A17" s="45">
        <f t="shared" si="0"/>
        <v>7.5</v>
      </c>
      <c r="B17" s="5">
        <v>3.01</v>
      </c>
    </row>
    <row r="18" spans="1:2" x14ac:dyDescent="0.45">
      <c r="A18" s="45">
        <f t="shared" si="0"/>
        <v>8</v>
      </c>
      <c r="B18" s="5">
        <v>3.2</v>
      </c>
    </row>
    <row r="19" spans="1:2" x14ac:dyDescent="0.45">
      <c r="A19" s="45">
        <f>0.5+A18</f>
        <v>8.5</v>
      </c>
      <c r="B19" s="5">
        <v>3.41</v>
      </c>
    </row>
    <row r="20" spans="1:2" x14ac:dyDescent="0.45">
      <c r="A20" s="45">
        <f t="shared" si="0"/>
        <v>9</v>
      </c>
      <c r="B20" s="5">
        <v>3.61</v>
      </c>
    </row>
    <row r="21" spans="1:2" x14ac:dyDescent="0.45">
      <c r="A21" s="45">
        <f t="shared" si="0"/>
        <v>9.5</v>
      </c>
      <c r="B21" s="5">
        <v>3.81</v>
      </c>
    </row>
    <row r="22" spans="1:2" x14ac:dyDescent="0.45">
      <c r="A22" s="45">
        <f t="shared" si="0"/>
        <v>10</v>
      </c>
      <c r="B22" s="5">
        <v>4.01</v>
      </c>
    </row>
    <row r="23" spans="1:2" x14ac:dyDescent="0.45">
      <c r="A23" s="45">
        <f t="shared" si="0"/>
        <v>10.5</v>
      </c>
      <c r="B23" s="5">
        <v>4.21</v>
      </c>
    </row>
    <row r="24" spans="1:2" x14ac:dyDescent="0.45">
      <c r="A24" s="45">
        <f t="shared" si="0"/>
        <v>11</v>
      </c>
      <c r="B24" s="5">
        <v>4.41</v>
      </c>
    </row>
    <row r="25" spans="1:2" x14ac:dyDescent="0.45">
      <c r="A25" s="45">
        <f t="shared" si="0"/>
        <v>11.5</v>
      </c>
      <c r="B25" s="5">
        <v>4.6100000000000003</v>
      </c>
    </row>
    <row r="26" spans="1:2" x14ac:dyDescent="0.45">
      <c r="A26" s="45">
        <f t="shared" si="0"/>
        <v>12</v>
      </c>
      <c r="B26" s="5">
        <v>4.8099999999999996</v>
      </c>
    </row>
    <row r="27" spans="1:2" x14ac:dyDescent="0.45">
      <c r="A27" s="45">
        <f t="shared" si="0"/>
        <v>12.5</v>
      </c>
      <c r="B27" s="5">
        <v>5.0199999999999996</v>
      </c>
    </row>
    <row r="28" spans="1:2" x14ac:dyDescent="0.45">
      <c r="A28" s="45">
        <f t="shared" si="0"/>
        <v>13</v>
      </c>
      <c r="B28" s="5">
        <v>5.23</v>
      </c>
    </row>
    <row r="29" spans="1:2" x14ac:dyDescent="0.45">
      <c r="A29" s="45">
        <f t="shared" si="0"/>
        <v>13.5</v>
      </c>
      <c r="B29" s="5">
        <v>5.43</v>
      </c>
    </row>
    <row r="30" spans="1:2" x14ac:dyDescent="0.45">
      <c r="A30" s="45">
        <f t="shared" si="0"/>
        <v>14</v>
      </c>
      <c r="B30" s="5">
        <v>5.63</v>
      </c>
    </row>
    <row r="31" spans="1:2" x14ac:dyDescent="0.45">
      <c r="A31" s="45">
        <f t="shared" si="0"/>
        <v>14.5</v>
      </c>
      <c r="B31" s="5">
        <v>5.83</v>
      </c>
    </row>
    <row r="32" spans="1:2" x14ac:dyDescent="0.45">
      <c r="A32" s="45">
        <f t="shared" si="0"/>
        <v>15</v>
      </c>
      <c r="B32" s="5">
        <v>6.04</v>
      </c>
    </row>
    <row r="33" spans="1:2" x14ac:dyDescent="0.45">
      <c r="A33" s="45">
        <f t="shared" si="0"/>
        <v>15.5</v>
      </c>
      <c r="B33" s="5">
        <v>6.24</v>
      </c>
    </row>
    <row r="34" spans="1:2" x14ac:dyDescent="0.45">
      <c r="A34" s="45">
        <f t="shared" si="0"/>
        <v>16</v>
      </c>
      <c r="B34" s="5">
        <v>6.43</v>
      </c>
    </row>
    <row r="35" spans="1:2" x14ac:dyDescent="0.45">
      <c r="A35" s="45">
        <f t="shared" si="0"/>
        <v>16.5</v>
      </c>
      <c r="B35" s="5">
        <v>6.64</v>
      </c>
    </row>
    <row r="36" spans="1:2" x14ac:dyDescent="0.45">
      <c r="A36" s="45">
        <f t="shared" si="0"/>
        <v>17</v>
      </c>
      <c r="B36" s="5">
        <v>6.84</v>
      </c>
    </row>
    <row r="37" spans="1:2" x14ac:dyDescent="0.45">
      <c r="A37" s="45">
        <f t="shared" si="0"/>
        <v>17.5</v>
      </c>
      <c r="B37" s="5">
        <v>7.04</v>
      </c>
    </row>
    <row r="38" spans="1:2" x14ac:dyDescent="0.45">
      <c r="A38" s="45">
        <f t="shared" si="0"/>
        <v>18</v>
      </c>
      <c r="B38" s="5">
        <v>7.24</v>
      </c>
    </row>
    <row r="39" spans="1:2" x14ac:dyDescent="0.45">
      <c r="A39" s="45">
        <f t="shared" si="0"/>
        <v>18.5</v>
      </c>
      <c r="B39" s="5">
        <v>7.44</v>
      </c>
    </row>
    <row r="40" spans="1:2" x14ac:dyDescent="0.45">
      <c r="A40" s="45">
        <f t="shared" si="0"/>
        <v>19</v>
      </c>
      <c r="B40" s="5">
        <v>7.64</v>
      </c>
    </row>
    <row r="41" spans="1:2" x14ac:dyDescent="0.45">
      <c r="A41" s="45">
        <f t="shared" si="0"/>
        <v>19.5</v>
      </c>
      <c r="B41" s="5">
        <v>7.84</v>
      </c>
    </row>
    <row r="42" spans="1:2" x14ac:dyDescent="0.45">
      <c r="A42" s="45">
        <f t="shared" si="0"/>
        <v>20</v>
      </c>
      <c r="B42" s="5">
        <v>8.0500000000000007</v>
      </c>
    </row>
    <row r="43" spans="1:2" x14ac:dyDescent="0.45">
      <c r="A43" s="45">
        <f t="shared" si="0"/>
        <v>20.5</v>
      </c>
      <c r="B43" s="5">
        <v>8.25</v>
      </c>
    </row>
    <row r="44" spans="1:2" x14ac:dyDescent="0.45">
      <c r="A44" s="45">
        <f t="shared" si="0"/>
        <v>21</v>
      </c>
      <c r="B44" s="5">
        <v>8.4499999999999993</v>
      </c>
    </row>
    <row r="45" spans="1:2" x14ac:dyDescent="0.45">
      <c r="A45" s="45">
        <f t="shared" si="0"/>
        <v>21.5</v>
      </c>
      <c r="B45" s="5">
        <v>8.65</v>
      </c>
    </row>
    <row r="46" spans="1:2" x14ac:dyDescent="0.45">
      <c r="A46" s="45">
        <f t="shared" si="0"/>
        <v>22</v>
      </c>
      <c r="B46" s="5">
        <v>8.85</v>
      </c>
    </row>
    <row r="47" spans="1:2" x14ac:dyDescent="0.45">
      <c r="A47" s="45">
        <f t="shared" si="0"/>
        <v>22.5</v>
      </c>
      <c r="B47" s="5">
        <v>9.0500000000000007</v>
      </c>
    </row>
    <row r="48" spans="1:2" x14ac:dyDescent="0.45">
      <c r="A48" s="45">
        <f t="shared" si="0"/>
        <v>23</v>
      </c>
      <c r="B48" s="5">
        <v>9.25</v>
      </c>
    </row>
    <row r="49" spans="1:2" x14ac:dyDescent="0.45">
      <c r="A49" s="45">
        <f t="shared" si="0"/>
        <v>23.5</v>
      </c>
      <c r="B49" s="5">
        <v>9.4499999999999993</v>
      </c>
    </row>
    <row r="50" spans="1:2" x14ac:dyDescent="0.45">
      <c r="A50" s="45">
        <f t="shared" si="0"/>
        <v>24</v>
      </c>
      <c r="B50" s="5">
        <v>9.65</v>
      </c>
    </row>
    <row r="51" spans="1:2" x14ac:dyDescent="0.45">
      <c r="A51" s="45">
        <f t="shared" si="0"/>
        <v>24.5</v>
      </c>
      <c r="B51" s="5">
        <v>9.85</v>
      </c>
    </row>
    <row r="52" spans="1:2" x14ac:dyDescent="0.45">
      <c r="A52" s="45">
        <f t="shared" si="0"/>
        <v>25</v>
      </c>
      <c r="B52" s="5">
        <v>10.050000000000001</v>
      </c>
    </row>
    <row r="53" spans="1:2" x14ac:dyDescent="0.45">
      <c r="A53" s="45">
        <f t="shared" si="0"/>
        <v>25.5</v>
      </c>
      <c r="B53" s="5">
        <v>10.25</v>
      </c>
    </row>
    <row r="54" spans="1:2" x14ac:dyDescent="0.45">
      <c r="A54" s="45">
        <f t="shared" si="0"/>
        <v>26</v>
      </c>
      <c r="B54" s="5">
        <v>10.46</v>
      </c>
    </row>
    <row r="55" spans="1:2" x14ac:dyDescent="0.45">
      <c r="A55" s="45">
        <f t="shared" si="0"/>
        <v>26.5</v>
      </c>
      <c r="B55" s="5">
        <v>10.66</v>
      </c>
    </row>
    <row r="56" spans="1:2" x14ac:dyDescent="0.45">
      <c r="A56" s="45">
        <f t="shared" si="0"/>
        <v>27</v>
      </c>
      <c r="B56" s="5">
        <v>10.86</v>
      </c>
    </row>
    <row r="57" spans="1:2" x14ac:dyDescent="0.45">
      <c r="A57" s="45">
        <f t="shared" si="0"/>
        <v>27.5</v>
      </c>
      <c r="B57" s="5">
        <v>11.06</v>
      </c>
    </row>
    <row r="58" spans="1:2" x14ac:dyDescent="0.45">
      <c r="A58" s="45">
        <f t="shared" si="0"/>
        <v>28</v>
      </c>
      <c r="B58" s="5">
        <v>11.26</v>
      </c>
    </row>
    <row r="59" spans="1:2" x14ac:dyDescent="0.45">
      <c r="A59" s="45">
        <f t="shared" si="0"/>
        <v>28.5</v>
      </c>
      <c r="B59" s="5">
        <v>11.46</v>
      </c>
    </row>
    <row r="60" spans="1:2" x14ac:dyDescent="0.45">
      <c r="A60" s="45">
        <f t="shared" si="0"/>
        <v>29</v>
      </c>
      <c r="B60" s="5">
        <v>11.66</v>
      </c>
    </row>
    <row r="61" spans="1:2" x14ac:dyDescent="0.45">
      <c r="A61" s="45">
        <f t="shared" si="0"/>
        <v>29.5</v>
      </c>
      <c r="B61" s="5">
        <v>11.87</v>
      </c>
    </row>
    <row r="62" spans="1:2" x14ac:dyDescent="0.45">
      <c r="A62" s="45">
        <f t="shared" si="0"/>
        <v>30</v>
      </c>
      <c r="B62" s="5">
        <v>12.07</v>
      </c>
    </row>
    <row r="63" spans="1:2" x14ac:dyDescent="0.45">
      <c r="A63" s="45">
        <f t="shared" si="0"/>
        <v>30.5</v>
      </c>
      <c r="B63" s="5">
        <v>12.27</v>
      </c>
    </row>
    <row r="64" spans="1:2" x14ac:dyDescent="0.45">
      <c r="A64" s="45">
        <f t="shared" si="0"/>
        <v>31</v>
      </c>
      <c r="B64" s="5">
        <v>12.48</v>
      </c>
    </row>
    <row r="65" spans="1:2" x14ac:dyDescent="0.45">
      <c r="A65" s="45">
        <f t="shared" si="0"/>
        <v>31.5</v>
      </c>
      <c r="B65" s="5">
        <v>12.69</v>
      </c>
    </row>
    <row r="66" spans="1:2" x14ac:dyDescent="0.45">
      <c r="A66" s="45">
        <f t="shared" si="0"/>
        <v>32</v>
      </c>
      <c r="B66" s="5">
        <v>12.89</v>
      </c>
    </row>
    <row r="67" spans="1:2" x14ac:dyDescent="0.45">
      <c r="A67" s="45">
        <f t="shared" si="0"/>
        <v>32.5</v>
      </c>
      <c r="B67" s="5">
        <v>13.09</v>
      </c>
    </row>
    <row r="68" spans="1:2" x14ac:dyDescent="0.45">
      <c r="A68" s="45">
        <f t="shared" si="0"/>
        <v>33</v>
      </c>
      <c r="B68" s="5">
        <v>13.29</v>
      </c>
    </row>
    <row r="69" spans="1:2" x14ac:dyDescent="0.45">
      <c r="A69" s="45">
        <f t="shared" si="0"/>
        <v>33.5</v>
      </c>
      <c r="B69" s="5">
        <v>13.49</v>
      </c>
    </row>
    <row r="70" spans="1:2" x14ac:dyDescent="0.45">
      <c r="A70" s="45">
        <f t="shared" ref="A70:A102" si="1">0.5+A69</f>
        <v>34</v>
      </c>
      <c r="B70" s="5">
        <v>13.69</v>
      </c>
    </row>
    <row r="71" spans="1:2" x14ac:dyDescent="0.45">
      <c r="A71" s="45">
        <f t="shared" si="1"/>
        <v>34.5</v>
      </c>
      <c r="B71" s="5">
        <v>13.89</v>
      </c>
    </row>
    <row r="72" spans="1:2" x14ac:dyDescent="0.45">
      <c r="A72" s="45">
        <f t="shared" si="1"/>
        <v>35</v>
      </c>
      <c r="B72" s="5">
        <v>14.1</v>
      </c>
    </row>
    <row r="73" spans="1:2" x14ac:dyDescent="0.45">
      <c r="A73" s="45">
        <f t="shared" si="1"/>
        <v>35.5</v>
      </c>
      <c r="B73" s="5">
        <v>14.3</v>
      </c>
    </row>
    <row r="74" spans="1:2" x14ac:dyDescent="0.45">
      <c r="A74" s="45">
        <f t="shared" si="1"/>
        <v>36</v>
      </c>
      <c r="B74" s="5">
        <v>14.5</v>
      </c>
    </row>
    <row r="75" spans="1:2" x14ac:dyDescent="0.45">
      <c r="A75" s="45">
        <f t="shared" si="1"/>
        <v>36.5</v>
      </c>
      <c r="B75" s="5">
        <v>14.7</v>
      </c>
    </row>
    <row r="76" spans="1:2" x14ac:dyDescent="0.45">
      <c r="A76" s="45">
        <f t="shared" si="1"/>
        <v>37</v>
      </c>
      <c r="B76" s="5">
        <v>14.9</v>
      </c>
    </row>
    <row r="77" spans="1:2" x14ac:dyDescent="0.45">
      <c r="A77" s="45">
        <f t="shared" si="1"/>
        <v>37.5</v>
      </c>
      <c r="B77" s="5">
        <v>15.1</v>
      </c>
    </row>
    <row r="78" spans="1:2" x14ac:dyDescent="0.45">
      <c r="A78" s="45">
        <f t="shared" si="1"/>
        <v>38</v>
      </c>
      <c r="B78" s="5">
        <v>15.31</v>
      </c>
    </row>
    <row r="79" spans="1:2" x14ac:dyDescent="0.45">
      <c r="A79" s="45">
        <f t="shared" si="1"/>
        <v>38.5</v>
      </c>
      <c r="B79" s="5">
        <v>15.51</v>
      </c>
    </row>
    <row r="80" spans="1:2" x14ac:dyDescent="0.45">
      <c r="A80" s="45">
        <f t="shared" si="1"/>
        <v>39</v>
      </c>
      <c r="B80" s="5">
        <v>15.71</v>
      </c>
    </row>
    <row r="81" spans="1:2" x14ac:dyDescent="0.45">
      <c r="A81" s="45">
        <f t="shared" si="1"/>
        <v>39.5</v>
      </c>
      <c r="B81" s="5">
        <v>15.91</v>
      </c>
    </row>
    <row r="82" spans="1:2" x14ac:dyDescent="0.45">
      <c r="A82" s="45">
        <f t="shared" si="1"/>
        <v>40</v>
      </c>
      <c r="B82" s="5">
        <v>16.11</v>
      </c>
    </row>
    <row r="83" spans="1:2" x14ac:dyDescent="0.45">
      <c r="A83" s="45">
        <f t="shared" si="1"/>
        <v>40.5</v>
      </c>
      <c r="B83" s="5">
        <v>16.309999999999999</v>
      </c>
    </row>
    <row r="84" spans="1:2" x14ac:dyDescent="0.45">
      <c r="A84" s="45">
        <f t="shared" si="1"/>
        <v>41</v>
      </c>
      <c r="B84" s="5">
        <v>16.510000000000002</v>
      </c>
    </row>
    <row r="85" spans="1:2" x14ac:dyDescent="0.45">
      <c r="A85" s="45">
        <f t="shared" si="1"/>
        <v>41.5</v>
      </c>
      <c r="B85" s="5">
        <v>16.71</v>
      </c>
    </row>
    <row r="86" spans="1:2" x14ac:dyDescent="0.45">
      <c r="A86" s="45">
        <f t="shared" si="1"/>
        <v>42</v>
      </c>
      <c r="B86" s="5">
        <v>16.91</v>
      </c>
    </row>
    <row r="87" spans="1:2" x14ac:dyDescent="0.45">
      <c r="A87" s="45">
        <f t="shared" si="1"/>
        <v>42.5</v>
      </c>
      <c r="B87" s="5">
        <v>17.11</v>
      </c>
    </row>
    <row r="88" spans="1:2" x14ac:dyDescent="0.45">
      <c r="A88" s="45">
        <f t="shared" si="1"/>
        <v>43</v>
      </c>
      <c r="B88" s="5">
        <v>17.309999999999999</v>
      </c>
    </row>
    <row r="89" spans="1:2" x14ac:dyDescent="0.45">
      <c r="A89" s="45">
        <f t="shared" si="1"/>
        <v>43.5</v>
      </c>
      <c r="B89" s="5">
        <v>17.510000000000002</v>
      </c>
    </row>
    <row r="90" spans="1:2" x14ac:dyDescent="0.45">
      <c r="A90" s="45">
        <f t="shared" si="1"/>
        <v>44</v>
      </c>
      <c r="B90" s="5">
        <v>17.71</v>
      </c>
    </row>
    <row r="91" spans="1:2" x14ac:dyDescent="0.45">
      <c r="A91" s="45">
        <f t="shared" si="1"/>
        <v>44.5</v>
      </c>
      <c r="B91" s="5">
        <v>17.91</v>
      </c>
    </row>
    <row r="92" spans="1:2" x14ac:dyDescent="0.45">
      <c r="A92" s="45">
        <f t="shared" si="1"/>
        <v>45</v>
      </c>
      <c r="B92" s="5">
        <v>18.12</v>
      </c>
    </row>
    <row r="93" spans="1:2" x14ac:dyDescent="0.45">
      <c r="A93" s="45">
        <f t="shared" si="1"/>
        <v>45.5</v>
      </c>
      <c r="B93" s="5">
        <v>18.32</v>
      </c>
    </row>
    <row r="94" spans="1:2" x14ac:dyDescent="0.45">
      <c r="A94" s="45">
        <f t="shared" si="1"/>
        <v>46</v>
      </c>
      <c r="B94" s="5">
        <v>18.52</v>
      </c>
    </row>
    <row r="95" spans="1:2" x14ac:dyDescent="0.45">
      <c r="A95" s="45">
        <f t="shared" si="1"/>
        <v>46.5</v>
      </c>
      <c r="B95" s="5">
        <v>18.72</v>
      </c>
    </row>
    <row r="96" spans="1:2" x14ac:dyDescent="0.45">
      <c r="A96" s="45">
        <f t="shared" si="1"/>
        <v>47</v>
      </c>
      <c r="B96" s="5">
        <v>18.920000000000002</v>
      </c>
    </row>
    <row r="97" spans="1:2" x14ac:dyDescent="0.45">
      <c r="A97" s="45">
        <f t="shared" si="1"/>
        <v>47.5</v>
      </c>
      <c r="B97" s="5">
        <v>19.12</v>
      </c>
    </row>
    <row r="98" spans="1:2" x14ac:dyDescent="0.45">
      <c r="A98" s="45">
        <f t="shared" si="1"/>
        <v>48</v>
      </c>
      <c r="B98" s="5">
        <v>19.32</v>
      </c>
    </row>
    <row r="99" spans="1:2" x14ac:dyDescent="0.45">
      <c r="A99" s="45">
        <f t="shared" si="1"/>
        <v>48.5</v>
      </c>
      <c r="B99" s="5">
        <v>19.52</v>
      </c>
    </row>
    <row r="100" spans="1:2" x14ac:dyDescent="0.45">
      <c r="A100" s="45">
        <f t="shared" si="1"/>
        <v>49</v>
      </c>
      <c r="B100" s="5">
        <v>19.72</v>
      </c>
    </row>
    <row r="101" spans="1:2" x14ac:dyDescent="0.45">
      <c r="A101" s="45">
        <f t="shared" si="1"/>
        <v>49.5</v>
      </c>
      <c r="B101" s="5">
        <v>19.920000000000002</v>
      </c>
    </row>
    <row r="102" spans="1:2" x14ac:dyDescent="0.45">
      <c r="A102" s="46">
        <f t="shared" si="1"/>
        <v>50</v>
      </c>
      <c r="B102" s="5">
        <v>20.12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B41D-D518-4CD6-95A6-9B4CCF42ECD0}">
  <dimension ref="A1:B102"/>
  <sheetViews>
    <sheetView workbookViewId="0">
      <selection activeCell="U15" sqref="U15"/>
    </sheetView>
  </sheetViews>
  <sheetFormatPr defaultRowHeight="15.4" x14ac:dyDescent="0.45"/>
  <cols>
    <col min="1" max="2" width="9.1328125" style="2"/>
  </cols>
  <sheetData>
    <row r="1" spans="1:2" ht="24.75" customHeight="1" x14ac:dyDescent="0.45">
      <c r="A1" s="1" t="s">
        <v>2</v>
      </c>
      <c r="B1" s="1" t="s">
        <v>1</v>
      </c>
    </row>
    <row r="2" spans="1:2" x14ac:dyDescent="0.45">
      <c r="A2" s="47">
        <v>0</v>
      </c>
      <c r="B2" s="5">
        <v>0</v>
      </c>
    </row>
    <row r="3" spans="1:2" x14ac:dyDescent="0.45">
      <c r="A3" s="47">
        <f>30+A2</f>
        <v>30</v>
      </c>
      <c r="B3" s="5">
        <v>0.2</v>
      </c>
    </row>
    <row r="4" spans="1:2" x14ac:dyDescent="0.45">
      <c r="A4" s="47">
        <f>30+A3</f>
        <v>60</v>
      </c>
      <c r="B4" s="5">
        <v>0.41</v>
      </c>
    </row>
    <row r="5" spans="1:2" x14ac:dyDescent="0.45">
      <c r="A5" s="47">
        <f t="shared" ref="A5:A68" si="0">30+A4</f>
        <v>90</v>
      </c>
      <c r="B5" s="5">
        <v>0.61</v>
      </c>
    </row>
    <row r="6" spans="1:2" x14ac:dyDescent="0.45">
      <c r="A6" s="47">
        <f t="shared" si="0"/>
        <v>120</v>
      </c>
      <c r="B6" s="5">
        <v>0.81</v>
      </c>
    </row>
    <row r="7" spans="1:2" x14ac:dyDescent="0.45">
      <c r="A7" s="47">
        <f t="shared" si="0"/>
        <v>150</v>
      </c>
      <c r="B7" s="5">
        <v>1.01</v>
      </c>
    </row>
    <row r="8" spans="1:2" x14ac:dyDescent="0.45">
      <c r="A8" s="47">
        <f t="shared" si="0"/>
        <v>180</v>
      </c>
      <c r="B8" s="5">
        <v>1.22</v>
      </c>
    </row>
    <row r="9" spans="1:2" x14ac:dyDescent="0.45">
      <c r="A9" s="47">
        <f t="shared" si="0"/>
        <v>210</v>
      </c>
      <c r="B9" s="5">
        <v>1.42</v>
      </c>
    </row>
    <row r="10" spans="1:2" x14ac:dyDescent="0.45">
      <c r="A10" s="47">
        <f t="shared" si="0"/>
        <v>240</v>
      </c>
      <c r="B10" s="5">
        <v>1.62</v>
      </c>
    </row>
    <row r="11" spans="1:2" x14ac:dyDescent="0.45">
      <c r="A11" s="47">
        <f t="shared" si="0"/>
        <v>270</v>
      </c>
      <c r="B11" s="5">
        <v>1.83</v>
      </c>
    </row>
    <row r="12" spans="1:2" x14ac:dyDescent="0.45">
      <c r="A12" s="47">
        <f t="shared" si="0"/>
        <v>300</v>
      </c>
      <c r="B12" s="5">
        <v>2.0299999999999998</v>
      </c>
    </row>
    <row r="13" spans="1:2" x14ac:dyDescent="0.45">
      <c r="A13" s="47">
        <f t="shared" si="0"/>
        <v>330</v>
      </c>
      <c r="B13" s="5">
        <v>2.23</v>
      </c>
    </row>
    <row r="14" spans="1:2" x14ac:dyDescent="0.45">
      <c r="A14" s="47">
        <f t="shared" si="0"/>
        <v>360</v>
      </c>
      <c r="B14" s="5">
        <v>2.44</v>
      </c>
    </row>
    <row r="15" spans="1:2" x14ac:dyDescent="0.45">
      <c r="A15" s="47">
        <f t="shared" si="0"/>
        <v>390</v>
      </c>
      <c r="B15" s="5">
        <v>2.65</v>
      </c>
    </row>
    <row r="16" spans="1:2" x14ac:dyDescent="0.45">
      <c r="A16" s="47">
        <f t="shared" si="0"/>
        <v>420</v>
      </c>
      <c r="B16" s="5">
        <v>2.85</v>
      </c>
    </row>
    <row r="17" spans="1:2" x14ac:dyDescent="0.45">
      <c r="A17" s="47">
        <f t="shared" si="0"/>
        <v>450</v>
      </c>
      <c r="B17" s="5">
        <v>3.05</v>
      </c>
    </row>
    <row r="18" spans="1:2" x14ac:dyDescent="0.45">
      <c r="A18" s="47">
        <f t="shared" si="0"/>
        <v>480</v>
      </c>
      <c r="B18" s="5">
        <v>3.26</v>
      </c>
    </row>
    <row r="19" spans="1:2" x14ac:dyDescent="0.45">
      <c r="A19" s="47">
        <f t="shared" si="0"/>
        <v>510</v>
      </c>
      <c r="B19" s="5">
        <v>3.46</v>
      </c>
    </row>
    <row r="20" spans="1:2" x14ac:dyDescent="0.45">
      <c r="A20" s="47">
        <f t="shared" si="0"/>
        <v>540</v>
      </c>
      <c r="B20" s="5">
        <v>3.67</v>
      </c>
    </row>
    <row r="21" spans="1:2" x14ac:dyDescent="0.45">
      <c r="A21" s="47">
        <f t="shared" si="0"/>
        <v>570</v>
      </c>
      <c r="B21" s="5">
        <v>3.88</v>
      </c>
    </row>
    <row r="22" spans="1:2" x14ac:dyDescent="0.45">
      <c r="A22" s="47">
        <f t="shared" si="0"/>
        <v>600</v>
      </c>
      <c r="B22" s="5">
        <v>4.08</v>
      </c>
    </row>
    <row r="23" spans="1:2" x14ac:dyDescent="0.45">
      <c r="A23" s="47">
        <f t="shared" si="0"/>
        <v>630</v>
      </c>
      <c r="B23" s="5">
        <v>4.28</v>
      </c>
    </row>
    <row r="24" spans="1:2" x14ac:dyDescent="0.45">
      <c r="A24" s="47">
        <f t="shared" si="0"/>
        <v>660</v>
      </c>
      <c r="B24" s="5">
        <v>4.4800000000000004</v>
      </c>
    </row>
    <row r="25" spans="1:2" x14ac:dyDescent="0.45">
      <c r="A25" s="47">
        <f t="shared" si="0"/>
        <v>690</v>
      </c>
      <c r="B25" s="5">
        <v>4.68</v>
      </c>
    </row>
    <row r="26" spans="1:2" x14ac:dyDescent="0.45">
      <c r="A26" s="47">
        <f t="shared" si="0"/>
        <v>720</v>
      </c>
      <c r="B26" s="5">
        <v>4.8899999999999997</v>
      </c>
    </row>
    <row r="27" spans="1:2" x14ac:dyDescent="0.45">
      <c r="A27" s="47">
        <f t="shared" si="0"/>
        <v>750</v>
      </c>
      <c r="B27" s="5">
        <v>5.09</v>
      </c>
    </row>
    <row r="28" spans="1:2" x14ac:dyDescent="0.45">
      <c r="A28" s="47">
        <f t="shared" si="0"/>
        <v>780</v>
      </c>
      <c r="B28" s="5">
        <v>5.3</v>
      </c>
    </row>
    <row r="29" spans="1:2" x14ac:dyDescent="0.45">
      <c r="A29" s="47">
        <f t="shared" si="0"/>
        <v>810</v>
      </c>
      <c r="B29" s="5">
        <v>5.5</v>
      </c>
    </row>
    <row r="30" spans="1:2" x14ac:dyDescent="0.45">
      <c r="A30" s="47">
        <f t="shared" si="0"/>
        <v>840</v>
      </c>
      <c r="B30" s="5">
        <v>5.71</v>
      </c>
    </row>
    <row r="31" spans="1:2" x14ac:dyDescent="0.45">
      <c r="A31" s="47">
        <f t="shared" si="0"/>
        <v>870</v>
      </c>
      <c r="B31" s="5">
        <v>5.91</v>
      </c>
    </row>
    <row r="32" spans="1:2" x14ac:dyDescent="0.45">
      <c r="A32" s="47">
        <f t="shared" si="0"/>
        <v>900</v>
      </c>
      <c r="B32" s="5">
        <v>6.11</v>
      </c>
    </row>
    <row r="33" spans="1:2" x14ac:dyDescent="0.45">
      <c r="A33" s="47">
        <f t="shared" si="0"/>
        <v>930</v>
      </c>
      <c r="B33" s="5">
        <v>6.32</v>
      </c>
    </row>
    <row r="34" spans="1:2" x14ac:dyDescent="0.45">
      <c r="A34" s="47">
        <f t="shared" si="0"/>
        <v>960</v>
      </c>
      <c r="B34" s="5">
        <v>6.52</v>
      </c>
    </row>
    <row r="35" spans="1:2" x14ac:dyDescent="0.45">
      <c r="A35" s="47">
        <f t="shared" si="0"/>
        <v>990</v>
      </c>
      <c r="B35" s="5">
        <v>6.72</v>
      </c>
    </row>
    <row r="36" spans="1:2" x14ac:dyDescent="0.45">
      <c r="A36" s="47">
        <f t="shared" si="0"/>
        <v>1020</v>
      </c>
      <c r="B36" s="5">
        <v>6.92</v>
      </c>
    </row>
    <row r="37" spans="1:2" x14ac:dyDescent="0.45">
      <c r="A37" s="47">
        <f t="shared" si="0"/>
        <v>1050</v>
      </c>
      <c r="B37" s="5">
        <v>7.12</v>
      </c>
    </row>
    <row r="38" spans="1:2" x14ac:dyDescent="0.45">
      <c r="A38" s="47">
        <f t="shared" si="0"/>
        <v>1080</v>
      </c>
      <c r="B38" s="5">
        <v>7.32</v>
      </c>
    </row>
    <row r="39" spans="1:2" x14ac:dyDescent="0.45">
      <c r="A39" s="47">
        <f t="shared" si="0"/>
        <v>1110</v>
      </c>
      <c r="B39" s="5">
        <v>7.53</v>
      </c>
    </row>
    <row r="40" spans="1:2" x14ac:dyDescent="0.45">
      <c r="A40" s="47">
        <f t="shared" si="0"/>
        <v>1140</v>
      </c>
      <c r="B40" s="5">
        <v>7.74</v>
      </c>
    </row>
    <row r="41" spans="1:2" x14ac:dyDescent="0.45">
      <c r="A41" s="47">
        <f t="shared" si="0"/>
        <v>1170</v>
      </c>
      <c r="B41" s="5">
        <v>7.94</v>
      </c>
    </row>
    <row r="42" spans="1:2" x14ac:dyDescent="0.45">
      <c r="A42" s="47">
        <f t="shared" si="0"/>
        <v>1200</v>
      </c>
      <c r="B42" s="5">
        <v>8.15</v>
      </c>
    </row>
    <row r="43" spans="1:2" x14ac:dyDescent="0.45">
      <c r="A43" s="47">
        <f t="shared" si="0"/>
        <v>1230</v>
      </c>
      <c r="B43" s="5">
        <v>8.36</v>
      </c>
    </row>
    <row r="44" spans="1:2" x14ac:dyDescent="0.45">
      <c r="A44" s="47">
        <f t="shared" si="0"/>
        <v>1260</v>
      </c>
      <c r="B44" s="5">
        <v>8.5500000000000007</v>
      </c>
    </row>
    <row r="45" spans="1:2" x14ac:dyDescent="0.45">
      <c r="A45" s="47">
        <f t="shared" si="0"/>
        <v>1290</v>
      </c>
      <c r="B45" s="5">
        <v>8.76</v>
      </c>
    </row>
    <row r="46" spans="1:2" x14ac:dyDescent="0.45">
      <c r="A46" s="47">
        <f t="shared" si="0"/>
        <v>1320</v>
      </c>
      <c r="B46" s="5">
        <v>8.9700000000000006</v>
      </c>
    </row>
    <row r="47" spans="1:2" x14ac:dyDescent="0.45">
      <c r="A47" s="47">
        <f t="shared" si="0"/>
        <v>1350</v>
      </c>
      <c r="B47" s="5">
        <v>9.17</v>
      </c>
    </row>
    <row r="48" spans="1:2" x14ac:dyDescent="0.45">
      <c r="A48" s="47">
        <f t="shared" si="0"/>
        <v>1380</v>
      </c>
      <c r="B48" s="5">
        <v>9.3800000000000008</v>
      </c>
    </row>
    <row r="49" spans="1:2" x14ac:dyDescent="0.45">
      <c r="A49" s="47">
        <f t="shared" si="0"/>
        <v>1410</v>
      </c>
      <c r="B49" s="5">
        <v>9.58</v>
      </c>
    </row>
    <row r="50" spans="1:2" x14ac:dyDescent="0.45">
      <c r="A50" s="47">
        <f t="shared" si="0"/>
        <v>1440</v>
      </c>
      <c r="B50" s="5">
        <v>9.7899999999999991</v>
      </c>
    </row>
    <row r="51" spans="1:2" x14ac:dyDescent="0.45">
      <c r="A51" s="47">
        <f t="shared" si="0"/>
        <v>1470</v>
      </c>
      <c r="B51" s="5">
        <v>9.99</v>
      </c>
    </row>
    <row r="52" spans="1:2" x14ac:dyDescent="0.45">
      <c r="A52" s="47">
        <f t="shared" si="0"/>
        <v>1500</v>
      </c>
      <c r="B52" s="5">
        <v>10.199999999999999</v>
      </c>
    </row>
    <row r="53" spans="1:2" x14ac:dyDescent="0.45">
      <c r="A53" s="47">
        <f t="shared" si="0"/>
        <v>1530</v>
      </c>
      <c r="B53" s="5">
        <v>10.41</v>
      </c>
    </row>
    <row r="54" spans="1:2" x14ac:dyDescent="0.45">
      <c r="A54" s="47">
        <f t="shared" si="0"/>
        <v>1560</v>
      </c>
      <c r="B54" s="5">
        <v>10.61</v>
      </c>
    </row>
    <row r="55" spans="1:2" x14ac:dyDescent="0.45">
      <c r="A55" s="47">
        <f t="shared" si="0"/>
        <v>1590</v>
      </c>
      <c r="B55" s="5">
        <v>10.82</v>
      </c>
    </row>
    <row r="56" spans="1:2" x14ac:dyDescent="0.45">
      <c r="A56" s="47">
        <f t="shared" si="0"/>
        <v>1620</v>
      </c>
      <c r="B56" s="5">
        <v>11.02</v>
      </c>
    </row>
    <row r="57" spans="1:2" x14ac:dyDescent="0.45">
      <c r="A57" s="47">
        <f t="shared" si="0"/>
        <v>1650</v>
      </c>
      <c r="B57" s="5">
        <v>11.22</v>
      </c>
    </row>
    <row r="58" spans="1:2" x14ac:dyDescent="0.45">
      <c r="A58" s="47">
        <f t="shared" si="0"/>
        <v>1680</v>
      </c>
      <c r="B58" s="5">
        <v>11.43</v>
      </c>
    </row>
    <row r="59" spans="1:2" x14ac:dyDescent="0.45">
      <c r="A59" s="47">
        <f t="shared" si="0"/>
        <v>1710</v>
      </c>
      <c r="B59" s="5">
        <v>11.63</v>
      </c>
    </row>
    <row r="60" spans="1:2" x14ac:dyDescent="0.45">
      <c r="A60" s="47">
        <f t="shared" si="0"/>
        <v>1740</v>
      </c>
      <c r="B60" s="5">
        <v>11.84</v>
      </c>
    </row>
    <row r="61" spans="1:2" x14ac:dyDescent="0.45">
      <c r="A61" s="47">
        <f t="shared" si="0"/>
        <v>1770</v>
      </c>
      <c r="B61" s="5">
        <v>12.04</v>
      </c>
    </row>
    <row r="62" spans="1:2" x14ac:dyDescent="0.45">
      <c r="A62" s="47">
        <f t="shared" si="0"/>
        <v>1800</v>
      </c>
      <c r="B62" s="5">
        <v>12.24</v>
      </c>
    </row>
    <row r="63" spans="1:2" x14ac:dyDescent="0.45">
      <c r="A63" s="47">
        <f t="shared" si="0"/>
        <v>1830</v>
      </c>
      <c r="B63" s="5">
        <v>12.45</v>
      </c>
    </row>
    <row r="64" spans="1:2" x14ac:dyDescent="0.45">
      <c r="A64" s="47">
        <f t="shared" si="0"/>
        <v>1860</v>
      </c>
      <c r="B64" s="5">
        <v>12.65</v>
      </c>
    </row>
    <row r="65" spans="1:2" x14ac:dyDescent="0.45">
      <c r="A65" s="47">
        <f t="shared" si="0"/>
        <v>1890</v>
      </c>
      <c r="B65" s="5">
        <v>12.86</v>
      </c>
    </row>
    <row r="66" spans="1:2" x14ac:dyDescent="0.45">
      <c r="A66" s="47">
        <f t="shared" si="0"/>
        <v>1920</v>
      </c>
      <c r="B66" s="5">
        <v>13.07</v>
      </c>
    </row>
    <row r="67" spans="1:2" x14ac:dyDescent="0.45">
      <c r="A67" s="47">
        <f t="shared" si="0"/>
        <v>1950</v>
      </c>
      <c r="B67" s="5">
        <v>13.27</v>
      </c>
    </row>
    <row r="68" spans="1:2" x14ac:dyDescent="0.45">
      <c r="A68" s="47">
        <f t="shared" si="0"/>
        <v>1980</v>
      </c>
      <c r="B68" s="5">
        <v>13.48</v>
      </c>
    </row>
    <row r="69" spans="1:2" x14ac:dyDescent="0.45">
      <c r="A69" s="47">
        <f t="shared" ref="A69:A102" si="1">30+A68</f>
        <v>2010</v>
      </c>
      <c r="B69" s="5">
        <v>13.68</v>
      </c>
    </row>
    <row r="70" spans="1:2" x14ac:dyDescent="0.45">
      <c r="A70" s="47">
        <f t="shared" si="1"/>
        <v>2040</v>
      </c>
      <c r="B70" s="5">
        <v>13.89</v>
      </c>
    </row>
    <row r="71" spans="1:2" x14ac:dyDescent="0.45">
      <c r="A71" s="47">
        <f t="shared" si="1"/>
        <v>2070</v>
      </c>
      <c r="B71" s="5">
        <v>14.09</v>
      </c>
    </row>
    <row r="72" spans="1:2" x14ac:dyDescent="0.45">
      <c r="A72" s="47">
        <f t="shared" si="1"/>
        <v>2100</v>
      </c>
      <c r="B72" s="5">
        <v>14.3</v>
      </c>
    </row>
    <row r="73" spans="1:2" x14ac:dyDescent="0.45">
      <c r="A73" s="47">
        <f t="shared" si="1"/>
        <v>2130</v>
      </c>
      <c r="B73" s="5">
        <v>14.5</v>
      </c>
    </row>
    <row r="74" spans="1:2" x14ac:dyDescent="0.45">
      <c r="A74" s="47">
        <f t="shared" si="1"/>
        <v>2160</v>
      </c>
      <c r="B74" s="5">
        <v>14.7</v>
      </c>
    </row>
    <row r="75" spans="1:2" x14ac:dyDescent="0.45">
      <c r="A75" s="47">
        <f t="shared" si="1"/>
        <v>2190</v>
      </c>
      <c r="B75" s="5">
        <v>14.91</v>
      </c>
    </row>
    <row r="76" spans="1:2" x14ac:dyDescent="0.45">
      <c r="A76" s="47">
        <f t="shared" si="1"/>
        <v>2220</v>
      </c>
      <c r="B76" s="5">
        <v>15.11</v>
      </c>
    </row>
    <row r="77" spans="1:2" x14ac:dyDescent="0.45">
      <c r="A77" s="47">
        <f t="shared" si="1"/>
        <v>2250</v>
      </c>
      <c r="B77" s="5">
        <v>15.33</v>
      </c>
    </row>
    <row r="78" spans="1:2" x14ac:dyDescent="0.45">
      <c r="A78" s="47">
        <f t="shared" si="1"/>
        <v>2280</v>
      </c>
      <c r="B78" s="5">
        <v>15.54</v>
      </c>
    </row>
    <row r="79" spans="1:2" x14ac:dyDescent="0.45">
      <c r="A79" s="47">
        <f t="shared" si="1"/>
        <v>2310</v>
      </c>
      <c r="B79" s="5">
        <v>15.73</v>
      </c>
    </row>
    <row r="80" spans="1:2" x14ac:dyDescent="0.45">
      <c r="A80" s="47">
        <f t="shared" si="1"/>
        <v>2340</v>
      </c>
      <c r="B80" s="5">
        <v>15.94</v>
      </c>
    </row>
    <row r="81" spans="1:2" x14ac:dyDescent="0.45">
      <c r="A81" s="47">
        <f t="shared" si="1"/>
        <v>2370</v>
      </c>
      <c r="B81" s="5">
        <v>16.14</v>
      </c>
    </row>
    <row r="82" spans="1:2" x14ac:dyDescent="0.45">
      <c r="A82" s="47">
        <f t="shared" si="1"/>
        <v>2400</v>
      </c>
      <c r="B82" s="5">
        <v>16.350000000000001</v>
      </c>
    </row>
    <row r="83" spans="1:2" x14ac:dyDescent="0.45">
      <c r="A83" s="47">
        <f t="shared" si="1"/>
        <v>2430</v>
      </c>
      <c r="B83" s="5">
        <v>16.55</v>
      </c>
    </row>
    <row r="84" spans="1:2" x14ac:dyDescent="0.45">
      <c r="A84" s="47">
        <f t="shared" si="1"/>
        <v>2460</v>
      </c>
      <c r="B84" s="5">
        <v>16.760000000000002</v>
      </c>
    </row>
    <row r="85" spans="1:2" x14ac:dyDescent="0.45">
      <c r="A85" s="47">
        <f t="shared" si="1"/>
        <v>2490</v>
      </c>
      <c r="B85" s="5">
        <v>16.96</v>
      </c>
    </row>
    <row r="86" spans="1:2" x14ac:dyDescent="0.45">
      <c r="A86" s="47">
        <f t="shared" si="1"/>
        <v>2520</v>
      </c>
      <c r="B86" s="5">
        <v>17.16</v>
      </c>
    </row>
    <row r="87" spans="1:2" x14ac:dyDescent="0.45">
      <c r="A87" s="47">
        <f t="shared" si="1"/>
        <v>2550</v>
      </c>
      <c r="B87" s="5">
        <v>17.38</v>
      </c>
    </row>
    <row r="88" spans="1:2" x14ac:dyDescent="0.45">
      <c r="A88" s="47">
        <f t="shared" si="1"/>
        <v>2580</v>
      </c>
      <c r="B88" s="5">
        <v>17.57</v>
      </c>
    </row>
    <row r="89" spans="1:2" x14ac:dyDescent="0.45">
      <c r="A89" s="47">
        <f t="shared" si="1"/>
        <v>2610</v>
      </c>
      <c r="B89" s="5">
        <v>17.78</v>
      </c>
    </row>
    <row r="90" spans="1:2" x14ac:dyDescent="0.45">
      <c r="A90" s="47">
        <f t="shared" si="1"/>
        <v>2640</v>
      </c>
      <c r="B90" s="5">
        <v>18</v>
      </c>
    </row>
    <row r="91" spans="1:2" x14ac:dyDescent="0.45">
      <c r="A91" s="47">
        <f t="shared" si="1"/>
        <v>2670</v>
      </c>
      <c r="B91" s="5">
        <v>18.2</v>
      </c>
    </row>
    <row r="92" spans="1:2" x14ac:dyDescent="0.45">
      <c r="A92" s="47">
        <f t="shared" si="1"/>
        <v>2700</v>
      </c>
      <c r="B92" s="5">
        <v>18.399999999999999</v>
      </c>
    </row>
    <row r="93" spans="1:2" x14ac:dyDescent="0.45">
      <c r="A93" s="47">
        <f t="shared" si="1"/>
        <v>2730</v>
      </c>
      <c r="B93" s="5">
        <v>18.600000000000001</v>
      </c>
    </row>
    <row r="94" spans="1:2" x14ac:dyDescent="0.45">
      <c r="A94" s="47">
        <f t="shared" si="1"/>
        <v>2760</v>
      </c>
      <c r="B94" s="5">
        <v>18.809999999999999</v>
      </c>
    </row>
    <row r="95" spans="1:2" x14ac:dyDescent="0.45">
      <c r="A95" s="47">
        <f t="shared" si="1"/>
        <v>2790</v>
      </c>
      <c r="B95" s="5">
        <v>19.010000000000002</v>
      </c>
    </row>
    <row r="96" spans="1:2" x14ac:dyDescent="0.45">
      <c r="A96" s="47">
        <f t="shared" si="1"/>
        <v>2820</v>
      </c>
      <c r="B96" s="5">
        <v>19.22</v>
      </c>
    </row>
    <row r="97" spans="1:2" x14ac:dyDescent="0.45">
      <c r="A97" s="47">
        <f t="shared" si="1"/>
        <v>2850</v>
      </c>
      <c r="B97" s="5">
        <v>19.420000000000002</v>
      </c>
    </row>
    <row r="98" spans="1:2" x14ac:dyDescent="0.45">
      <c r="A98" s="47">
        <f t="shared" si="1"/>
        <v>2880</v>
      </c>
      <c r="B98" s="5">
        <v>19.62</v>
      </c>
    </row>
    <row r="99" spans="1:2" x14ac:dyDescent="0.45">
      <c r="A99" s="47">
        <f t="shared" si="1"/>
        <v>2910</v>
      </c>
      <c r="B99" s="5">
        <v>19.829999999999998</v>
      </c>
    </row>
    <row r="100" spans="1:2" x14ac:dyDescent="0.45">
      <c r="A100" s="47">
        <f t="shared" si="1"/>
        <v>2940</v>
      </c>
      <c r="B100" s="5">
        <v>20.03</v>
      </c>
    </row>
    <row r="101" spans="1:2" x14ac:dyDescent="0.45">
      <c r="A101" s="47">
        <f t="shared" si="1"/>
        <v>2970</v>
      </c>
      <c r="B101" s="5">
        <v>20.23</v>
      </c>
    </row>
    <row r="102" spans="1:2" x14ac:dyDescent="0.45">
      <c r="A102" s="47">
        <f t="shared" si="1"/>
        <v>3000</v>
      </c>
      <c r="B102" s="5">
        <v>20.440000000000001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4F51-EA5B-4BEE-9C3B-CDC00A4641F0}">
  <dimension ref="A1:B102"/>
  <sheetViews>
    <sheetView workbookViewId="0">
      <selection activeCell="U11" sqref="U11"/>
    </sheetView>
  </sheetViews>
  <sheetFormatPr defaultRowHeight="15.4" x14ac:dyDescent="0.45"/>
  <cols>
    <col min="1" max="2" width="9.1328125" style="2"/>
  </cols>
  <sheetData>
    <row r="1" spans="1:2" ht="24.75" customHeight="1" x14ac:dyDescent="0.45">
      <c r="A1" s="1" t="s">
        <v>0</v>
      </c>
      <c r="B1" s="1" t="s">
        <v>1</v>
      </c>
    </row>
    <row r="2" spans="1:2" x14ac:dyDescent="0.45">
      <c r="A2" s="45">
        <v>0</v>
      </c>
      <c r="B2" s="5">
        <v>0.01</v>
      </c>
    </row>
    <row r="3" spans="1:2" x14ac:dyDescent="0.45">
      <c r="A3" s="45">
        <f>0.5+A2</f>
        <v>0.5</v>
      </c>
      <c r="B3" s="5">
        <v>0.22</v>
      </c>
    </row>
    <row r="4" spans="1:2" x14ac:dyDescent="0.45">
      <c r="A4" s="45">
        <f>0.5+A3</f>
        <v>1</v>
      </c>
      <c r="B4" s="5">
        <v>0.43</v>
      </c>
    </row>
    <row r="5" spans="1:2" x14ac:dyDescent="0.45">
      <c r="A5" s="45">
        <f>0.5+A4</f>
        <v>1.5</v>
      </c>
      <c r="B5" s="5">
        <v>0.63</v>
      </c>
    </row>
    <row r="6" spans="1:2" x14ac:dyDescent="0.45">
      <c r="A6" s="45">
        <f t="shared" ref="A6:A69" si="0">0.5+A5</f>
        <v>2</v>
      </c>
      <c r="B6" s="5">
        <v>0.83</v>
      </c>
    </row>
    <row r="7" spans="1:2" x14ac:dyDescent="0.45">
      <c r="A7" s="45">
        <f t="shared" si="0"/>
        <v>2.5</v>
      </c>
      <c r="B7" s="5">
        <v>1.03</v>
      </c>
    </row>
    <row r="8" spans="1:2" x14ac:dyDescent="0.45">
      <c r="A8" s="45">
        <f t="shared" si="0"/>
        <v>3</v>
      </c>
      <c r="B8" s="5">
        <v>1.23</v>
      </c>
    </row>
    <row r="9" spans="1:2" x14ac:dyDescent="0.45">
      <c r="A9" s="45">
        <f t="shared" si="0"/>
        <v>3.5</v>
      </c>
      <c r="B9" s="5">
        <v>1.43</v>
      </c>
    </row>
    <row r="10" spans="1:2" x14ac:dyDescent="0.45">
      <c r="A10" s="45">
        <f t="shared" si="0"/>
        <v>4</v>
      </c>
      <c r="B10" s="5">
        <v>1.63</v>
      </c>
    </row>
    <row r="11" spans="1:2" x14ac:dyDescent="0.45">
      <c r="A11" s="45">
        <f t="shared" si="0"/>
        <v>4.5</v>
      </c>
      <c r="B11" s="5">
        <v>1.83</v>
      </c>
    </row>
    <row r="12" spans="1:2" x14ac:dyDescent="0.45">
      <c r="A12" s="45">
        <f t="shared" si="0"/>
        <v>5</v>
      </c>
      <c r="B12" s="5">
        <v>2.0299999999999998</v>
      </c>
    </row>
    <row r="13" spans="1:2" x14ac:dyDescent="0.45">
      <c r="A13" s="45">
        <f t="shared" si="0"/>
        <v>5.5</v>
      </c>
      <c r="B13" s="5">
        <v>2.23</v>
      </c>
    </row>
    <row r="14" spans="1:2" x14ac:dyDescent="0.45">
      <c r="A14" s="45">
        <f t="shared" si="0"/>
        <v>6</v>
      </c>
      <c r="B14" s="5">
        <v>2.4300000000000002</v>
      </c>
    </row>
    <row r="15" spans="1:2" x14ac:dyDescent="0.45">
      <c r="A15" s="45">
        <f t="shared" si="0"/>
        <v>6.5</v>
      </c>
      <c r="B15" s="5">
        <v>2.64</v>
      </c>
    </row>
    <row r="16" spans="1:2" x14ac:dyDescent="0.45">
      <c r="A16" s="45">
        <f t="shared" si="0"/>
        <v>7</v>
      </c>
      <c r="B16" s="5">
        <v>2.84</v>
      </c>
    </row>
    <row r="17" spans="1:2" x14ac:dyDescent="0.45">
      <c r="A17" s="45">
        <f t="shared" si="0"/>
        <v>7.5</v>
      </c>
      <c r="B17" s="5">
        <v>3.04</v>
      </c>
    </row>
    <row r="18" spans="1:2" x14ac:dyDescent="0.45">
      <c r="A18" s="45">
        <f t="shared" si="0"/>
        <v>8</v>
      </c>
      <c r="B18" s="5">
        <v>3.24</v>
      </c>
    </row>
    <row r="19" spans="1:2" x14ac:dyDescent="0.45">
      <c r="A19" s="45">
        <f>0.5+A18</f>
        <v>8.5</v>
      </c>
      <c r="B19" s="5">
        <v>3.44</v>
      </c>
    </row>
    <row r="20" spans="1:2" x14ac:dyDescent="0.45">
      <c r="A20" s="45">
        <f t="shared" si="0"/>
        <v>9</v>
      </c>
      <c r="B20" s="5">
        <v>3.64</v>
      </c>
    </row>
    <row r="21" spans="1:2" x14ac:dyDescent="0.45">
      <c r="A21" s="45">
        <f t="shared" si="0"/>
        <v>9.5</v>
      </c>
      <c r="B21" s="5">
        <v>3.84</v>
      </c>
    </row>
    <row r="22" spans="1:2" x14ac:dyDescent="0.45">
      <c r="A22" s="45">
        <f t="shared" si="0"/>
        <v>10</v>
      </c>
      <c r="B22" s="5">
        <v>4.04</v>
      </c>
    </row>
    <row r="23" spans="1:2" x14ac:dyDescent="0.45">
      <c r="A23" s="45">
        <f t="shared" si="0"/>
        <v>10.5</v>
      </c>
      <c r="B23" s="5">
        <v>4.25</v>
      </c>
    </row>
    <row r="24" spans="1:2" x14ac:dyDescent="0.45">
      <c r="A24" s="45">
        <f t="shared" si="0"/>
        <v>11</v>
      </c>
      <c r="B24" s="5">
        <v>4.4400000000000004</v>
      </c>
    </row>
    <row r="25" spans="1:2" x14ac:dyDescent="0.45">
      <c r="A25" s="45">
        <f t="shared" si="0"/>
        <v>11.5</v>
      </c>
      <c r="B25" s="5">
        <v>4.6399999999999997</v>
      </c>
    </row>
    <row r="26" spans="1:2" x14ac:dyDescent="0.45">
      <c r="A26" s="45">
        <f t="shared" si="0"/>
        <v>12</v>
      </c>
      <c r="B26" s="5">
        <v>4.84</v>
      </c>
    </row>
    <row r="27" spans="1:2" x14ac:dyDescent="0.45">
      <c r="A27" s="45">
        <f t="shared" si="0"/>
        <v>12.5</v>
      </c>
      <c r="B27" s="5">
        <v>5.04</v>
      </c>
    </row>
    <row r="28" spans="1:2" x14ac:dyDescent="0.45">
      <c r="A28" s="45">
        <f t="shared" si="0"/>
        <v>13</v>
      </c>
      <c r="B28" s="5">
        <v>5.25</v>
      </c>
    </row>
    <row r="29" spans="1:2" x14ac:dyDescent="0.45">
      <c r="A29" s="45">
        <f t="shared" si="0"/>
        <v>13.5</v>
      </c>
      <c r="B29" s="5">
        <v>5.44</v>
      </c>
    </row>
    <row r="30" spans="1:2" x14ac:dyDescent="0.45">
      <c r="A30" s="45">
        <f t="shared" si="0"/>
        <v>14</v>
      </c>
      <c r="B30" s="5">
        <v>5.65</v>
      </c>
    </row>
    <row r="31" spans="1:2" x14ac:dyDescent="0.45">
      <c r="A31" s="45">
        <f t="shared" si="0"/>
        <v>14.5</v>
      </c>
      <c r="B31" s="5">
        <v>5.85</v>
      </c>
    </row>
    <row r="32" spans="1:2" x14ac:dyDescent="0.45">
      <c r="A32" s="45">
        <f t="shared" si="0"/>
        <v>15</v>
      </c>
      <c r="B32" s="5">
        <v>6.05</v>
      </c>
    </row>
    <row r="33" spans="1:2" x14ac:dyDescent="0.45">
      <c r="A33" s="45">
        <f t="shared" si="0"/>
        <v>15.5</v>
      </c>
      <c r="B33" s="5">
        <v>6.26</v>
      </c>
    </row>
    <row r="34" spans="1:2" x14ac:dyDescent="0.45">
      <c r="A34" s="45">
        <f t="shared" si="0"/>
        <v>16</v>
      </c>
      <c r="B34" s="5">
        <v>6.46</v>
      </c>
    </row>
    <row r="35" spans="1:2" x14ac:dyDescent="0.45">
      <c r="A35" s="45">
        <f t="shared" si="0"/>
        <v>16.5</v>
      </c>
      <c r="B35" s="5">
        <v>6.66</v>
      </c>
    </row>
    <row r="36" spans="1:2" x14ac:dyDescent="0.45">
      <c r="A36" s="45">
        <f t="shared" si="0"/>
        <v>17</v>
      </c>
      <c r="B36" s="5">
        <v>6.86</v>
      </c>
    </row>
    <row r="37" spans="1:2" x14ac:dyDescent="0.45">
      <c r="A37" s="45">
        <f t="shared" si="0"/>
        <v>17.5</v>
      </c>
      <c r="B37" s="5">
        <v>7.06</v>
      </c>
    </row>
    <row r="38" spans="1:2" x14ac:dyDescent="0.45">
      <c r="A38" s="45">
        <f t="shared" si="0"/>
        <v>18</v>
      </c>
      <c r="B38" s="5">
        <v>7.26</v>
      </c>
    </row>
    <row r="39" spans="1:2" x14ac:dyDescent="0.45">
      <c r="A39" s="45">
        <f t="shared" si="0"/>
        <v>18.5</v>
      </c>
      <c r="B39" s="5">
        <v>7.46</v>
      </c>
    </row>
    <row r="40" spans="1:2" x14ac:dyDescent="0.45">
      <c r="A40" s="45">
        <f t="shared" si="0"/>
        <v>19</v>
      </c>
      <c r="B40" s="5">
        <v>7.66</v>
      </c>
    </row>
    <row r="41" spans="1:2" x14ac:dyDescent="0.45">
      <c r="A41" s="45">
        <f t="shared" si="0"/>
        <v>19.5</v>
      </c>
      <c r="B41" s="5">
        <v>7.86</v>
      </c>
    </row>
    <row r="42" spans="1:2" x14ac:dyDescent="0.45">
      <c r="A42" s="45">
        <f t="shared" si="0"/>
        <v>20</v>
      </c>
      <c r="B42" s="5">
        <v>8.07</v>
      </c>
    </row>
    <row r="43" spans="1:2" x14ac:dyDescent="0.45">
      <c r="A43" s="45">
        <f t="shared" si="0"/>
        <v>20.5</v>
      </c>
      <c r="B43" s="5">
        <v>8.27</v>
      </c>
    </row>
    <row r="44" spans="1:2" x14ac:dyDescent="0.45">
      <c r="A44" s="45">
        <f t="shared" si="0"/>
        <v>21</v>
      </c>
      <c r="B44" s="5">
        <v>8.4700000000000006</v>
      </c>
    </row>
    <row r="45" spans="1:2" x14ac:dyDescent="0.45">
      <c r="A45" s="45">
        <f t="shared" si="0"/>
        <v>21.5</v>
      </c>
      <c r="B45" s="5">
        <v>8.67</v>
      </c>
    </row>
    <row r="46" spans="1:2" x14ac:dyDescent="0.45">
      <c r="A46" s="45">
        <f t="shared" si="0"/>
        <v>22</v>
      </c>
      <c r="B46" s="5">
        <v>8.8699999999999992</v>
      </c>
    </row>
    <row r="47" spans="1:2" x14ac:dyDescent="0.45">
      <c r="A47" s="45">
        <f t="shared" si="0"/>
        <v>22.5</v>
      </c>
      <c r="B47" s="5">
        <v>9.07</v>
      </c>
    </row>
    <row r="48" spans="1:2" x14ac:dyDescent="0.45">
      <c r="A48" s="45">
        <f t="shared" si="0"/>
        <v>23</v>
      </c>
      <c r="B48" s="5">
        <v>9.2799999999999994</v>
      </c>
    </row>
    <row r="49" spans="1:2" x14ac:dyDescent="0.45">
      <c r="A49" s="45">
        <f t="shared" si="0"/>
        <v>23.5</v>
      </c>
      <c r="B49" s="5">
        <v>9.48</v>
      </c>
    </row>
    <row r="50" spans="1:2" x14ac:dyDescent="0.45">
      <c r="A50" s="45">
        <f t="shared" si="0"/>
        <v>24</v>
      </c>
      <c r="B50" s="5">
        <v>9.68</v>
      </c>
    </row>
    <row r="51" spans="1:2" x14ac:dyDescent="0.45">
      <c r="A51" s="45">
        <f t="shared" si="0"/>
        <v>24.5</v>
      </c>
      <c r="B51" s="5">
        <v>9.8800000000000008</v>
      </c>
    </row>
    <row r="52" spans="1:2" x14ac:dyDescent="0.45">
      <c r="A52" s="45">
        <f t="shared" si="0"/>
        <v>25</v>
      </c>
      <c r="B52" s="5">
        <v>10.08</v>
      </c>
    </row>
    <row r="53" spans="1:2" x14ac:dyDescent="0.45">
      <c r="A53" s="45">
        <f t="shared" si="0"/>
        <v>25.5</v>
      </c>
      <c r="B53" s="5">
        <v>10.28</v>
      </c>
    </row>
    <row r="54" spans="1:2" x14ac:dyDescent="0.45">
      <c r="A54" s="45">
        <f t="shared" si="0"/>
        <v>26</v>
      </c>
      <c r="B54" s="5">
        <v>10.48</v>
      </c>
    </row>
    <row r="55" spans="1:2" x14ac:dyDescent="0.45">
      <c r="A55" s="45">
        <f t="shared" si="0"/>
        <v>26.5</v>
      </c>
      <c r="B55" s="5">
        <v>10.68</v>
      </c>
    </row>
    <row r="56" spans="1:2" x14ac:dyDescent="0.45">
      <c r="A56" s="45">
        <f t="shared" si="0"/>
        <v>27</v>
      </c>
      <c r="B56" s="5">
        <v>10.88</v>
      </c>
    </row>
    <row r="57" spans="1:2" x14ac:dyDescent="0.45">
      <c r="A57" s="45">
        <f t="shared" si="0"/>
        <v>27.5</v>
      </c>
      <c r="B57" s="5">
        <v>11.08</v>
      </c>
    </row>
    <row r="58" spans="1:2" x14ac:dyDescent="0.45">
      <c r="A58" s="45">
        <f t="shared" si="0"/>
        <v>28</v>
      </c>
      <c r="B58" s="5">
        <v>11.28</v>
      </c>
    </row>
    <row r="59" spans="1:2" x14ac:dyDescent="0.45">
      <c r="A59" s="45">
        <f t="shared" si="0"/>
        <v>28.5</v>
      </c>
      <c r="B59" s="5">
        <v>11.48</v>
      </c>
    </row>
    <row r="60" spans="1:2" x14ac:dyDescent="0.45">
      <c r="A60" s="45">
        <f t="shared" si="0"/>
        <v>29</v>
      </c>
      <c r="B60" s="5">
        <v>11.68</v>
      </c>
    </row>
    <row r="61" spans="1:2" x14ac:dyDescent="0.45">
      <c r="A61" s="45">
        <f t="shared" si="0"/>
        <v>29.5</v>
      </c>
      <c r="B61" s="5">
        <v>11.88</v>
      </c>
    </row>
    <row r="62" spans="1:2" x14ac:dyDescent="0.45">
      <c r="A62" s="45">
        <f t="shared" si="0"/>
        <v>30</v>
      </c>
      <c r="B62" s="5">
        <v>12.09</v>
      </c>
    </row>
    <row r="63" spans="1:2" x14ac:dyDescent="0.45">
      <c r="A63" s="45">
        <f t="shared" si="0"/>
        <v>30.5</v>
      </c>
      <c r="B63" s="5">
        <v>12.29</v>
      </c>
    </row>
    <row r="64" spans="1:2" x14ac:dyDescent="0.45">
      <c r="A64" s="45">
        <f t="shared" si="0"/>
        <v>31</v>
      </c>
      <c r="B64" s="5">
        <v>12.49</v>
      </c>
    </row>
    <row r="65" spans="1:2" x14ac:dyDescent="0.45">
      <c r="A65" s="45">
        <f t="shared" si="0"/>
        <v>31.5</v>
      </c>
      <c r="B65" s="5">
        <v>12.69</v>
      </c>
    </row>
    <row r="66" spans="1:2" x14ac:dyDescent="0.45">
      <c r="A66" s="45">
        <f t="shared" si="0"/>
        <v>32</v>
      </c>
      <c r="B66" s="5">
        <v>12.9</v>
      </c>
    </row>
    <row r="67" spans="1:2" x14ac:dyDescent="0.45">
      <c r="A67" s="45">
        <f t="shared" si="0"/>
        <v>32.5</v>
      </c>
      <c r="B67" s="5">
        <v>13.09</v>
      </c>
    </row>
    <row r="68" spans="1:2" x14ac:dyDescent="0.45">
      <c r="A68" s="45">
        <f t="shared" si="0"/>
        <v>33</v>
      </c>
      <c r="B68" s="5">
        <v>13.29</v>
      </c>
    </row>
    <row r="69" spans="1:2" x14ac:dyDescent="0.45">
      <c r="A69" s="45">
        <f t="shared" si="0"/>
        <v>33.5</v>
      </c>
      <c r="B69" s="5">
        <v>13.5</v>
      </c>
    </row>
    <row r="70" spans="1:2" x14ac:dyDescent="0.45">
      <c r="A70" s="45">
        <f t="shared" ref="A70:A102" si="1">0.5+A69</f>
        <v>34</v>
      </c>
      <c r="B70" s="5">
        <v>13.7</v>
      </c>
    </row>
    <row r="71" spans="1:2" x14ac:dyDescent="0.45">
      <c r="A71" s="45">
        <f t="shared" si="1"/>
        <v>34.5</v>
      </c>
      <c r="B71" s="5">
        <v>13.9</v>
      </c>
    </row>
    <row r="72" spans="1:2" x14ac:dyDescent="0.45">
      <c r="A72" s="45">
        <f t="shared" si="1"/>
        <v>35</v>
      </c>
      <c r="B72" s="5">
        <v>14.1</v>
      </c>
    </row>
    <row r="73" spans="1:2" x14ac:dyDescent="0.45">
      <c r="A73" s="45">
        <f t="shared" si="1"/>
        <v>35.5</v>
      </c>
      <c r="B73" s="5">
        <v>14.3</v>
      </c>
    </row>
    <row r="74" spans="1:2" x14ac:dyDescent="0.45">
      <c r="A74" s="45">
        <f t="shared" si="1"/>
        <v>36</v>
      </c>
      <c r="B74" s="5">
        <v>14.5</v>
      </c>
    </row>
    <row r="75" spans="1:2" x14ac:dyDescent="0.45">
      <c r="A75" s="45">
        <f t="shared" si="1"/>
        <v>36.5</v>
      </c>
      <c r="B75" s="5">
        <v>14.7</v>
      </c>
    </row>
    <row r="76" spans="1:2" x14ac:dyDescent="0.45">
      <c r="A76" s="45">
        <f t="shared" si="1"/>
        <v>37</v>
      </c>
      <c r="B76" s="5">
        <v>14.9</v>
      </c>
    </row>
    <row r="77" spans="1:2" x14ac:dyDescent="0.45">
      <c r="A77" s="45">
        <f t="shared" si="1"/>
        <v>37.5</v>
      </c>
      <c r="B77" s="5">
        <v>15.1</v>
      </c>
    </row>
    <row r="78" spans="1:2" x14ac:dyDescent="0.45">
      <c r="A78" s="45">
        <f t="shared" si="1"/>
        <v>38</v>
      </c>
      <c r="B78" s="5">
        <v>15.31</v>
      </c>
    </row>
    <row r="79" spans="1:2" x14ac:dyDescent="0.45">
      <c r="A79" s="45">
        <f t="shared" si="1"/>
        <v>38.5</v>
      </c>
      <c r="B79" s="5">
        <v>15.51</v>
      </c>
    </row>
    <row r="80" spans="1:2" x14ac:dyDescent="0.45">
      <c r="A80" s="45">
        <f t="shared" si="1"/>
        <v>39</v>
      </c>
      <c r="B80" s="5">
        <v>15.72</v>
      </c>
    </row>
    <row r="81" spans="1:2" x14ac:dyDescent="0.45">
      <c r="A81" s="45">
        <f t="shared" si="1"/>
        <v>39.5</v>
      </c>
      <c r="B81" s="5">
        <v>15.92</v>
      </c>
    </row>
    <row r="82" spans="1:2" x14ac:dyDescent="0.45">
      <c r="A82" s="45">
        <f t="shared" si="1"/>
        <v>40</v>
      </c>
      <c r="B82" s="5">
        <v>16.12</v>
      </c>
    </row>
    <row r="83" spans="1:2" x14ac:dyDescent="0.45">
      <c r="A83" s="45">
        <f t="shared" si="1"/>
        <v>40.5</v>
      </c>
      <c r="B83" s="5">
        <v>16.32</v>
      </c>
    </row>
    <row r="84" spans="1:2" x14ac:dyDescent="0.45">
      <c r="A84" s="45">
        <f t="shared" si="1"/>
        <v>41</v>
      </c>
      <c r="B84" s="5">
        <v>16.52</v>
      </c>
    </row>
    <row r="85" spans="1:2" x14ac:dyDescent="0.45">
      <c r="A85" s="45">
        <f t="shared" si="1"/>
        <v>41.5</v>
      </c>
      <c r="B85" s="5">
        <v>16.73</v>
      </c>
    </row>
    <row r="86" spans="1:2" x14ac:dyDescent="0.45">
      <c r="A86" s="45">
        <f t="shared" si="1"/>
        <v>42</v>
      </c>
      <c r="B86" s="5">
        <v>16.93</v>
      </c>
    </row>
    <row r="87" spans="1:2" x14ac:dyDescent="0.45">
      <c r="A87" s="45">
        <f t="shared" si="1"/>
        <v>42.5</v>
      </c>
      <c r="B87" s="5">
        <v>17.13</v>
      </c>
    </row>
    <row r="88" spans="1:2" x14ac:dyDescent="0.45">
      <c r="A88" s="45">
        <f t="shared" si="1"/>
        <v>43</v>
      </c>
      <c r="B88" s="5">
        <v>17.34</v>
      </c>
    </row>
    <row r="89" spans="1:2" x14ac:dyDescent="0.45">
      <c r="A89" s="45">
        <f t="shared" si="1"/>
        <v>43.5</v>
      </c>
      <c r="B89" s="5">
        <v>17.53</v>
      </c>
    </row>
    <row r="90" spans="1:2" x14ac:dyDescent="0.45">
      <c r="A90" s="45">
        <f t="shared" si="1"/>
        <v>44</v>
      </c>
      <c r="B90" s="5">
        <v>17.739999999999998</v>
      </c>
    </row>
    <row r="91" spans="1:2" x14ac:dyDescent="0.45">
      <c r="A91" s="45">
        <f t="shared" si="1"/>
        <v>44.5</v>
      </c>
      <c r="B91" s="5">
        <v>17.940000000000001</v>
      </c>
    </row>
    <row r="92" spans="1:2" x14ac:dyDescent="0.45">
      <c r="A92" s="45">
        <f t="shared" si="1"/>
        <v>45</v>
      </c>
      <c r="B92" s="5">
        <v>18.14</v>
      </c>
    </row>
    <row r="93" spans="1:2" x14ac:dyDescent="0.45">
      <c r="A93" s="45">
        <f t="shared" si="1"/>
        <v>45.5</v>
      </c>
      <c r="B93" s="5">
        <v>18.350000000000001</v>
      </c>
    </row>
    <row r="94" spans="1:2" x14ac:dyDescent="0.45">
      <c r="A94" s="45">
        <f t="shared" si="1"/>
        <v>46</v>
      </c>
      <c r="B94" s="5">
        <v>18.55</v>
      </c>
    </row>
    <row r="95" spans="1:2" x14ac:dyDescent="0.45">
      <c r="A95" s="45">
        <f t="shared" si="1"/>
        <v>46.5</v>
      </c>
      <c r="B95" s="5">
        <v>18.75</v>
      </c>
    </row>
    <row r="96" spans="1:2" x14ac:dyDescent="0.45">
      <c r="A96" s="45">
        <f t="shared" si="1"/>
        <v>47</v>
      </c>
      <c r="B96" s="5">
        <v>18.95</v>
      </c>
    </row>
    <row r="97" spans="1:2" x14ac:dyDescent="0.45">
      <c r="A97" s="45">
        <f t="shared" si="1"/>
        <v>47.5</v>
      </c>
      <c r="B97" s="5">
        <v>19.149999999999999</v>
      </c>
    </row>
    <row r="98" spans="1:2" x14ac:dyDescent="0.45">
      <c r="A98" s="45">
        <f t="shared" si="1"/>
        <v>48</v>
      </c>
      <c r="B98" s="5">
        <v>19.36</v>
      </c>
    </row>
    <row r="99" spans="1:2" x14ac:dyDescent="0.45">
      <c r="A99" s="45">
        <f t="shared" si="1"/>
        <v>48.5</v>
      </c>
      <c r="B99" s="5">
        <v>19.55</v>
      </c>
    </row>
    <row r="100" spans="1:2" x14ac:dyDescent="0.45">
      <c r="A100" s="45">
        <f t="shared" si="1"/>
        <v>49</v>
      </c>
      <c r="B100" s="5">
        <v>19.75</v>
      </c>
    </row>
    <row r="101" spans="1:2" x14ac:dyDescent="0.45">
      <c r="A101" s="45">
        <f t="shared" si="1"/>
        <v>49.5</v>
      </c>
      <c r="B101" s="5">
        <v>19.96</v>
      </c>
    </row>
    <row r="102" spans="1:2" x14ac:dyDescent="0.45">
      <c r="A102" s="46">
        <f t="shared" si="1"/>
        <v>50</v>
      </c>
      <c r="B102" s="5">
        <v>20.16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6861-0DF4-40DC-9587-D5701F001FBF}">
  <dimension ref="A1:C102"/>
  <sheetViews>
    <sheetView workbookViewId="0">
      <selection activeCell="U10" sqref="U10"/>
    </sheetView>
  </sheetViews>
  <sheetFormatPr defaultRowHeight="15.4" x14ac:dyDescent="0.45"/>
  <cols>
    <col min="1" max="2" width="9.1328125" style="2"/>
  </cols>
  <sheetData>
    <row r="1" spans="1:3" ht="24.75" customHeight="1" x14ac:dyDescent="0.45">
      <c r="A1" s="1" t="s">
        <v>2</v>
      </c>
      <c r="B1" s="1" t="s">
        <v>1</v>
      </c>
    </row>
    <row r="2" spans="1:3" x14ac:dyDescent="0.45">
      <c r="A2" s="47">
        <v>0</v>
      </c>
      <c r="B2" s="5">
        <v>0</v>
      </c>
    </row>
    <row r="3" spans="1:3" x14ac:dyDescent="0.45">
      <c r="A3" s="47">
        <f>30+A2</f>
        <v>30</v>
      </c>
      <c r="B3" s="5">
        <v>0.21</v>
      </c>
      <c r="C3" s="41"/>
    </row>
    <row r="4" spans="1:3" x14ac:dyDescent="0.45">
      <c r="A4" s="47">
        <f>30+A3</f>
        <v>60</v>
      </c>
      <c r="B4" s="5">
        <v>0.42</v>
      </c>
      <c r="C4" s="41"/>
    </row>
    <row r="5" spans="1:3" x14ac:dyDescent="0.45">
      <c r="A5" s="47">
        <f t="shared" ref="A5:A68" si="0">30+A4</f>
        <v>90</v>
      </c>
      <c r="B5" s="5">
        <v>0.61</v>
      </c>
      <c r="C5" s="41"/>
    </row>
    <row r="6" spans="1:3" x14ac:dyDescent="0.45">
      <c r="A6" s="47">
        <f t="shared" si="0"/>
        <v>120</v>
      </c>
      <c r="B6" s="5">
        <v>0.82</v>
      </c>
      <c r="C6" s="41"/>
    </row>
    <row r="7" spans="1:3" x14ac:dyDescent="0.45">
      <c r="A7" s="47">
        <f t="shared" si="0"/>
        <v>150</v>
      </c>
      <c r="B7" s="5">
        <v>1.02</v>
      </c>
      <c r="C7" s="41"/>
    </row>
    <row r="8" spans="1:3" x14ac:dyDescent="0.45">
      <c r="A8" s="47">
        <f t="shared" si="0"/>
        <v>180</v>
      </c>
      <c r="B8" s="5">
        <v>1.22</v>
      </c>
      <c r="C8" s="41"/>
    </row>
    <row r="9" spans="1:3" x14ac:dyDescent="0.45">
      <c r="A9" s="47">
        <f t="shared" si="0"/>
        <v>210</v>
      </c>
      <c r="B9" s="5">
        <v>1.43</v>
      </c>
      <c r="C9" s="41"/>
    </row>
    <row r="10" spans="1:3" x14ac:dyDescent="0.45">
      <c r="A10" s="47">
        <f t="shared" si="0"/>
        <v>240</v>
      </c>
      <c r="B10" s="5">
        <v>1.63</v>
      </c>
      <c r="C10" s="41"/>
    </row>
    <row r="11" spans="1:3" x14ac:dyDescent="0.45">
      <c r="A11" s="47">
        <f t="shared" si="0"/>
        <v>270</v>
      </c>
      <c r="B11" s="5">
        <v>1.83</v>
      </c>
      <c r="C11" s="41"/>
    </row>
    <row r="12" spans="1:3" x14ac:dyDescent="0.45">
      <c r="A12" s="47">
        <f t="shared" si="0"/>
        <v>300</v>
      </c>
      <c r="B12" s="5">
        <v>2.0299999999999998</v>
      </c>
      <c r="C12" s="41"/>
    </row>
    <row r="13" spans="1:3" x14ac:dyDescent="0.45">
      <c r="A13" s="47">
        <f t="shared" si="0"/>
        <v>330</v>
      </c>
      <c r="B13" s="5">
        <v>2.2400000000000002</v>
      </c>
      <c r="C13" s="41"/>
    </row>
    <row r="14" spans="1:3" x14ac:dyDescent="0.45">
      <c r="A14" s="47">
        <f t="shared" si="0"/>
        <v>360</v>
      </c>
      <c r="B14" s="5">
        <v>2.4500000000000002</v>
      </c>
      <c r="C14" s="41"/>
    </row>
    <row r="15" spans="1:3" x14ac:dyDescent="0.45">
      <c r="A15" s="47">
        <f t="shared" si="0"/>
        <v>390</v>
      </c>
      <c r="B15" s="5">
        <v>2.66</v>
      </c>
      <c r="C15" s="41"/>
    </row>
    <row r="16" spans="1:3" x14ac:dyDescent="0.45">
      <c r="A16" s="47">
        <f t="shared" si="0"/>
        <v>420</v>
      </c>
      <c r="B16" s="5">
        <v>2.86</v>
      </c>
      <c r="C16" s="41"/>
    </row>
    <row r="17" spans="1:3" x14ac:dyDescent="0.45">
      <c r="A17" s="47">
        <f t="shared" si="0"/>
        <v>450</v>
      </c>
      <c r="B17" s="5">
        <v>3.06</v>
      </c>
      <c r="C17" s="41"/>
    </row>
    <row r="18" spans="1:3" x14ac:dyDescent="0.45">
      <c r="A18" s="47">
        <f t="shared" si="0"/>
        <v>480</v>
      </c>
      <c r="B18" s="5">
        <v>3.27</v>
      </c>
      <c r="C18" s="41"/>
    </row>
    <row r="19" spans="1:3" x14ac:dyDescent="0.45">
      <c r="A19" s="47">
        <f t="shared" si="0"/>
        <v>510</v>
      </c>
      <c r="B19" s="5">
        <v>3.48</v>
      </c>
      <c r="C19" s="41"/>
    </row>
    <row r="20" spans="1:3" x14ac:dyDescent="0.45">
      <c r="A20" s="47">
        <f t="shared" si="0"/>
        <v>540</v>
      </c>
      <c r="B20" s="5">
        <v>3.68</v>
      </c>
      <c r="C20" s="41"/>
    </row>
    <row r="21" spans="1:3" x14ac:dyDescent="0.45">
      <c r="A21" s="47">
        <f t="shared" si="0"/>
        <v>570</v>
      </c>
      <c r="B21" s="5">
        <v>3.88</v>
      </c>
      <c r="C21" s="41"/>
    </row>
    <row r="22" spans="1:3" x14ac:dyDescent="0.45">
      <c r="A22" s="47">
        <f t="shared" si="0"/>
        <v>600</v>
      </c>
      <c r="B22" s="5">
        <v>4.08</v>
      </c>
      <c r="C22" s="41"/>
    </row>
    <row r="23" spans="1:3" x14ac:dyDescent="0.45">
      <c r="A23" s="47">
        <f t="shared" si="0"/>
        <v>630</v>
      </c>
      <c r="B23" s="5">
        <v>4.29</v>
      </c>
      <c r="C23" s="41"/>
    </row>
    <row r="24" spans="1:3" x14ac:dyDescent="0.45">
      <c r="A24" s="47">
        <f t="shared" si="0"/>
        <v>660</v>
      </c>
      <c r="B24" s="5">
        <v>4.49</v>
      </c>
      <c r="C24" s="41"/>
    </row>
    <row r="25" spans="1:3" x14ac:dyDescent="0.45">
      <c r="A25" s="47">
        <f t="shared" si="0"/>
        <v>690</v>
      </c>
      <c r="B25" s="5">
        <v>4.7</v>
      </c>
      <c r="C25" s="41"/>
    </row>
    <row r="26" spans="1:3" x14ac:dyDescent="0.45">
      <c r="A26" s="47">
        <f t="shared" si="0"/>
        <v>720</v>
      </c>
      <c r="B26" s="5">
        <v>4.91</v>
      </c>
      <c r="C26" s="41"/>
    </row>
    <row r="27" spans="1:3" x14ac:dyDescent="0.45">
      <c r="A27" s="47">
        <f t="shared" si="0"/>
        <v>750</v>
      </c>
      <c r="B27" s="5">
        <v>5.12</v>
      </c>
      <c r="C27" s="41"/>
    </row>
    <row r="28" spans="1:3" x14ac:dyDescent="0.45">
      <c r="A28" s="47">
        <f t="shared" si="0"/>
        <v>780</v>
      </c>
      <c r="B28" s="5">
        <v>5.32</v>
      </c>
      <c r="C28" s="41"/>
    </row>
    <row r="29" spans="1:3" x14ac:dyDescent="0.45">
      <c r="A29" s="47">
        <f t="shared" si="0"/>
        <v>810</v>
      </c>
      <c r="B29" s="5">
        <v>5.53</v>
      </c>
      <c r="C29" s="41"/>
    </row>
    <row r="30" spans="1:3" x14ac:dyDescent="0.45">
      <c r="A30" s="47">
        <f t="shared" si="0"/>
        <v>840</v>
      </c>
      <c r="B30" s="5">
        <v>5.73</v>
      </c>
      <c r="C30" s="41"/>
    </row>
    <row r="31" spans="1:3" x14ac:dyDescent="0.45">
      <c r="A31" s="47">
        <f t="shared" si="0"/>
        <v>870</v>
      </c>
      <c r="B31" s="5">
        <v>5.93</v>
      </c>
      <c r="C31" s="41"/>
    </row>
    <row r="32" spans="1:3" x14ac:dyDescent="0.45">
      <c r="A32" s="47">
        <f t="shared" si="0"/>
        <v>900</v>
      </c>
      <c r="B32" s="5">
        <v>6.14</v>
      </c>
      <c r="C32" s="41"/>
    </row>
    <row r="33" spans="1:3" x14ac:dyDescent="0.45">
      <c r="A33" s="47">
        <f t="shared" si="0"/>
        <v>930</v>
      </c>
      <c r="B33" s="5">
        <v>6.34</v>
      </c>
      <c r="C33" s="41"/>
    </row>
    <row r="34" spans="1:3" x14ac:dyDescent="0.45">
      <c r="A34" s="47">
        <f t="shared" si="0"/>
        <v>960</v>
      </c>
      <c r="B34" s="5">
        <v>6.55</v>
      </c>
      <c r="C34" s="41"/>
    </row>
    <row r="35" spans="1:3" x14ac:dyDescent="0.45">
      <c r="A35" s="47">
        <f t="shared" si="0"/>
        <v>990</v>
      </c>
      <c r="B35" s="5">
        <v>6.75</v>
      </c>
      <c r="C35" s="41"/>
    </row>
    <row r="36" spans="1:3" x14ac:dyDescent="0.45">
      <c r="A36" s="47">
        <f t="shared" si="0"/>
        <v>1020</v>
      </c>
      <c r="B36" s="5">
        <v>6.96</v>
      </c>
      <c r="C36" s="41"/>
    </row>
    <row r="37" spans="1:3" x14ac:dyDescent="0.45">
      <c r="A37" s="47">
        <f t="shared" si="0"/>
        <v>1050</v>
      </c>
      <c r="B37" s="5">
        <v>7.16</v>
      </c>
      <c r="C37" s="41"/>
    </row>
    <row r="38" spans="1:3" x14ac:dyDescent="0.45">
      <c r="A38" s="47">
        <f t="shared" si="0"/>
        <v>1080</v>
      </c>
      <c r="B38" s="5">
        <v>7.37</v>
      </c>
      <c r="C38" s="41"/>
    </row>
    <row r="39" spans="1:3" x14ac:dyDescent="0.45">
      <c r="A39" s="47">
        <f t="shared" si="0"/>
        <v>1110</v>
      </c>
      <c r="B39" s="5">
        <v>7.58</v>
      </c>
      <c r="C39" s="41"/>
    </row>
    <row r="40" spans="1:3" x14ac:dyDescent="0.45">
      <c r="A40" s="47">
        <f t="shared" si="0"/>
        <v>1140</v>
      </c>
      <c r="B40" s="5">
        <v>7.79</v>
      </c>
      <c r="C40" s="41"/>
    </row>
    <row r="41" spans="1:3" x14ac:dyDescent="0.45">
      <c r="A41" s="47">
        <f t="shared" si="0"/>
        <v>1170</v>
      </c>
      <c r="B41" s="5">
        <v>7.99</v>
      </c>
      <c r="C41" s="41"/>
    </row>
    <row r="42" spans="1:3" x14ac:dyDescent="0.45">
      <c r="A42" s="47">
        <f t="shared" si="0"/>
        <v>1200</v>
      </c>
      <c r="B42" s="5">
        <v>8.19</v>
      </c>
      <c r="C42" s="41"/>
    </row>
    <row r="43" spans="1:3" x14ac:dyDescent="0.45">
      <c r="A43" s="47">
        <f t="shared" si="0"/>
        <v>1230</v>
      </c>
      <c r="B43" s="5">
        <v>8.4</v>
      </c>
      <c r="C43" s="41"/>
    </row>
    <row r="44" spans="1:3" x14ac:dyDescent="0.45">
      <c r="A44" s="47">
        <f t="shared" si="0"/>
        <v>1260</v>
      </c>
      <c r="B44" s="5">
        <v>8.6</v>
      </c>
      <c r="C44" s="41"/>
    </row>
    <row r="45" spans="1:3" x14ac:dyDescent="0.45">
      <c r="A45" s="47">
        <f t="shared" si="0"/>
        <v>1290</v>
      </c>
      <c r="B45" s="5">
        <v>8.81</v>
      </c>
      <c r="C45" s="41"/>
    </row>
    <row r="46" spans="1:3" x14ac:dyDescent="0.45">
      <c r="A46" s="47">
        <f t="shared" si="0"/>
        <v>1320</v>
      </c>
      <c r="B46" s="5">
        <v>9.01</v>
      </c>
      <c r="C46" s="41"/>
    </row>
    <row r="47" spans="1:3" x14ac:dyDescent="0.45">
      <c r="A47" s="47">
        <f t="shared" si="0"/>
        <v>1350</v>
      </c>
      <c r="B47" s="5">
        <v>9.2200000000000006</v>
      </c>
      <c r="C47" s="41"/>
    </row>
    <row r="48" spans="1:3" x14ac:dyDescent="0.45">
      <c r="A48" s="47">
        <f t="shared" si="0"/>
        <v>1380</v>
      </c>
      <c r="B48" s="5">
        <v>9.43</v>
      </c>
      <c r="C48" s="41"/>
    </row>
    <row r="49" spans="1:3" x14ac:dyDescent="0.45">
      <c r="A49" s="47">
        <f t="shared" si="0"/>
        <v>1410</v>
      </c>
      <c r="B49" s="5">
        <v>9.6199999999999992</v>
      </c>
      <c r="C49" s="41"/>
    </row>
    <row r="50" spans="1:3" x14ac:dyDescent="0.45">
      <c r="A50" s="47">
        <f t="shared" si="0"/>
        <v>1440</v>
      </c>
      <c r="B50" s="5">
        <v>9.82</v>
      </c>
      <c r="C50" s="41"/>
    </row>
    <row r="51" spans="1:3" x14ac:dyDescent="0.45">
      <c r="A51" s="47">
        <f t="shared" si="0"/>
        <v>1470</v>
      </c>
      <c r="B51" s="5">
        <v>10.029999999999999</v>
      </c>
      <c r="C51" s="41"/>
    </row>
    <row r="52" spans="1:3" x14ac:dyDescent="0.45">
      <c r="A52" s="47">
        <f t="shared" si="0"/>
        <v>1500</v>
      </c>
      <c r="B52" s="5">
        <v>10.23</v>
      </c>
      <c r="C52" s="41"/>
    </row>
    <row r="53" spans="1:3" x14ac:dyDescent="0.45">
      <c r="A53" s="47">
        <f t="shared" si="0"/>
        <v>1530</v>
      </c>
      <c r="B53" s="5">
        <v>10.44</v>
      </c>
      <c r="C53" s="41"/>
    </row>
    <row r="54" spans="1:3" x14ac:dyDescent="0.45">
      <c r="A54" s="47">
        <f t="shared" si="0"/>
        <v>1560</v>
      </c>
      <c r="B54" s="5">
        <v>10.64</v>
      </c>
      <c r="C54" s="41"/>
    </row>
    <row r="55" spans="1:3" x14ac:dyDescent="0.45">
      <c r="A55" s="47">
        <f t="shared" si="0"/>
        <v>1590</v>
      </c>
      <c r="B55" s="5">
        <v>10.85</v>
      </c>
      <c r="C55" s="41"/>
    </row>
    <row r="56" spans="1:3" x14ac:dyDescent="0.45">
      <c r="A56" s="47">
        <f t="shared" si="0"/>
        <v>1620</v>
      </c>
      <c r="B56" s="5">
        <v>11.05</v>
      </c>
      <c r="C56" s="41"/>
    </row>
    <row r="57" spans="1:3" x14ac:dyDescent="0.45">
      <c r="A57" s="47">
        <f t="shared" si="0"/>
        <v>1650</v>
      </c>
      <c r="B57" s="5">
        <v>11.26</v>
      </c>
      <c r="C57" s="41"/>
    </row>
    <row r="58" spans="1:3" x14ac:dyDescent="0.45">
      <c r="A58" s="47">
        <f t="shared" si="0"/>
        <v>1680</v>
      </c>
      <c r="B58" s="5">
        <v>11.46</v>
      </c>
      <c r="C58" s="41"/>
    </row>
    <row r="59" spans="1:3" x14ac:dyDescent="0.45">
      <c r="A59" s="47">
        <f t="shared" si="0"/>
        <v>1710</v>
      </c>
      <c r="B59" s="5">
        <v>11.66</v>
      </c>
      <c r="C59" s="41"/>
    </row>
    <row r="60" spans="1:3" x14ac:dyDescent="0.45">
      <c r="A60" s="47">
        <f t="shared" si="0"/>
        <v>1740</v>
      </c>
      <c r="B60" s="5">
        <v>11.87</v>
      </c>
      <c r="C60" s="41"/>
    </row>
    <row r="61" spans="1:3" x14ac:dyDescent="0.45">
      <c r="A61" s="47">
        <f t="shared" si="0"/>
        <v>1770</v>
      </c>
      <c r="B61" s="5">
        <v>12.07</v>
      </c>
      <c r="C61" s="41"/>
    </row>
    <row r="62" spans="1:3" x14ac:dyDescent="0.45">
      <c r="A62" s="47">
        <f t="shared" si="0"/>
        <v>1800</v>
      </c>
      <c r="B62" s="5">
        <v>12.28</v>
      </c>
      <c r="C62" s="41"/>
    </row>
    <row r="63" spans="1:3" x14ac:dyDescent="0.45">
      <c r="A63" s="47">
        <f t="shared" si="0"/>
        <v>1830</v>
      </c>
      <c r="B63" s="5">
        <v>12.49</v>
      </c>
      <c r="C63" s="41"/>
    </row>
    <row r="64" spans="1:3" x14ac:dyDescent="0.45">
      <c r="A64" s="47">
        <f t="shared" si="0"/>
        <v>1860</v>
      </c>
      <c r="B64" s="5">
        <v>12.69</v>
      </c>
      <c r="C64" s="41"/>
    </row>
    <row r="65" spans="1:3" x14ac:dyDescent="0.45">
      <c r="A65" s="47">
        <f t="shared" si="0"/>
        <v>1890</v>
      </c>
      <c r="B65" s="5">
        <v>12.9</v>
      </c>
      <c r="C65" s="41"/>
    </row>
    <row r="66" spans="1:3" x14ac:dyDescent="0.45">
      <c r="A66" s="47">
        <f t="shared" si="0"/>
        <v>1920</v>
      </c>
      <c r="B66" s="5">
        <v>13.09</v>
      </c>
      <c r="C66" s="41"/>
    </row>
    <row r="67" spans="1:3" x14ac:dyDescent="0.45">
      <c r="A67" s="47">
        <f>30+A66</f>
        <v>1950</v>
      </c>
      <c r="B67" s="5">
        <v>13.3</v>
      </c>
      <c r="C67" s="41"/>
    </row>
    <row r="68" spans="1:3" x14ac:dyDescent="0.45">
      <c r="A68" s="47">
        <f t="shared" si="0"/>
        <v>1980</v>
      </c>
      <c r="B68" s="5">
        <v>13.5</v>
      </c>
      <c r="C68" s="41"/>
    </row>
    <row r="69" spans="1:3" x14ac:dyDescent="0.45">
      <c r="A69" s="47">
        <f t="shared" ref="A69:A102" si="1">30+A68</f>
        <v>2010</v>
      </c>
      <c r="B69" s="5">
        <v>13.7</v>
      </c>
      <c r="C69" s="41"/>
    </row>
    <row r="70" spans="1:3" x14ac:dyDescent="0.45">
      <c r="A70" s="47">
        <f t="shared" si="1"/>
        <v>2040</v>
      </c>
      <c r="B70" s="5">
        <v>13.91</v>
      </c>
      <c r="C70" s="41"/>
    </row>
    <row r="71" spans="1:3" x14ac:dyDescent="0.45">
      <c r="A71" s="47">
        <f t="shared" si="1"/>
        <v>2070</v>
      </c>
      <c r="B71" s="5">
        <v>14.11</v>
      </c>
      <c r="C71" s="41"/>
    </row>
    <row r="72" spans="1:3" x14ac:dyDescent="0.45">
      <c r="A72" s="47">
        <f t="shared" si="1"/>
        <v>2100</v>
      </c>
      <c r="B72" s="5">
        <v>14.32</v>
      </c>
      <c r="C72" s="41"/>
    </row>
    <row r="73" spans="1:3" x14ac:dyDescent="0.45">
      <c r="A73" s="47">
        <f t="shared" si="1"/>
        <v>2130</v>
      </c>
      <c r="B73" s="5">
        <v>14.52</v>
      </c>
      <c r="C73" s="41"/>
    </row>
    <row r="74" spans="1:3" x14ac:dyDescent="0.45">
      <c r="A74" s="47">
        <f t="shared" si="1"/>
        <v>2160</v>
      </c>
      <c r="B74" s="5">
        <v>14.72</v>
      </c>
      <c r="C74" s="41"/>
    </row>
    <row r="75" spans="1:3" x14ac:dyDescent="0.45">
      <c r="A75" s="47">
        <f t="shared" si="1"/>
        <v>2190</v>
      </c>
      <c r="B75" s="5">
        <v>14.93</v>
      </c>
      <c r="C75" s="41"/>
    </row>
    <row r="76" spans="1:3" x14ac:dyDescent="0.45">
      <c r="A76" s="47">
        <f t="shared" si="1"/>
        <v>2220</v>
      </c>
      <c r="B76" s="5">
        <v>15.13</v>
      </c>
      <c r="C76" s="41"/>
    </row>
    <row r="77" spans="1:3" x14ac:dyDescent="0.45">
      <c r="A77" s="47">
        <f t="shared" si="1"/>
        <v>2250</v>
      </c>
      <c r="B77" s="5">
        <v>15.34</v>
      </c>
      <c r="C77" s="41"/>
    </row>
    <row r="78" spans="1:3" x14ac:dyDescent="0.45">
      <c r="A78" s="47">
        <f t="shared" si="1"/>
        <v>2280</v>
      </c>
      <c r="B78" s="5">
        <v>15.55</v>
      </c>
      <c r="C78" s="41"/>
    </row>
    <row r="79" spans="1:3" x14ac:dyDescent="0.45">
      <c r="A79" s="47">
        <f t="shared" si="1"/>
        <v>2310</v>
      </c>
      <c r="B79" s="5">
        <v>15.75</v>
      </c>
      <c r="C79" s="41"/>
    </row>
    <row r="80" spans="1:3" x14ac:dyDescent="0.45">
      <c r="A80" s="47">
        <f t="shared" si="1"/>
        <v>2340</v>
      </c>
      <c r="B80" s="5">
        <v>15.96</v>
      </c>
      <c r="C80" s="41"/>
    </row>
    <row r="81" spans="1:3" x14ac:dyDescent="0.45">
      <c r="A81" s="47">
        <f t="shared" si="1"/>
        <v>2370</v>
      </c>
      <c r="B81" s="5">
        <v>16.16</v>
      </c>
      <c r="C81" s="41"/>
    </row>
    <row r="82" spans="1:3" x14ac:dyDescent="0.45">
      <c r="A82" s="47">
        <f t="shared" si="1"/>
        <v>2400</v>
      </c>
      <c r="B82" s="5">
        <v>16.37</v>
      </c>
      <c r="C82" s="41"/>
    </row>
    <row r="83" spans="1:3" x14ac:dyDescent="0.45">
      <c r="A83" s="47">
        <f t="shared" si="1"/>
        <v>2430</v>
      </c>
      <c r="B83" s="5">
        <v>16.57</v>
      </c>
      <c r="C83" s="41"/>
    </row>
    <row r="84" spans="1:3" x14ac:dyDescent="0.45">
      <c r="A84" s="47">
        <f t="shared" si="1"/>
        <v>2460</v>
      </c>
      <c r="B84" s="5">
        <v>16.77</v>
      </c>
      <c r="C84" s="41"/>
    </row>
    <row r="85" spans="1:3" x14ac:dyDescent="0.45">
      <c r="A85" s="47">
        <f t="shared" si="1"/>
        <v>2490</v>
      </c>
      <c r="B85" s="5">
        <v>16.98</v>
      </c>
      <c r="C85" s="41"/>
    </row>
    <row r="86" spans="1:3" x14ac:dyDescent="0.45">
      <c r="A86" s="47">
        <f t="shared" si="1"/>
        <v>2520</v>
      </c>
      <c r="B86" s="5">
        <v>17.18</v>
      </c>
      <c r="C86" s="41"/>
    </row>
    <row r="87" spans="1:3" x14ac:dyDescent="0.45">
      <c r="A87" s="47">
        <f t="shared" si="1"/>
        <v>2550</v>
      </c>
      <c r="B87" s="5">
        <v>17.39</v>
      </c>
      <c r="C87" s="41"/>
    </row>
    <row r="88" spans="1:3" x14ac:dyDescent="0.45">
      <c r="A88" s="47">
        <f t="shared" si="1"/>
        <v>2580</v>
      </c>
      <c r="B88" s="5">
        <v>17.59</v>
      </c>
      <c r="C88" s="41"/>
    </row>
    <row r="89" spans="1:3" x14ac:dyDescent="0.45">
      <c r="A89" s="47">
        <f t="shared" si="1"/>
        <v>2610</v>
      </c>
      <c r="B89" s="5">
        <v>17.8</v>
      </c>
      <c r="C89" s="41"/>
    </row>
    <row r="90" spans="1:3" x14ac:dyDescent="0.45">
      <c r="A90" s="47">
        <f t="shared" si="1"/>
        <v>2640</v>
      </c>
      <c r="B90" s="5">
        <v>18.010000000000002</v>
      </c>
      <c r="C90" s="41"/>
    </row>
    <row r="91" spans="1:3" x14ac:dyDescent="0.45">
      <c r="A91" s="47">
        <f t="shared" si="1"/>
        <v>2670</v>
      </c>
      <c r="B91" s="5">
        <v>18.21</v>
      </c>
      <c r="C91" s="41"/>
    </row>
    <row r="92" spans="1:3" x14ac:dyDescent="0.45">
      <c r="A92" s="47">
        <f t="shared" si="1"/>
        <v>2700</v>
      </c>
      <c r="B92" s="5">
        <v>18.420000000000002</v>
      </c>
      <c r="C92" s="41"/>
    </row>
    <row r="93" spans="1:3" x14ac:dyDescent="0.45">
      <c r="A93" s="47">
        <f t="shared" si="1"/>
        <v>2730</v>
      </c>
      <c r="B93" s="5">
        <v>18.61</v>
      </c>
      <c r="C93" s="41"/>
    </row>
    <row r="94" spans="1:3" x14ac:dyDescent="0.45">
      <c r="A94" s="47">
        <f t="shared" si="1"/>
        <v>2760</v>
      </c>
      <c r="B94" s="5">
        <v>18.82</v>
      </c>
      <c r="C94" s="41"/>
    </row>
    <row r="95" spans="1:3" x14ac:dyDescent="0.45">
      <c r="A95" s="47">
        <f t="shared" si="1"/>
        <v>2790</v>
      </c>
      <c r="B95" s="5">
        <v>19.03</v>
      </c>
      <c r="C95" s="41"/>
    </row>
    <row r="96" spans="1:3" x14ac:dyDescent="0.45">
      <c r="A96" s="47">
        <f t="shared" si="1"/>
        <v>2820</v>
      </c>
      <c r="B96" s="5">
        <v>19.23</v>
      </c>
      <c r="C96" s="41"/>
    </row>
    <row r="97" spans="1:3" x14ac:dyDescent="0.45">
      <c r="A97" s="47">
        <f t="shared" si="1"/>
        <v>2850</v>
      </c>
      <c r="B97" s="5">
        <v>19.43</v>
      </c>
      <c r="C97" s="41"/>
    </row>
    <row r="98" spans="1:3" x14ac:dyDescent="0.45">
      <c r="A98" s="47">
        <f t="shared" si="1"/>
        <v>2880</v>
      </c>
      <c r="B98" s="5">
        <v>19.63</v>
      </c>
      <c r="C98" s="41"/>
    </row>
    <row r="99" spans="1:3" x14ac:dyDescent="0.45">
      <c r="A99" s="47">
        <f t="shared" si="1"/>
        <v>2910</v>
      </c>
      <c r="B99" s="5">
        <v>19.84</v>
      </c>
      <c r="C99" s="41"/>
    </row>
    <row r="100" spans="1:3" x14ac:dyDescent="0.45">
      <c r="A100" s="47">
        <f t="shared" si="1"/>
        <v>2940</v>
      </c>
      <c r="B100" s="5">
        <v>20.05</v>
      </c>
      <c r="C100" s="41"/>
    </row>
    <row r="101" spans="1:3" x14ac:dyDescent="0.45">
      <c r="A101" s="47">
        <f t="shared" si="1"/>
        <v>2970</v>
      </c>
      <c r="B101" s="5">
        <v>20.25</v>
      </c>
      <c r="C101" s="41"/>
    </row>
    <row r="102" spans="1:3" x14ac:dyDescent="0.45">
      <c r="A102" s="47">
        <f t="shared" si="1"/>
        <v>3000</v>
      </c>
      <c r="B102" s="5">
        <v>20.46</v>
      </c>
      <c r="C102" s="4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Fluke179</vt:lpstr>
      <vt:lpstr>Total Nm</vt:lpstr>
      <vt:lpstr>Total rpm</vt:lpstr>
      <vt:lpstr>Nm_prototype</vt:lpstr>
      <vt:lpstr>rpm_prototype</vt:lpstr>
      <vt:lpstr>Nm_device1</vt:lpstr>
      <vt:lpstr>rpm_device1</vt:lpstr>
      <vt:lpstr>Nm_device2</vt:lpstr>
      <vt:lpstr>rpm_device2</vt:lpstr>
      <vt:lpstr>Nm_device3</vt:lpstr>
      <vt:lpstr>rpm_device3</vt:lpstr>
      <vt:lpstr>Nm_device4</vt:lpstr>
      <vt:lpstr>rpm_device4</vt:lpstr>
      <vt:lpstr>Nm_device5</vt:lpstr>
      <vt:lpstr>rpm_device5</vt:lpstr>
      <vt:lpstr>Nm_device6</vt:lpstr>
      <vt:lpstr>rpm_device6</vt:lpstr>
      <vt:lpstr>Nm_device7</vt:lpstr>
      <vt:lpstr>rpm_device7</vt:lpstr>
      <vt:lpstr>Nm_device8</vt:lpstr>
      <vt:lpstr>rpm_device8</vt:lpstr>
      <vt:lpstr>Nm_device9</vt:lpstr>
      <vt:lpstr>rpm_device9</vt:lpstr>
      <vt:lpstr>Nm_device10</vt:lpstr>
      <vt:lpstr>rpm_device10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Dang</dc:creator>
  <cp:lastModifiedBy>Yen Dang</cp:lastModifiedBy>
  <dcterms:created xsi:type="dcterms:W3CDTF">2024-07-03T15:25:21Z</dcterms:created>
  <dcterms:modified xsi:type="dcterms:W3CDTF">2024-08-21T18:59:16Z</dcterms:modified>
</cp:coreProperties>
</file>