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Soft_DB" sheetId="386" state="visible" r:id="rId2"/>
    <sheet name="I_OIPP" sheetId="387" state="visible" r:id="rId3"/>
    <sheet name="I_RD" sheetId="388" state="visible" r:id="rId4"/>
    <sheet name="I_Design" sheetId="389" state="visible" r:id="rId5"/>
    <sheet name="I_NFP" sheetId="390" state="visible" r:id="rId6"/>
    <sheet name="I_Innovprop" sheetId="391" state="visible" r:id="rId7"/>
    <sheet name="I_Brand" sheetId="392" state="visible" r:id="rId8"/>
    <sheet name="I_OrgCap" sheetId="393" state="visible" r:id="rId9"/>
    <sheet name="I_Train" sheetId="394" state="visible" r:id="rId10"/>
    <sheet name="I_EconComp" sheetId="395" state="visible" r:id="rId11"/>
    <sheet name="I_NonNatAcc" sheetId="396" state="visible" r:id="rId12"/>
    <sheet name="I_NatAcc" sheetId="397" state="visible" r:id="rId13"/>
    <sheet name="I_Intang" sheetId="398" state="visible" r:id="rId14"/>
    <sheet name="I_TangNRes" sheetId="399" state="visible" r:id="rId15"/>
    <sheet name="I_Tang" sheetId="400" state="visible" r:id="rId16"/>
    <sheet name="VAadj" sheetId="401" state="visible" r:id="rId17"/>
    <sheet name="VA_CP" sheetId="402" state="visible" r:id="rId18"/>
    <sheet name="Ipyp_Soft_DB" sheetId="403" state="visible" r:id="rId19"/>
    <sheet name="Ipyp_OIPP" sheetId="404" state="visible" r:id="rId20"/>
    <sheet name="Ipyp_RD" sheetId="405" state="visible" r:id="rId21"/>
    <sheet name="Ipyp_Design" sheetId="406" state="visible" r:id="rId22"/>
    <sheet name="Ipyp_NFP" sheetId="407" state="visible" r:id="rId23"/>
    <sheet name="Ipyp_Innovprop" sheetId="408" state="visible" r:id="rId24"/>
    <sheet name="Ipyp_Brand" sheetId="409" state="visible" r:id="rId25"/>
    <sheet name="Ipyp_OrgCap" sheetId="410" state="visible" r:id="rId26"/>
    <sheet name="Ipyp_Train" sheetId="411" state="visible" r:id="rId27"/>
    <sheet name="Ipyp_EconComp" sheetId="412" state="visible" r:id="rId28"/>
    <sheet name="Ipyp_NonNatAcc" sheetId="413" state="visible" r:id="rId29"/>
    <sheet name="Ipyp_NatAcc" sheetId="414" state="visible" r:id="rId30"/>
    <sheet name="Ipyp_Intang" sheetId="415" state="visible" r:id="rId31"/>
    <sheet name="Ipyp_TangNRes" sheetId="416" state="visible" r:id="rId32"/>
    <sheet name="Ipyp_Tang" sheetId="417" state="visible" r:id="rId33"/>
    <sheet name="VAadj_pyp" sheetId="418" state="visible" r:id="rId34"/>
    <sheet name="VA_PYP" sheetId="419" state="visible" r:id="rId35"/>
    <sheet name="Iq_Soft_DB" sheetId="420" state="visible" r:id="rId36"/>
    <sheet name="Iq_OIPP" sheetId="421" state="visible" r:id="rId37"/>
    <sheet name="Iq_RD" sheetId="422" state="visible" r:id="rId38"/>
    <sheet name="Iq_Design" sheetId="423" state="visible" r:id="rId39"/>
    <sheet name="Iq_NFP" sheetId="424" state="visible" r:id="rId40"/>
    <sheet name="Iq_Innovprop" sheetId="425" state="visible" r:id="rId41"/>
    <sheet name="Iq_Brand" sheetId="426" state="visible" r:id="rId42"/>
    <sheet name="Iq_OrgCap" sheetId="427" state="visible" r:id="rId43"/>
    <sheet name="Iq_Train" sheetId="428" state="visible" r:id="rId44"/>
    <sheet name="Iq_EconComp" sheetId="429" state="visible" r:id="rId45"/>
    <sheet name="Iq_NonNatAcc" sheetId="430" state="visible" r:id="rId46"/>
    <sheet name="Iq_NatAcc" sheetId="431" state="visible" r:id="rId47"/>
    <sheet name="Iq_Intang" sheetId="432" state="visible" r:id="rId48"/>
    <sheet name="Iq_TangNRes" sheetId="433" state="visible" r:id="rId49"/>
    <sheet name="Iq_Tang" sheetId="434" state="visible" r:id="rId50"/>
    <sheet name="VAadj_q" sheetId="435" state="visible" r:id="rId51"/>
    <sheet name="VA_PI" sheetId="436" state="visible" r:id="rId52"/>
    <sheet name="Ip_Soft_DB" sheetId="437" state="visible" r:id="rId53"/>
    <sheet name="Ip_OIPP" sheetId="438" state="visible" r:id="rId54"/>
    <sheet name="Ip_RD" sheetId="439" state="visible" r:id="rId55"/>
    <sheet name="Ip_Design" sheetId="440" state="visible" r:id="rId56"/>
    <sheet name="Ip_NFP" sheetId="441" state="visible" r:id="rId57"/>
    <sheet name="Ip_Innovprop" sheetId="442" state="visible" r:id="rId58"/>
    <sheet name="Ip_Brand" sheetId="443" state="visible" r:id="rId59"/>
    <sheet name="Ip_OrgCap" sheetId="444" state="visible" r:id="rId60"/>
    <sheet name="Ip_Train" sheetId="445" state="visible" r:id="rId61"/>
    <sheet name="Ip_EconComp" sheetId="446" state="visible" r:id="rId62"/>
    <sheet name="Ip_NonNatAcc" sheetId="447" state="visible" r:id="rId63"/>
    <sheet name="Ip_NatAcc" sheetId="448" state="visible" r:id="rId64"/>
    <sheet name="Ip_Intang" sheetId="449" state="visible" r:id="rId65"/>
    <sheet name="Ip_TangNRes" sheetId="450" state="visible" r:id="rId66"/>
    <sheet name="Ip_Tang" sheetId="451" state="visible" r:id="rId67"/>
    <sheet name="VAadj_pi" sheetId="452" state="visible" r:id="rId68"/>
    <sheet name="VA_Q" sheetId="453" state="visible" r:id="rId69"/>
    <sheet name="K_Soft_DB" sheetId="454" state="visible" r:id="rId70"/>
    <sheet name="K_OIPP" sheetId="455" state="visible" r:id="rId71"/>
    <sheet name="K_RD" sheetId="456" state="visible" r:id="rId72"/>
    <sheet name="K_Design" sheetId="457" state="visible" r:id="rId73"/>
    <sheet name="K_NFP" sheetId="458" state="visible" r:id="rId74"/>
    <sheet name="K_Innovprop" sheetId="459" state="visible" r:id="rId75"/>
    <sheet name="K_Brand" sheetId="460" state="visible" r:id="rId76"/>
    <sheet name="K_OrgCap" sheetId="461" state="visible" r:id="rId77"/>
    <sheet name="K_Train" sheetId="462" state="visible" r:id="rId78"/>
    <sheet name="K_EconComp" sheetId="463" state="visible" r:id="rId79"/>
    <sheet name="K_NonNatAcc" sheetId="464" state="visible" r:id="rId80"/>
    <sheet name="K_NatAcc" sheetId="465" state="visible" r:id="rId81"/>
    <sheet name="K_Intang" sheetId="466" state="visible" r:id="rId82"/>
    <sheet name="K_TangNRes" sheetId="467" state="visible" r:id="rId83"/>
    <sheet name="K_Tang" sheetId="468" state="visible" r:id="rId84"/>
    <sheet name="Kpyp_Soft_DB" sheetId="469" state="visible" r:id="rId85"/>
    <sheet name="Kpyp_OIPP" sheetId="470" state="visible" r:id="rId86"/>
    <sheet name="Kpyp_RD" sheetId="471" state="visible" r:id="rId87"/>
    <sheet name="Kpyp_Design" sheetId="472" state="visible" r:id="rId88"/>
    <sheet name="Kpyp_NFP" sheetId="473" state="visible" r:id="rId89"/>
    <sheet name="Kpyp_Innovprop" sheetId="474" state="visible" r:id="rId90"/>
    <sheet name="Kpyp_Brand" sheetId="475" state="visible" r:id="rId91"/>
    <sheet name="Kpyp_OrgCap" sheetId="476" state="visible" r:id="rId92"/>
    <sheet name="Kpyp_Train" sheetId="477" state="visible" r:id="rId93"/>
    <sheet name="Kpyp_EconComp" sheetId="478" state="visible" r:id="rId94"/>
    <sheet name="Kpyp_NonNatAcc" sheetId="479" state="visible" r:id="rId95"/>
    <sheet name="Kpyp_NatAcc" sheetId="480" state="visible" r:id="rId96"/>
    <sheet name="Kpyp_Intang" sheetId="481" state="visible" r:id="rId97"/>
    <sheet name="Kpyp_TangNRes" sheetId="482" state="visible" r:id="rId98"/>
    <sheet name="Kpyp_Tang" sheetId="483" state="visible" r:id="rId99"/>
    <sheet name="Kq_Soft_DB" sheetId="484" state="visible" r:id="rId100"/>
    <sheet name="Kq_OIPP" sheetId="485" state="visible" r:id="rId101"/>
    <sheet name="Kq_RD" sheetId="486" state="visible" r:id="rId102"/>
    <sheet name="Kq_Design" sheetId="487" state="visible" r:id="rId103"/>
    <sheet name="Kq_NFP" sheetId="488" state="visible" r:id="rId104"/>
    <sheet name="Kq_Innovprop" sheetId="489" state="visible" r:id="rId105"/>
    <sheet name="Kq_Brand" sheetId="490" state="visible" r:id="rId106"/>
    <sheet name="Kq_OrgCap" sheetId="491" state="visible" r:id="rId107"/>
    <sheet name="Kq_Train" sheetId="492" state="visible" r:id="rId108"/>
    <sheet name="Kq_EconComp" sheetId="493" state="visible" r:id="rId109"/>
    <sheet name="Kq_NonNatAcc" sheetId="494" state="visible" r:id="rId110"/>
    <sheet name="Kq_NatAcc" sheetId="495" state="visible" r:id="rId111"/>
    <sheet name="Kq_Intang" sheetId="496" state="visible" r:id="rId112"/>
    <sheet name="Kq_TangNRes" sheetId="497" state="visible" r:id="rId113"/>
    <sheet name="Kq_Tang" sheetId="498" state="visible" r:id="rId114"/>
    <sheet name="HK_TangNRes" sheetId="499" state="visible" r:id="rId115"/>
    <sheet name="HK_NatAcc" sheetId="500" state="visible" r:id="rId116"/>
    <sheet name="HK_Tang" sheetId="501" state="visible" r:id="rId117"/>
    <sheet name="HK_Innovprop" sheetId="502" state="visible" r:id="rId118"/>
    <sheet name="HK_Intang" sheetId="503" state="visible" r:id="rId119"/>
    <sheet name="HKpyp_TangNRes" sheetId="504" state="visible" r:id="rId120"/>
    <sheet name="HKpyp_NatAcc" sheetId="505" state="visible" r:id="rId121"/>
    <sheet name="HKpyp_Tang" sheetId="506" state="visible" r:id="rId122"/>
    <sheet name="HKpyp_Innovprop" sheetId="507" state="visible" r:id="rId123"/>
    <sheet name="HKpyp_Intang" sheetId="508" state="visible" r:id="rId124"/>
    <sheet name="HKq_TangNRes" sheetId="509" state="visible" r:id="rId125"/>
    <sheet name="HKq_NatAcc" sheetId="510" state="visible" r:id="rId126"/>
    <sheet name="HKq_Tang" sheetId="511" state="visible" r:id="rId127"/>
    <sheet name="HKq_Innovprop" sheetId="512" state="visible" r:id="rId128"/>
    <sheet name="HKq_Intang" sheetId="513" state="visible" r:id="rId129"/>
  </sheets>
</workbook>
</file>

<file path=xl/sharedStrings.xml><?xml version="1.0" encoding="utf-8"?>
<sst xmlns="http://schemas.openxmlformats.org/spreadsheetml/2006/main" count="488" uniqueCount="488">
  <si>
    <t xml:space="preserve">Variable</t>
  </si>
  <si>
    <t xml:space="preserve">Description</t>
  </si>
  <si>
    <t xml:space="preserve">GFCF, current prices, millions of national currency</t>
  </si>
  <si>
    <t xml:space="preserve">I_Soft_DB</t>
  </si>
  <si>
    <t xml:space="preserve">Computer software and databases</t>
  </si>
  <si>
    <t xml:space="preserve">I_OIPP</t>
  </si>
  <si>
    <t xml:space="preserve">Entertainment, artistic and literary originals + mineral explorations</t>
  </si>
  <si>
    <t xml:space="preserve">I_RD</t>
  </si>
  <si>
    <t xml:space="preserve">Research and development</t>
  </si>
  <si>
    <t xml:space="preserve">I_Design</t>
  </si>
  <si>
    <t xml:space="preserve">Industrial design</t>
  </si>
  <si>
    <t xml:space="preserve">I_NFP</t>
  </si>
  <si>
    <t xml:space="preserve">New product development costs in the financial industry</t>
  </si>
  <si>
    <t xml:space="preserve">I_Innovprop</t>
  </si>
  <si>
    <t xml:space="preserve">Innovative property</t>
  </si>
  <si>
    <t xml:space="preserve">I_Brand</t>
  </si>
  <si>
    <t xml:space="preserve">Brand</t>
  </si>
  <si>
    <t xml:space="preserve">I_OrgCap</t>
  </si>
  <si>
    <t xml:space="preserve">Organisational capital</t>
  </si>
  <si>
    <t xml:space="preserve">I_Train</t>
  </si>
  <si>
    <t xml:space="preserve">Training</t>
  </si>
  <si>
    <t xml:space="preserve">I_EconComp</t>
  </si>
  <si>
    <t xml:space="preserve">Economic competencies</t>
  </si>
  <si>
    <t xml:space="preserve">I_NonNatAcc</t>
  </si>
  <si>
    <t xml:space="preserve">Total intangibles not included in national accounts</t>
  </si>
  <si>
    <t xml:space="preserve">I_NatAcc</t>
  </si>
  <si>
    <t xml:space="preserve">Total Intangibles from national accounts</t>
  </si>
  <si>
    <t xml:space="preserve">I_Intang</t>
  </si>
  <si>
    <t xml:space="preserve">Total intangibles</t>
  </si>
  <si>
    <t xml:space="preserve">I_TangNRes</t>
  </si>
  <si>
    <t xml:space="preserve">Total tangible assets, excluding non residential buildings</t>
  </si>
  <si>
    <t xml:space="preserve">I_Tang</t>
  </si>
  <si>
    <t xml:space="preserve">Total tangible assets</t>
  </si>
  <si>
    <t xml:space="preserve">VAadj</t>
  </si>
  <si>
    <t xml:space="preserve">Gross value added consistent with new intangible GFCF</t>
  </si>
  <si>
    <t xml:space="preserve">VA_CP</t>
  </si>
  <si>
    <t xml:space="preserve">Gross value added from national accounts</t>
  </si>
  <si>
    <t xml:space="preserve">GFCF, previous year prices, millions of national currency</t>
  </si>
  <si>
    <t xml:space="preserve">Ipyp_Soft_DB</t>
  </si>
  <si>
    <t xml:space="preserve">Computer software and databases, previous year prices</t>
  </si>
  <si>
    <t xml:space="preserve">Ipyp_OIPP</t>
  </si>
  <si>
    <t xml:space="preserve">Entertainment, artistic and literary originals + mineral explorations, previous year prices</t>
  </si>
  <si>
    <t xml:space="preserve">Ipyp_RD</t>
  </si>
  <si>
    <t xml:space="preserve">Research and development, previous year prices</t>
  </si>
  <si>
    <t xml:space="preserve">Ipyp_Design</t>
  </si>
  <si>
    <t xml:space="preserve">Industrial design, previous year prices</t>
  </si>
  <si>
    <t xml:space="preserve">Ipyp_NFP</t>
  </si>
  <si>
    <t xml:space="preserve">New product development costs in the financial industry, previous year prices</t>
  </si>
  <si>
    <t xml:space="preserve">Ipyp_Innovprop</t>
  </si>
  <si>
    <t xml:space="preserve">Innovative property, previous year prices</t>
  </si>
  <si>
    <t xml:space="preserve">Ipyp_Brand</t>
  </si>
  <si>
    <t xml:space="preserve">Brand, previous year prices</t>
  </si>
  <si>
    <t xml:space="preserve">Ipyp_OrgCap</t>
  </si>
  <si>
    <t xml:space="preserve">Organisational capital, previous year prices</t>
  </si>
  <si>
    <t xml:space="preserve">Ipyp_Train</t>
  </si>
  <si>
    <t xml:space="preserve">Training, previous year prices</t>
  </si>
  <si>
    <t xml:space="preserve">Ipyp_EconComp</t>
  </si>
  <si>
    <t xml:space="preserve">Economic competencies, previous year prices</t>
  </si>
  <si>
    <t xml:space="preserve">Ipyp_NonNatAcc</t>
  </si>
  <si>
    <t xml:space="preserve">Total intangibles not included in national accounts, previous year prices</t>
  </si>
  <si>
    <t xml:space="preserve">Ipyp_NatAcc</t>
  </si>
  <si>
    <t xml:space="preserve">Total Intangibles from national accounts, previous year prices</t>
  </si>
  <si>
    <t xml:space="preserve">Ipyp_Intang</t>
  </si>
  <si>
    <t xml:space="preserve">Total intangibles, previous year prices</t>
  </si>
  <si>
    <t xml:space="preserve">Ipyp_TangNRes</t>
  </si>
  <si>
    <t xml:space="preserve">Total tangible assets, excluding non residential buildings, previous year prices</t>
  </si>
  <si>
    <t xml:space="preserve">Ipyp_Tang</t>
  </si>
  <si>
    <t xml:space="preserve">Total tangible assets, previous year prices</t>
  </si>
  <si>
    <t xml:space="preserve">VAadj_pyp</t>
  </si>
  <si>
    <t xml:space="preserve">Gross value added consistent with new intangible GFCF, previous year prices</t>
  </si>
  <si>
    <t xml:space="preserve">VA_PYP</t>
  </si>
  <si>
    <t xml:space="preserve">Gross value added from national accounts, previous year prices</t>
  </si>
  <si>
    <t xml:space="preserve">GFCF, chained linked volumes (2020), millions of national currency</t>
  </si>
  <si>
    <t xml:space="preserve">Iq_Soft_DB</t>
  </si>
  <si>
    <t xml:space="preserve">Computer software and databases, volume 2020 ref. prices</t>
  </si>
  <si>
    <t xml:space="preserve">Iq_OIPP</t>
  </si>
  <si>
    <t xml:space="preserve">Entertainment, artistic and literary originals + mineral explorations, volume 2020 ref. prices</t>
  </si>
  <si>
    <t xml:space="preserve">Iq_RD</t>
  </si>
  <si>
    <t xml:space="preserve">Research and development, volume 2020 ref. prices</t>
  </si>
  <si>
    <t xml:space="preserve">Iq_Design</t>
  </si>
  <si>
    <t xml:space="preserve">Industrial design, volume 2020 ref. prices</t>
  </si>
  <si>
    <t xml:space="preserve">Iq_NFP</t>
  </si>
  <si>
    <t xml:space="preserve">New product development costs in the financial industry, volume 2020 ref. prices</t>
  </si>
  <si>
    <t xml:space="preserve">Iq_Innovprop</t>
  </si>
  <si>
    <t xml:space="preserve">Innovative property, volume 2020 ref. prices</t>
  </si>
  <si>
    <t xml:space="preserve">Iq_Brand</t>
  </si>
  <si>
    <t xml:space="preserve">Brand, volume 2020 ref. prices</t>
  </si>
  <si>
    <t xml:space="preserve">Iq_OrgCap</t>
  </si>
  <si>
    <t xml:space="preserve">Organisational capital, volume 2020 ref. prices</t>
  </si>
  <si>
    <t xml:space="preserve">Iq_Train</t>
  </si>
  <si>
    <t xml:space="preserve">Training, volume 2020 ref. prices</t>
  </si>
  <si>
    <t xml:space="preserve">Iq_EconComp</t>
  </si>
  <si>
    <t xml:space="preserve">Economic competencies, volume 2020 ref. prices</t>
  </si>
  <si>
    <t xml:space="preserve">Iq_NonNatAcc</t>
  </si>
  <si>
    <t xml:space="preserve">Total intangibles not included in national accounts, volume 2020 ref. prices</t>
  </si>
  <si>
    <t xml:space="preserve">Iq_NatAcc</t>
  </si>
  <si>
    <t xml:space="preserve">Total Intangibles from national accounts, volume 2020 ref. prices</t>
  </si>
  <si>
    <t xml:space="preserve">Iq_Intang</t>
  </si>
  <si>
    <t xml:space="preserve">Total intangibles, volume 2020 ref. prices</t>
  </si>
  <si>
    <t xml:space="preserve">Iq_TangNRes</t>
  </si>
  <si>
    <t xml:space="preserve">Total tangible assets, excluding non residential buildings, volume 2020 ref. prices</t>
  </si>
  <si>
    <t xml:space="preserve">Iq_Tang</t>
  </si>
  <si>
    <t xml:space="preserve">Total tangible assets, volume 2020 ref. prices</t>
  </si>
  <si>
    <t xml:space="preserve">VAadj_q</t>
  </si>
  <si>
    <t xml:space="preserve">Gross value added consistent with new intangible GFCF, volume 2020 ref. prices</t>
  </si>
  <si>
    <t xml:space="preserve">VA_Q</t>
  </si>
  <si>
    <t xml:space="preserve">Gross value added from national accounts, price index 2020 = 100</t>
  </si>
  <si>
    <t xml:space="preserve">GFCF, price indexes (2020)</t>
  </si>
  <si>
    <t xml:space="preserve">Ip_Soft_DB</t>
  </si>
  <si>
    <t xml:space="preserve">Computer software and databases, price index 2020 = 100</t>
  </si>
  <si>
    <t xml:space="preserve">Ip_OIPP</t>
  </si>
  <si>
    <t xml:space="preserve">Entertainment, artistic and literary originals + mineral explorations, price index 2020 = 100</t>
  </si>
  <si>
    <t xml:space="preserve">Ip_RD</t>
  </si>
  <si>
    <t xml:space="preserve">Research and development, price index 2020 = 100</t>
  </si>
  <si>
    <t xml:space="preserve">Ip_Design</t>
  </si>
  <si>
    <t xml:space="preserve">Industrial design, price index 2020 = 100</t>
  </si>
  <si>
    <t xml:space="preserve">Ip_NFP</t>
  </si>
  <si>
    <t xml:space="preserve">New product development costs in the financial industry, price index 2020 = 100</t>
  </si>
  <si>
    <t xml:space="preserve">Ip_Innovprop</t>
  </si>
  <si>
    <t xml:space="preserve">Innovative property, price index 2020 = 100</t>
  </si>
  <si>
    <t xml:space="preserve">Ip_Brand</t>
  </si>
  <si>
    <t xml:space="preserve">Brand, price index 2020 = 100</t>
  </si>
  <si>
    <t xml:space="preserve">Ip_OrgCap</t>
  </si>
  <si>
    <t xml:space="preserve">Organisational capital, price index 2020 = 100</t>
  </si>
  <si>
    <t xml:space="preserve">Ip_Train</t>
  </si>
  <si>
    <t xml:space="preserve">Training, price index 2020 = 100</t>
  </si>
  <si>
    <t xml:space="preserve">Ip_EconComp</t>
  </si>
  <si>
    <t xml:space="preserve">Economic competencies, price index 2020 = 100</t>
  </si>
  <si>
    <t xml:space="preserve">Ip_NonNatAcc</t>
  </si>
  <si>
    <t xml:space="preserve">Total intangibles not included in national accounts, price index 2020 = 100</t>
  </si>
  <si>
    <t xml:space="preserve">Ip_NatAcc</t>
  </si>
  <si>
    <t xml:space="preserve">Total Intangibles from national accounts, price index 2020 = 100</t>
  </si>
  <si>
    <t xml:space="preserve">Ip_Intang</t>
  </si>
  <si>
    <t xml:space="preserve">Total intangibles, price index 2020 = 100</t>
  </si>
  <si>
    <t xml:space="preserve">Ip_TangNRes</t>
  </si>
  <si>
    <t xml:space="preserve">Total tangible assets, excluding non residential buildings, price index 2020 = 100</t>
  </si>
  <si>
    <t xml:space="preserve">Ip_Tang</t>
  </si>
  <si>
    <t xml:space="preserve">Total tangible assets, price index 2020 = 100</t>
  </si>
  <si>
    <t xml:space="preserve">VA_PI</t>
  </si>
  <si>
    <t xml:space="preserve">Gross value added from national accounts, volume 2020 ref. prices</t>
  </si>
  <si>
    <t xml:space="preserve">VAadj_pi</t>
  </si>
  <si>
    <t xml:space="preserve">Gross value added consistent with new intangible GFCF, price index 2020 = 100</t>
  </si>
  <si>
    <t xml:space="preserve">Capital stock net, current prices, millions of national currency</t>
  </si>
  <si>
    <t xml:space="preserve">K_Soft_DB</t>
  </si>
  <si>
    <t xml:space="preserve">K_OIPP</t>
  </si>
  <si>
    <t xml:space="preserve">K_RD</t>
  </si>
  <si>
    <t xml:space="preserve">K_Design</t>
  </si>
  <si>
    <t xml:space="preserve">K_NFP</t>
  </si>
  <si>
    <t xml:space="preserve">K_Innovprop</t>
  </si>
  <si>
    <t xml:space="preserve">K_Brand</t>
  </si>
  <si>
    <t xml:space="preserve">K_OrgCap</t>
  </si>
  <si>
    <t xml:space="preserve">K_Train</t>
  </si>
  <si>
    <t xml:space="preserve">K_EconComp</t>
  </si>
  <si>
    <t xml:space="preserve">K_NonNatAcc</t>
  </si>
  <si>
    <t xml:space="preserve">K_NatAcc</t>
  </si>
  <si>
    <t xml:space="preserve">K_Intang</t>
  </si>
  <si>
    <t xml:space="preserve">K_TangNRes</t>
  </si>
  <si>
    <t xml:space="preserve">K_Tang</t>
  </si>
  <si>
    <t xml:space="preserve">HK_TangNRes</t>
  </si>
  <si>
    <t xml:space="preserve">Total tangible assets, non residential - Capital stock; harmonised NA stocks</t>
  </si>
  <si>
    <t xml:space="preserve">HK_NatAcc</t>
  </si>
  <si>
    <t xml:space="preserve">Total intangibles from national accounts - Capital stock; harmonised NA stocks</t>
  </si>
  <si>
    <t xml:space="preserve">HK_Tang</t>
  </si>
  <si>
    <t xml:space="preserve">Total tangible assets - Capital stock; harmonised NA stocks</t>
  </si>
  <si>
    <t xml:space="preserve">HK_Innovprop</t>
  </si>
  <si>
    <t xml:space="preserve">Innovation related assets - Capital stock; harmonised NA stocks</t>
  </si>
  <si>
    <t xml:space="preserve">HK_Intang</t>
  </si>
  <si>
    <t xml:space="preserve">Total intangibles - Capital stock; harmonised NA stocks</t>
  </si>
  <si>
    <t xml:space="preserve">Capital stock net, previous year prices, millions of national currency</t>
  </si>
  <si>
    <t xml:space="preserve">Kpyp_Soft_DB</t>
  </si>
  <si>
    <t xml:space="preserve">Computer software and databases,stocks at previous year prices</t>
  </si>
  <si>
    <t xml:space="preserve">Kpyp_OIPP</t>
  </si>
  <si>
    <t xml:space="preserve">Entertainment, artistic and literary originals + mineral explorations,stocks at previous year prices</t>
  </si>
  <si>
    <t xml:space="preserve">Kpyp_RD</t>
  </si>
  <si>
    <t xml:space="preserve">Research and development,stocks at previous year prices</t>
  </si>
  <si>
    <t xml:space="preserve">Kpyp_Design</t>
  </si>
  <si>
    <t xml:space="preserve">Industrial design,stocks at previous year prices</t>
  </si>
  <si>
    <t xml:space="preserve">Kpyp_NFP</t>
  </si>
  <si>
    <t xml:space="preserve">New product development costs in the financial industry,stocks at previous year prices</t>
  </si>
  <si>
    <t xml:space="preserve">Kpyp_Innovprop</t>
  </si>
  <si>
    <t xml:space="preserve">Innovative property,stocks at previous year prices</t>
  </si>
  <si>
    <t xml:space="preserve">Kpyp_Brand</t>
  </si>
  <si>
    <t xml:space="preserve">Brand,stocks at previous year prices</t>
  </si>
  <si>
    <t xml:space="preserve">Kpyp_OrgCap</t>
  </si>
  <si>
    <t xml:space="preserve">Organisational capital,stocks at previous year prices</t>
  </si>
  <si>
    <t xml:space="preserve">Kpyp_Train</t>
  </si>
  <si>
    <t xml:space="preserve">Training,stocks at previous year prices</t>
  </si>
  <si>
    <t xml:space="preserve">Kpyp_EconComp</t>
  </si>
  <si>
    <t xml:space="preserve">Economic competencies,stocks at previous year prices</t>
  </si>
  <si>
    <t xml:space="preserve">Kpyp_NonNatAcc</t>
  </si>
  <si>
    <t xml:space="preserve">Total intangibles not included in national accounts,stocks at previous year prices</t>
  </si>
  <si>
    <t xml:space="preserve">Kpyp_NatAcc</t>
  </si>
  <si>
    <t xml:space="preserve">Total Intangibles from national accounts,stocks at previous year prices</t>
  </si>
  <si>
    <t xml:space="preserve">Kpyp_Intang</t>
  </si>
  <si>
    <t xml:space="preserve">Total intangibles,stocks at previous year prices</t>
  </si>
  <si>
    <t xml:space="preserve">Kpyp_TangNRes</t>
  </si>
  <si>
    <t xml:space="preserve">Total tangible assets, excluding non residential buildings,stocks at previous year prices</t>
  </si>
  <si>
    <t xml:space="preserve">Kpyp_Tang</t>
  </si>
  <si>
    <t xml:space="preserve">Total tangible assets,stocks at previous year prices</t>
  </si>
  <si>
    <t xml:space="preserve">HKpyp_TangNRes</t>
  </si>
  <si>
    <t xml:space="preserve">Total tangible assets, non residential ,previous year prices - Capital stock; harmonised NA stocks</t>
  </si>
  <si>
    <t xml:space="preserve">HKpyp_NatAcc</t>
  </si>
  <si>
    <t xml:space="preserve">Total intangibles from national accounts ,previous year prices - Capital stock; harmonised NA stocks</t>
  </si>
  <si>
    <t xml:space="preserve">HKpyp_Tang</t>
  </si>
  <si>
    <t xml:space="preserve">Total tangible assets ,previous year prices - Capital stock; harmonised NA stocks</t>
  </si>
  <si>
    <t xml:space="preserve">HKpyp_Innovprop</t>
  </si>
  <si>
    <t xml:space="preserve">Innovation related assets ,previous year prices - Capital stock; harmonised NA stocks</t>
  </si>
  <si>
    <t xml:space="preserve">HKpyp_Intang</t>
  </si>
  <si>
    <t xml:space="preserve">Total intangibles ,previous year prices - Capital stock; harmonised NA stocks</t>
  </si>
  <si>
    <t xml:space="preserve">Capital stock net, chained linked volumes (2020), millions of national currency</t>
  </si>
  <si>
    <t xml:space="preserve">Kq_Soft_DB</t>
  </si>
  <si>
    <t xml:space="preserve">Computer software and databases, chained linked volumes (2020), millions of national currency</t>
  </si>
  <si>
    <t xml:space="preserve">Kq_OIPP</t>
  </si>
  <si>
    <t xml:space="preserve">Entertainment, artistic and literary originals + mineral explorations, chained linked volumes (2020), millions of national currency</t>
  </si>
  <si>
    <t xml:space="preserve">Kq_RD</t>
  </si>
  <si>
    <t xml:space="preserve">Research and development, chained linked volumes (2020), millions of national currency</t>
  </si>
  <si>
    <t xml:space="preserve">Kq_Design</t>
  </si>
  <si>
    <t xml:space="preserve">Industrial design, chained linked volumes (2020), millions of national currency</t>
  </si>
  <si>
    <t xml:space="preserve">Kq_NFP</t>
  </si>
  <si>
    <t xml:space="preserve">New product development costs in the financial industry, chained linked volumes (2020), millions of national currency</t>
  </si>
  <si>
    <t xml:space="preserve">Kq_Innovprop</t>
  </si>
  <si>
    <t xml:space="preserve">Innovative property, chained linked volumes (2020), millions of national currency</t>
  </si>
  <si>
    <t xml:space="preserve">Kq_Brand</t>
  </si>
  <si>
    <t xml:space="preserve">Brand, chained linked volumes (2020), millions of national currency</t>
  </si>
  <si>
    <t xml:space="preserve">Kq_OrgCap</t>
  </si>
  <si>
    <t xml:space="preserve">Organisational capital, chained linked volumes (2020), millions of national currency</t>
  </si>
  <si>
    <t xml:space="preserve">Kq_Train</t>
  </si>
  <si>
    <t xml:space="preserve">Training, chained linked volumes (2020), millions of national currency</t>
  </si>
  <si>
    <t xml:space="preserve">Kq_EconComp</t>
  </si>
  <si>
    <t xml:space="preserve">Economic competencies, chained linked volumes (2020), millions of national currency</t>
  </si>
  <si>
    <t xml:space="preserve">Kq_NonNatAcc</t>
  </si>
  <si>
    <t xml:space="preserve">Total intangibles not included in national accounts, chained linked volumes (2020), millions of national currency</t>
  </si>
  <si>
    <t xml:space="preserve">Kq_NatAcc</t>
  </si>
  <si>
    <t xml:space="preserve">Total Intangibles from national accounts, chained linked volumes (2020), millions of national currency</t>
  </si>
  <si>
    <t xml:space="preserve">Kq_Intang</t>
  </si>
  <si>
    <t xml:space="preserve">Total intangibles, chained linked volumes (2020), millions of national currency</t>
  </si>
  <si>
    <t xml:space="preserve">Kq_TangNRes</t>
  </si>
  <si>
    <t xml:space="preserve">Total tangible assets, excluding non residential buildings, chained linked volumes (2020), millions of national currency</t>
  </si>
  <si>
    <t xml:space="preserve">Kq_Tang</t>
  </si>
  <si>
    <t xml:space="preserve">Total tangible assets, chained linked volumes (2020), millions of national currency</t>
  </si>
  <si>
    <t xml:space="preserve">HKq_TangNRes</t>
  </si>
  <si>
    <t xml:space="preserve">Total tangible assets, non residential , chained linked volumes (2020) - Capital stock; harmonised NA stocks</t>
  </si>
  <si>
    <t xml:space="preserve">HKq_NatAcc</t>
  </si>
  <si>
    <t xml:space="preserve">Total intangibles from national accounts , chained linked volumes (2020) - Capital stock; harmonised NA stocks</t>
  </si>
  <si>
    <t xml:space="preserve">HKq_Tang</t>
  </si>
  <si>
    <t xml:space="preserve">Total tangible assets , chained linked volumes (2020) - Capital stock; harmonised NA stocks</t>
  </si>
  <si>
    <t xml:space="preserve">HKq_Innovprop</t>
  </si>
  <si>
    <t xml:space="preserve">Innovation related assets , chained linked volumes (2020) - Capital stock; harmonised NA stocks</t>
  </si>
  <si>
    <t xml:space="preserve">HKq_Intang</t>
  </si>
  <si>
    <t xml:space="preserve">Total intangibles , chained linked volumes (2020) - Capital stock; harmonised NA stocks</t>
  </si>
  <si>
    <t xml:space="preserve">Intangibles - Analytical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</si>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</sst>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theme" Target="theme/theme1.xml"/><Relationship Id="rId131" Type="http://schemas.openxmlformats.org/officeDocument/2006/relationships/styles" Target="styles.xml"/><Relationship Id="rId1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251</v>
      </c>
    </row>
    <row r="4">
      <c r="A4" t="s">
        <v>252</v>
      </c>
    </row>
    <row r="5">
      <c r="A5" t="s">
        <v>253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=HYPERLINK("#'I_Soft_DB'!A1", "I_Soft_DB")</f>
      </c>
      <c r="B8" t="s">
        <v>4</v>
      </c>
    </row>
    <row r="9">
      <c r="A9" s="4" t="str">
        <f>=HYPERLINK("#'I_OIPP'!A1", "I_OIPP")</f>
      </c>
      <c r="B9" t="s">
        <v>6</v>
      </c>
    </row>
    <row r="10">
      <c r="A10" s="4" t="str">
        <f>=HYPERLINK("#'I_RD'!A1", "I_RD")</f>
      </c>
      <c r="B10" t="s">
        <v>8</v>
      </c>
    </row>
    <row r="11">
      <c r="A11" s="4" t="str">
        <f>=HYPERLINK("#'I_Design'!A1", "I_Design")</f>
      </c>
      <c r="B11" t="s">
        <v>10</v>
      </c>
    </row>
    <row r="12">
      <c r="A12" s="4" t="str">
        <f>=HYPERLINK("#'I_NFP'!A1", "I_NFP")</f>
      </c>
      <c r="B12" t="s">
        <v>12</v>
      </c>
    </row>
    <row r="13">
      <c r="A13" s="4" t="str">
        <f>=HYPERLINK("#'I_Innovprop'!A1", "I_Innovprop")</f>
      </c>
      <c r="B13" t="s">
        <v>14</v>
      </c>
    </row>
    <row r="14">
      <c r="A14" s="4" t="str">
        <f>=HYPERLINK("#'I_Brand'!A1", "I_Brand")</f>
      </c>
      <c r="B14" t="s">
        <v>16</v>
      </c>
    </row>
    <row r="15">
      <c r="A15" s="4" t="str">
        <f>=HYPERLINK("#'I_OrgCap'!A1", "I_OrgCap")</f>
      </c>
      <c r="B15" t="s">
        <v>18</v>
      </c>
    </row>
    <row r="16">
      <c r="A16" s="4" t="str">
        <f>=HYPERLINK("#'I_Train'!A1", "I_Train")</f>
      </c>
      <c r="B16" t="s">
        <v>20</v>
      </c>
    </row>
    <row r="17">
      <c r="A17" s="4" t="str">
        <f>=HYPERLINK("#'I_EconComp'!A1", "I_EconComp")</f>
      </c>
      <c r="B17" t="s">
        <v>22</v>
      </c>
    </row>
    <row r="18">
      <c r="A18" s="4" t="str">
        <f>=HYPERLINK("#'I_NonNatAcc'!A1", "I_NonNatAcc")</f>
      </c>
      <c r="B18" t="s">
        <v>24</v>
      </c>
    </row>
    <row r="19">
      <c r="A19" s="4" t="str">
        <f>=HYPERLINK("#'I_NatAcc'!A1", "I_NatAcc")</f>
      </c>
      <c r="B19" t="s">
        <v>26</v>
      </c>
    </row>
    <row r="20">
      <c r="A20" s="4" t="str">
        <f>=HYPERLINK("#'I_Intang'!A1", "I_Intang")</f>
      </c>
      <c r="B20" t="s">
        <v>28</v>
      </c>
    </row>
    <row r="21">
      <c r="A21" s="4" t="str">
        <f>=HYPERLINK("#'I_TangNRes'!A1", "I_TangNRes")</f>
      </c>
      <c r="B21" t="s">
        <v>30</v>
      </c>
    </row>
    <row r="22">
      <c r="A22" s="4" t="str">
        <f>=HYPERLINK("#'I_Tang'!A1", "I_Tang")</f>
      </c>
      <c r="B22" t="s">
        <v>32</v>
      </c>
    </row>
    <row r="23">
      <c r="A23" s="4" t="str">
        <f>=HYPERLINK("#'VAadj'!A1", "VAadj")</f>
      </c>
      <c r="B23" t="s">
        <v>34</v>
      </c>
    </row>
    <row r="24">
      <c r="A24" s="4" t="str">
        <f>=HYPERLINK("#'VA_CP'!A1", "VA_CP")</f>
      </c>
      <c r="B24" t="s">
        <v>36</v>
      </c>
    </row>
    <row r="25">
      <c r="A25" s="2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 t="str">
        <f>=HYPERLINK("#'Ipyp_Soft_DB'!A1", "Ipyp_Soft_DB")</f>
      </c>
      <c r="B26" t="s">
        <v>39</v>
      </c>
    </row>
    <row r="27">
      <c r="A27" s="4" t="str">
        <f>=HYPERLINK("#'Ipyp_OIPP'!A1", "Ipyp_OIPP")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=HYPERLINK("#'Ipyp_Design'!A1", "Ipyp_Design")</f>
      </c>
      <c r="B29" t="s">
        <v>45</v>
      </c>
    </row>
    <row r="30">
      <c r="A30" s="4" t="str">
        <f>=HYPERLINK("#'Ipyp_NFP'!A1", "Ipyp_NFP")</f>
      </c>
      <c r="B30" t="s">
        <v>47</v>
      </c>
    </row>
    <row r="31">
      <c r="A31" s="4" t="str">
        <f>=HYPERLINK("#'Ipyp_Innovprop'!A1", "Ipyp_Innovprop")</f>
      </c>
      <c r="B31" t="s">
        <v>49</v>
      </c>
    </row>
    <row r="32">
      <c r="A32" s="4" t="str">
        <f>=HYPERLINK("#'Ipyp_Brand'!A1", "Ipyp_Brand")</f>
      </c>
      <c r="B32" t="s">
        <v>51</v>
      </c>
    </row>
    <row r="33">
      <c r="A33" s="4" t="str">
        <f>=HYPERLINK("#'Ipyp_OrgCap'!A1", "Ipyp_OrgCap")</f>
      </c>
      <c r="B33" t="s">
        <v>53</v>
      </c>
    </row>
    <row r="34">
      <c r="A34" s="4" t="str">
        <f>=HYPERLINK("#'Ipyp_Train'!A1", "Ipyp_Train")</f>
      </c>
      <c r="B34" t="s">
        <v>55</v>
      </c>
    </row>
    <row r="35">
      <c r="A35" s="4" t="str">
        <f>=HYPERLINK("#'Ipyp_EconComp'!A1", "Ipyp_EconComp")</f>
      </c>
      <c r="B35" t="s">
        <v>57</v>
      </c>
    </row>
    <row r="36">
      <c r="A36" s="4" t="str">
        <f>=HYPERLINK("#'Ipyp_NonNatAcc'!A1", "Ipyp_NonNatAcc")</f>
      </c>
      <c r="B36" t="s">
        <v>59</v>
      </c>
    </row>
    <row r="37">
      <c r="A37" s="4" t="str">
        <f>=HYPERLINK("#'Ipyp_NatAcc'!A1", "Ipyp_NatAcc")</f>
      </c>
      <c r="B37" t="s">
        <v>61</v>
      </c>
    </row>
    <row r="38">
      <c r="A38" s="4" t="str">
        <f>=HYPERLINK("#'Ipyp_Intang'!A1", "Ipyp_Intang")</f>
      </c>
      <c r="B38" t="s">
        <v>63</v>
      </c>
    </row>
    <row r="39">
      <c r="A39" s="4" t="str">
        <f>=HYPERLINK("#'Ipyp_TangNRes'!A1", "Ipyp_TangNRes")</f>
      </c>
      <c r="B39" t="s">
        <v>65</v>
      </c>
    </row>
    <row r="40">
      <c r="A40" s="4" t="str">
        <f>=HYPERLINK("#'Ipyp_Tang'!A1", "Ipyp_Tang")</f>
      </c>
      <c r="B40" t="s">
        <v>67</v>
      </c>
    </row>
    <row r="41">
      <c r="A41" s="4" t="str">
        <f>=HYPERLINK("#'VAadj_pyp'!A1", "VAadj_pyp")</f>
      </c>
      <c r="B41" t="s">
        <v>69</v>
      </c>
    </row>
    <row r="42">
      <c r="A42" s="4" t="str">
        <f>=HYPERLINK("#'VA_PYP'!A1", "VA_PYP")</f>
      </c>
      <c r="B42" t="s">
        <v>71</v>
      </c>
    </row>
    <row r="43">
      <c r="A43" s="2" t="s">
        <v>72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=HYPERLINK("#'Iq_Soft_DB'!A1", "Iq_Soft_DB")</f>
      </c>
      <c r="B44" t="s">
        <v>74</v>
      </c>
    </row>
    <row r="45">
      <c r="A45" s="4" t="str">
        <f>=HYPERLINK("#'Iq_OIPP'!A1", "Iq_OIPP")</f>
      </c>
      <c r="B45" t="s">
        <v>76</v>
      </c>
    </row>
    <row r="46">
      <c r="A46" s="4" t="str">
        <f>=HYPERLINK("#'Iq_RD'!A1", "Iq_RD")</f>
      </c>
      <c r="B46" t="s">
        <v>78</v>
      </c>
    </row>
    <row r="47">
      <c r="A47" s="4" t="str">
        <f>=HYPERLINK("#'Iq_Design'!A1", "Iq_Design")</f>
      </c>
      <c r="B47" t="s">
        <v>80</v>
      </c>
    </row>
    <row r="48">
      <c r="A48" s="4" t="str">
        <f>=HYPERLINK("#'Iq_NFP'!A1", "Iq_NFP")</f>
      </c>
      <c r="B48" t="s">
        <v>82</v>
      </c>
    </row>
    <row r="49">
      <c r="A49" s="4" t="str">
        <f>=HYPERLINK("#'Iq_Innovprop'!A1", "Iq_Innovprop")</f>
      </c>
      <c r="B49" t="s">
        <v>84</v>
      </c>
    </row>
    <row r="50">
      <c r="A50" s="4" t="str">
        <f>=HYPERLINK("#'Iq_Brand'!A1", "Iq_Brand")</f>
      </c>
      <c r="B50" t="s">
        <v>86</v>
      </c>
    </row>
    <row r="51">
      <c r="A51" s="4" t="str">
        <f>=HYPERLINK("#'Iq_OrgCap'!A1", "Iq_OrgCap")</f>
      </c>
      <c r="B51" t="s">
        <v>88</v>
      </c>
    </row>
    <row r="52">
      <c r="A52" s="4" t="str">
        <f>=HYPERLINK("#'Iq_Train'!A1", "Iq_Train")</f>
      </c>
      <c r="B52" t="s">
        <v>90</v>
      </c>
    </row>
    <row r="53">
      <c r="A53" s="4" t="str">
        <f>=HYPERLINK("#'Iq_EconComp'!A1", "Iq_EconComp")</f>
      </c>
      <c r="B53" t="s">
        <v>92</v>
      </c>
    </row>
    <row r="54">
      <c r="A54" s="4" t="str">
        <f>=HYPERLINK("#'Iq_NonNatAcc'!A1", "Iq_NonNatAcc")</f>
      </c>
      <c r="B54" t="s">
        <v>94</v>
      </c>
    </row>
    <row r="55">
      <c r="A55" s="4" t="str">
        <f>=HYPERLINK("#'Iq_NatAcc'!A1", "Iq_NatAcc")</f>
      </c>
      <c r="B55" t="s">
        <v>96</v>
      </c>
    </row>
    <row r="56">
      <c r="A56" s="4" t="str">
        <f>=HYPERLINK("#'Iq_Intang'!A1", "Iq_Intang")</f>
      </c>
      <c r="B56" t="s">
        <v>98</v>
      </c>
    </row>
    <row r="57">
      <c r="A57" s="4" t="str">
        <f>=HYPERLINK("#'Iq_TangNRes'!A1", "Iq_TangNRes")</f>
      </c>
      <c r="B57" t="s">
        <v>100</v>
      </c>
    </row>
    <row r="58">
      <c r="A58" s="4" t="str">
        <f>=HYPERLINK("#'Iq_Tang'!A1", "Iq_Tang")</f>
      </c>
      <c r="B58" t="s">
        <v>102</v>
      </c>
    </row>
    <row r="59">
      <c r="A59" s="4" t="str">
        <f>=HYPERLINK("#'VAadj_q'!A1", "VAadj_q")</f>
      </c>
      <c r="B59" t="s">
        <v>104</v>
      </c>
    </row>
    <row r="60">
      <c r="A60" s="4" t="str">
        <f>=HYPERLINK("#'VA_Q'!A1", "VA_Q")</f>
      </c>
      <c r="B60" t="s">
        <v>106</v>
      </c>
    </row>
    <row r="61">
      <c r="A61" s="2" t="s">
        <v>107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4" t="str">
        <f>=HYPERLINK("#'Ip_Soft_DB'!A1", "Ip_Soft_DB")</f>
      </c>
      <c r="B62" t="s">
        <v>109</v>
      </c>
    </row>
    <row r="63">
      <c r="A63" s="4" t="str">
        <f>=HYPERLINK("#'Ip_OIPP'!A1", "Ip_OIPP")</f>
      </c>
      <c r="B63" t="s">
        <v>111</v>
      </c>
    </row>
    <row r="64">
      <c r="A64" s="4" t="str">
        <f>=HYPERLINK("#'Ip_RD'!A1", "Ip_RD")</f>
      </c>
      <c r="B64" t="s">
        <v>113</v>
      </c>
    </row>
    <row r="65">
      <c r="A65" s="4" t="str">
        <f>=HYPERLINK("#'Ip_Design'!A1", "Ip_Design")</f>
      </c>
      <c r="B65" t="s">
        <v>115</v>
      </c>
    </row>
    <row r="66">
      <c r="A66" s="4" t="str">
        <f>=HYPERLINK("#'Ip_NFP'!A1", "Ip_NFP")</f>
      </c>
      <c r="B66" t="s">
        <v>117</v>
      </c>
    </row>
    <row r="67">
      <c r="A67" s="4" t="str">
        <f>=HYPERLINK("#'Ip_Innovprop'!A1", "Ip_Innovprop")</f>
      </c>
      <c r="B67" t="s">
        <v>119</v>
      </c>
    </row>
    <row r="68">
      <c r="A68" s="4" t="str">
        <f>=HYPERLINK("#'Ip_Brand'!A1", "Ip_Brand")</f>
      </c>
      <c r="B68" t="s">
        <v>121</v>
      </c>
    </row>
    <row r="69">
      <c r="A69" s="4" t="str">
        <f>=HYPERLINK("#'Ip_OrgCap'!A1", "Ip_OrgCap")</f>
      </c>
      <c r="B69" t="s">
        <v>123</v>
      </c>
    </row>
    <row r="70">
      <c r="A70" s="4" t="str">
        <f>=HYPERLINK("#'Ip_Train'!A1", "Ip_Train")</f>
      </c>
      <c r="B70" t="s">
        <v>125</v>
      </c>
    </row>
    <row r="71">
      <c r="A71" s="4" t="str">
        <f>=HYPERLINK("#'Ip_EconComp'!A1", "Ip_EconComp")</f>
      </c>
      <c r="B71" t="s">
        <v>127</v>
      </c>
    </row>
    <row r="72">
      <c r="A72" s="4" t="str">
        <f>=HYPERLINK("#'Ip_NonNatAcc'!A1", "Ip_NonNatAcc")</f>
      </c>
      <c r="B72" t="s">
        <v>129</v>
      </c>
    </row>
    <row r="73">
      <c r="A73" s="4" t="str">
        <f>=HYPERLINK("#'Ip_NatAcc'!A1", "Ip_NatAcc")</f>
      </c>
      <c r="B73" t="s">
        <v>131</v>
      </c>
    </row>
    <row r="74">
      <c r="A74" s="4" t="str">
        <f>=HYPERLINK("#'Ip_Intang'!A1", "Ip_Intang")</f>
      </c>
      <c r="B74" t="s">
        <v>133</v>
      </c>
    </row>
    <row r="75">
      <c r="A75" s="4" t="str">
        <f>=HYPERLINK("#'Ip_TangNRes'!A1", "Ip_TangNRes")</f>
      </c>
      <c r="B75" t="s">
        <v>135</v>
      </c>
    </row>
    <row r="76">
      <c r="A76" s="4" t="str">
        <f>=HYPERLINK("#'Ip_Tang'!A1", "Ip_Tang")</f>
      </c>
      <c r="B76" t="s">
        <v>137</v>
      </c>
    </row>
    <row r="77">
      <c r="A77" s="4" t="str">
        <f>=HYPERLINK("#'VA_PI'!A1", "VA_PI")</f>
      </c>
      <c r="B77" t="s">
        <v>139</v>
      </c>
    </row>
    <row r="78">
      <c r="A78" s="4" t="str">
        <f>=HYPERLINK("#'VAadj_pi'!A1", "VAadj_pi")</f>
      </c>
      <c r="B78" t="s">
        <v>141</v>
      </c>
    </row>
    <row r="79">
      <c r="A79" s="2" t="s">
        <v>142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=HYPERLINK("#'K_Soft_DB'!A1", "K_Soft_DB")</f>
      </c>
      <c r="B80" t="s">
        <v>4</v>
      </c>
    </row>
    <row r="81">
      <c r="A81" s="4" t="str">
        <f>=HYPERLINK("#'K_OIPP'!A1", "K_OIPP")</f>
      </c>
      <c r="B81" t="s">
        <v>6</v>
      </c>
    </row>
    <row r="82">
      <c r="A82" s="4" t="str">
        <f>=HYPERLINK("#'K_RD'!A1", "K_RD")</f>
      </c>
      <c r="B82" t="s">
        <v>8</v>
      </c>
    </row>
    <row r="83">
      <c r="A83" s="4" t="str">
        <f>=HYPERLINK("#'K_Design'!A1", "K_Design")</f>
      </c>
      <c r="B83" t="s">
        <v>10</v>
      </c>
    </row>
    <row r="84">
      <c r="A84" s="4" t="str">
        <f>=HYPERLINK("#'K_NFP'!A1", "K_NFP")</f>
      </c>
      <c r="B84" t="s">
        <v>12</v>
      </c>
    </row>
    <row r="85">
      <c r="A85" s="4" t="str">
        <f>=HYPERLINK("#'K_Innovprop'!A1", "K_Innovprop")</f>
      </c>
      <c r="B85" t="s">
        <v>14</v>
      </c>
    </row>
    <row r="86">
      <c r="A86" s="4" t="str">
        <f>=HYPERLINK("#'K_Brand'!A1", "K_Brand")</f>
      </c>
      <c r="B86" t="s">
        <v>16</v>
      </c>
    </row>
    <row r="87">
      <c r="A87" s="4" t="str">
        <f>=HYPERLINK("#'K_OrgCap'!A1", "K_OrgCap")</f>
      </c>
      <c r="B87" t="s">
        <v>18</v>
      </c>
    </row>
    <row r="88">
      <c r="A88" s="4" t="str">
        <f>=HYPERLINK("#'K_Train'!A1", "K_Train")</f>
      </c>
      <c r="B88" t="s">
        <v>20</v>
      </c>
    </row>
    <row r="89">
      <c r="A89" s="4" t="str">
        <f>=HYPERLINK("#'K_EconComp'!A1", "K_EconComp")</f>
      </c>
      <c r="B89" t="s">
        <v>22</v>
      </c>
    </row>
    <row r="90">
      <c r="A90" s="4" t="str">
        <f>=HYPERLINK("#'K_NonNatAcc'!A1", "K_NonNatAcc")</f>
      </c>
      <c r="B90" t="s">
        <v>24</v>
      </c>
    </row>
    <row r="91">
      <c r="A91" s="4" t="str">
        <f>=HYPERLINK("#'K_NatAcc'!A1", "K_NatAcc")</f>
      </c>
      <c r="B91" t="s">
        <v>26</v>
      </c>
    </row>
    <row r="92">
      <c r="A92" s="4" t="str">
        <f>=HYPERLINK("#'K_Intang'!A1", "K_Intang")</f>
      </c>
      <c r="B92" t="s">
        <v>28</v>
      </c>
    </row>
    <row r="93">
      <c r="A93" s="4" t="str">
        <f>=HYPERLINK("#'K_TangNRes'!A1", "K_TangNRes")</f>
      </c>
      <c r="B93" t="s">
        <v>30</v>
      </c>
    </row>
    <row r="94">
      <c r="A94" s="4" t="str">
        <f>=HYPERLINK("#'K_Tang'!A1", "K_Tang")</f>
      </c>
      <c r="B94" t="s">
        <v>32</v>
      </c>
    </row>
    <row r="95">
      <c r="A95" s="4" t="str">
        <f>=HYPERLINK("#'HK_TangNRes'!A1", "HK_TangNRes")</f>
      </c>
      <c r="B95" t="s">
        <v>159</v>
      </c>
    </row>
    <row r="96">
      <c r="A96" s="4" t="str">
        <f>=HYPERLINK("#'HK_NatAcc'!A1", "HK_NatAcc")</f>
      </c>
      <c r="B96" t="s">
        <v>161</v>
      </c>
    </row>
    <row r="97">
      <c r="A97" s="4" t="str">
        <f>=HYPERLINK("#'HK_Tang'!A1", "HK_Tang")</f>
      </c>
      <c r="B97" t="s">
        <v>163</v>
      </c>
    </row>
    <row r="98">
      <c r="A98" s="4" t="str">
        <f>=HYPERLINK("#'HK_Innovprop'!A1", "HK_Innovprop")</f>
      </c>
      <c r="B98" t="s">
        <v>165</v>
      </c>
    </row>
    <row r="99">
      <c r="A99" s="4" t="str">
        <f>=HYPERLINK("#'HK_Intang'!A1", "HK_Intang")</f>
      </c>
      <c r="B99" t="s">
        <v>167</v>
      </c>
    </row>
    <row r="100">
      <c r="A100" s="2" t="s">
        <v>168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4" t="str">
        <f>=HYPERLINK("#'Kpyp_Soft_DB'!A1", "Kpyp_Soft_DB")</f>
      </c>
      <c r="B101" t="s">
        <v>170</v>
      </c>
    </row>
    <row r="102">
      <c r="A102" s="4" t="str">
        <f>=HYPERLINK("#'Kpyp_OIPP'!A1", "Kpyp_OIPP")</f>
      </c>
      <c r="B102" t="s">
        <v>172</v>
      </c>
    </row>
    <row r="103">
      <c r="A103" s="4" t="str">
        <f>=HYPERLINK("#'Kpyp_RD'!A1", "Kpyp_RD")</f>
      </c>
      <c r="B103" t="s">
        <v>174</v>
      </c>
    </row>
    <row r="104">
      <c r="A104" s="4" t="str">
        <f>=HYPERLINK("#'Kpyp_Design'!A1", "Kpyp_Design")</f>
      </c>
      <c r="B104" t="s">
        <v>176</v>
      </c>
    </row>
    <row r="105">
      <c r="A105" s="4" t="str">
        <f>=HYPERLINK("#'Kpyp_NFP'!A1", "Kpyp_NFP")</f>
      </c>
      <c r="B105" t="s">
        <v>178</v>
      </c>
    </row>
    <row r="106">
      <c r="A106" s="4" t="str">
        <f>=HYPERLINK("#'Kpyp_Innovprop'!A1", "Kpyp_Innovprop")</f>
      </c>
      <c r="B106" t="s">
        <v>180</v>
      </c>
    </row>
    <row r="107">
      <c r="A107" s="4" t="str">
        <f>=HYPERLINK("#'Kpyp_Brand'!A1", "Kpyp_Brand")</f>
      </c>
      <c r="B107" t="s">
        <v>182</v>
      </c>
    </row>
    <row r="108">
      <c r="A108" s="4" t="str">
        <f>=HYPERLINK("#'Kpyp_OrgCap'!A1", "Kpyp_OrgCap")</f>
      </c>
      <c r="B108" t="s">
        <v>184</v>
      </c>
    </row>
    <row r="109">
      <c r="A109" s="4" t="str">
        <f>=HYPERLINK("#'Kpyp_Train'!A1", "Kpyp_Train")</f>
      </c>
      <c r="B109" t="s">
        <v>186</v>
      </c>
    </row>
    <row r="110">
      <c r="A110" s="4" t="str">
        <f>=HYPERLINK("#'Kpyp_EconComp'!A1", "Kpyp_EconComp")</f>
      </c>
      <c r="B110" t="s">
        <v>188</v>
      </c>
    </row>
    <row r="111">
      <c r="A111" s="4" t="str">
        <f>=HYPERLINK("#'Kpyp_NonNatAcc'!A1", "Kpyp_NonNatAcc")</f>
      </c>
      <c r="B111" t="s">
        <v>190</v>
      </c>
    </row>
    <row r="112">
      <c r="A112" s="4" t="str">
        <f>=HYPERLINK("#'Kpyp_NatAcc'!A1", "Kpyp_NatAcc")</f>
      </c>
      <c r="B112" t="s">
        <v>192</v>
      </c>
    </row>
    <row r="113">
      <c r="A113" s="4" t="str">
        <f>=HYPERLINK("#'Kpyp_Intang'!A1", "Kpyp_Intang")</f>
      </c>
      <c r="B113" t="s">
        <v>194</v>
      </c>
    </row>
    <row r="114">
      <c r="A114" s="4" t="str">
        <f>=HYPERLINK("#'Kpyp_TangNRes'!A1", "Kpyp_TangNRes")</f>
      </c>
      <c r="B114" t="s">
        <v>196</v>
      </c>
    </row>
    <row r="115">
      <c r="A115" s="4" t="str">
        <f>=HYPERLINK("#'Kpyp_Tang'!A1", "Kpyp_Tang")</f>
      </c>
      <c r="B115" t="s">
        <v>198</v>
      </c>
    </row>
    <row r="116">
      <c r="A116" s="4" t="str">
        <f>=HYPERLINK("#'HKpyp_TangNRes'!A1", "HKpyp_TangNRes")</f>
      </c>
      <c r="B116" t="s">
        <v>200</v>
      </c>
    </row>
    <row r="117">
      <c r="A117" s="4" t="str">
        <f>=HYPERLINK("#'HKpyp_NatAcc'!A1", "HKpyp_NatAcc")</f>
      </c>
      <c r="B117" t="s">
        <v>202</v>
      </c>
    </row>
    <row r="118">
      <c r="A118" s="4" t="str">
        <f>=HYPERLINK("#'HKpyp_Tang'!A1", "HKpyp_Tang")</f>
      </c>
      <c r="B118" t="s">
        <v>204</v>
      </c>
    </row>
    <row r="119">
      <c r="A119" s="4" t="str">
        <f>=HYPERLINK("#'HKpyp_Innovprop'!A1", "HKpyp_Innovprop")</f>
      </c>
      <c r="B119" t="s">
        <v>206</v>
      </c>
    </row>
    <row r="120">
      <c r="A120" s="4" t="str">
        <f>=HYPERLINK("#'HKpyp_Intang'!A1", "HKpyp_Intang")</f>
      </c>
      <c r="B120" t="s">
        <v>208</v>
      </c>
    </row>
    <row r="121">
      <c r="A121" s="2" t="s">
        <v>209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4" t="str">
        <f>=HYPERLINK("#'Kq_Soft_DB'!A1", "Kq_Soft_DB")</f>
      </c>
      <c r="B122" t="s">
        <v>211</v>
      </c>
    </row>
    <row r="123">
      <c r="A123" s="4" t="str">
        <f>=HYPERLINK("#'Kq_OIPP'!A1", "Kq_OIPP")</f>
      </c>
      <c r="B123" t="s">
        <v>213</v>
      </c>
    </row>
    <row r="124">
      <c r="A124" s="4" t="str">
        <f>=HYPERLINK("#'Kq_RD'!A1", "Kq_RD")</f>
      </c>
      <c r="B124" t="s">
        <v>215</v>
      </c>
    </row>
    <row r="125">
      <c r="A125" s="4" t="str">
        <f>=HYPERLINK("#'Kq_Design'!A1", "Kq_Design")</f>
      </c>
      <c r="B125" t="s">
        <v>217</v>
      </c>
    </row>
    <row r="126">
      <c r="A126" s="4" t="str">
        <f>=HYPERLINK("#'Kq_NFP'!A1", "Kq_NFP")</f>
      </c>
      <c r="B126" t="s">
        <v>219</v>
      </c>
    </row>
    <row r="127">
      <c r="A127" s="4" t="str">
        <f>=HYPERLINK("#'Kq_Innovprop'!A1", "Kq_Innovprop")</f>
      </c>
      <c r="B127" t="s">
        <v>221</v>
      </c>
    </row>
    <row r="128">
      <c r="A128" s="4" t="str">
        <f>=HYPERLINK("#'Kq_Brand'!A1", "Kq_Brand")</f>
      </c>
      <c r="B128" t="s">
        <v>223</v>
      </c>
    </row>
    <row r="129">
      <c r="A129" s="4" t="str">
        <f>=HYPERLINK("#'Kq_OrgCap'!A1", "Kq_OrgCap")</f>
      </c>
      <c r="B129" t="s">
        <v>225</v>
      </c>
    </row>
    <row r="130">
      <c r="A130" s="4" t="str">
        <f>=HYPERLINK("#'Kq_Train'!A1", "Kq_Train")</f>
      </c>
      <c r="B130" t="s">
        <v>227</v>
      </c>
    </row>
    <row r="131">
      <c r="A131" s="4" t="str">
        <f>=HYPERLINK("#'Kq_EconComp'!A1", "Kq_EconComp")</f>
      </c>
      <c r="B131" t="s">
        <v>229</v>
      </c>
    </row>
    <row r="132">
      <c r="A132" s="4" t="str">
        <f>=HYPERLINK("#'Kq_NonNatAcc'!A1", "Kq_NonNatAcc")</f>
      </c>
      <c r="B132" t="s">
        <v>231</v>
      </c>
    </row>
    <row r="133">
      <c r="A133" s="4" t="str">
        <f>=HYPERLINK("#'Kq_NatAcc'!A1", "Kq_NatAcc")</f>
      </c>
      <c r="B133" t="s">
        <v>233</v>
      </c>
    </row>
    <row r="134">
      <c r="A134" s="4" t="str">
        <f>=HYPERLINK("#'Kq_Intang'!A1", "Kq_Intang")</f>
      </c>
      <c r="B134" t="s">
        <v>235</v>
      </c>
    </row>
    <row r="135">
      <c r="A135" s="4" t="str">
        <f>=HYPERLINK("#'Kq_TangNRes'!A1", "Kq_TangNRes")</f>
      </c>
      <c r="B135" t="s">
        <v>237</v>
      </c>
    </row>
    <row r="136">
      <c r="A136" s="4" t="str">
        <f>=HYPERLINK("#'Kq_Tang'!A1", "Kq_Tang")</f>
      </c>
      <c r="B136" t="s">
        <v>239</v>
      </c>
    </row>
    <row r="137">
      <c r="A137" s="4" t="str">
        <f>=HYPERLINK("#'HKq_TangNRes'!A1", "HKq_TangNRes")</f>
      </c>
      <c r="B137" t="s">
        <v>241</v>
      </c>
    </row>
    <row r="138">
      <c r="A138" s="4" t="str">
        <f>=HYPERLINK("#'HKq_NatAcc'!A1", "HKq_NatAcc")</f>
      </c>
      <c r="B138" t="s">
        <v>243</v>
      </c>
    </row>
    <row r="139">
      <c r="A139" s="4" t="str">
        <f>=HYPERLINK("#'HKq_Tang'!A1", "HKq_Tang")</f>
      </c>
      <c r="B139" t="s">
        <v>245</v>
      </c>
    </row>
    <row r="140">
      <c r="A140" s="4" t="str">
        <f>=HYPERLINK("#'HKq_Innovprop'!A1", "HKq_Innovprop")</f>
      </c>
      <c r="B140" t="s">
        <v>247</v>
      </c>
    </row>
    <row r="141">
      <c r="A141" s="4" t="str">
        <f>=HYPERLINK("#'HKq_Intang'!A1", "HKq_Intang")</f>
      </c>
      <c r="B141" t="s">
        <v>249</v>
      </c>
    </row>
    <row r="142">
      <c r="A142" t="s">
        <v>253</v>
      </c>
    </row>
    <row r="143">
      <c r="A143" t="s">
        <v>253</v>
      </c>
    </row>
    <row r="144">
      <c r="A144" s="1" t="s">
        <v>254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3" t="s">
        <v>255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 t="s">
        <v>256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 t="s">
        <v>253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" t="s">
        <v>257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t="s">
        <v>253</v>
      </c>
    </row>
    <row r="150">
      <c r="A150" s="1" t="s">
        <v>258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3" t="s">
        <v>259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 t="s">
        <v>260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 t="s">
        <v>261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 t="s">
        <v>262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482</v>
      </c>
      <c r="C57" t="s">
        <v>342</v>
      </c>
      <c r="D57" t="s">
        <v>483</v>
      </c>
      <c r="E57" t="s">
        <v>343</v>
      </c>
      <c r="F57" t="n">
        <v>176.2</v>
      </c>
      <c r="G57" t="n">
        <v>237.5</v>
      </c>
      <c r="H57" t="n">
        <v>233.7</v>
      </c>
      <c r="I57" t="n">
        <v>283.7</v>
      </c>
      <c r="J57" t="n">
        <v>417</v>
      </c>
      <c r="K57" t="n">
        <v>460.3</v>
      </c>
      <c r="L57" t="n">
        <v>647.9</v>
      </c>
      <c r="M57" t="n">
        <v>571.6</v>
      </c>
      <c r="N57" t="n">
        <v>607.9</v>
      </c>
      <c r="O57" t="n">
        <v>676.9</v>
      </c>
      <c r="P57" t="n">
        <v>703.6</v>
      </c>
      <c r="Q57" t="n">
        <v>776.6</v>
      </c>
      <c r="R57" t="n">
        <v>919.9</v>
      </c>
      <c r="S57" t="n">
        <v>920.5</v>
      </c>
      <c r="T57" t="n">
        <v>910</v>
      </c>
      <c r="U57" t="n">
        <v>1037.5</v>
      </c>
      <c r="V57" t="n">
        <v>1087.2</v>
      </c>
      <c r="W57" t="n">
        <v>1295.3</v>
      </c>
      <c r="X57" t="n">
        <v>1356.3</v>
      </c>
      <c r="Y57" t="n">
        <v>1530.8</v>
      </c>
      <c r="Z57" t="n">
        <v>2500.6</v>
      </c>
      <c r="AA57" t="n">
        <v>2247.4</v>
      </c>
      <c r="AB57" t="n">
        <v>2230.8</v>
      </c>
      <c r="AC57" t="n">
        <v>2534.6</v>
      </c>
      <c r="AD57" t="n">
        <v>2775.7</v>
      </c>
      <c r="AE57" t="n">
        <v>3309.3</v>
      </c>
      <c r="AF57" t="n">
        <v>3427.8</v>
      </c>
    </row>
    <row r="58">
      <c r="A58" t="s">
        <v>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5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5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5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5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5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5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5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5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5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5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5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5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5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5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5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5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5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5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5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5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5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5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5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5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5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5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5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5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5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5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5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5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5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5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5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5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5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5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5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5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482</v>
      </c>
      <c r="C57" t="s">
        <v>342</v>
      </c>
      <c r="D57" t="s">
        <v>483</v>
      </c>
      <c r="E57" t="s">
        <v>343</v>
      </c>
      <c r="F57" t="n">
        <v>100.8</v>
      </c>
      <c r="G57" t="n">
        <v>150.1</v>
      </c>
      <c r="H57" t="n">
        <v>300.5</v>
      </c>
      <c r="I57" t="n">
        <v>272.4</v>
      </c>
      <c r="J57" t="n">
        <v>292</v>
      </c>
      <c r="K57" t="n">
        <v>278.3</v>
      </c>
      <c r="L57" t="n">
        <v>366.4</v>
      </c>
      <c r="M57" t="n">
        <v>351</v>
      </c>
      <c r="N57" t="n">
        <v>478.9</v>
      </c>
      <c r="O57" t="n">
        <v>348.8</v>
      </c>
      <c r="P57" t="n">
        <v>326.2</v>
      </c>
      <c r="Q57" t="n">
        <v>497.9</v>
      </c>
      <c r="R57" t="n">
        <v>487.4</v>
      </c>
      <c r="S57" t="n">
        <v>567.6</v>
      </c>
      <c r="T57" t="n">
        <v>584.4</v>
      </c>
      <c r="U57" t="n">
        <v>458.9</v>
      </c>
      <c r="V57" t="n">
        <v>451.8</v>
      </c>
      <c r="W57" t="n">
        <v>538.7</v>
      </c>
      <c r="X57" t="n">
        <v>375.5</v>
      </c>
      <c r="Y57" t="n">
        <v>405</v>
      </c>
      <c r="Z57" t="n">
        <v>374.9</v>
      </c>
      <c r="AA57" t="n">
        <v>290.5</v>
      </c>
      <c r="AB57" t="n">
        <v>343.8</v>
      </c>
      <c r="AC57" t="n">
        <v>247.1</v>
      </c>
      <c r="AD57" t="n">
        <v>301.8</v>
      </c>
      <c r="AE57" t="n">
        <v>230.4</v>
      </c>
      <c r="AF57" t="n">
        <v>235.8</v>
      </c>
    </row>
    <row r="58">
      <c r="A58" t="s">
        <v>5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5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482</v>
      </c>
      <c r="C57" t="s">
        <v>342</v>
      </c>
      <c r="D57" t="s">
        <v>483</v>
      </c>
      <c r="E57" t="s">
        <v>343</v>
      </c>
      <c r="F57" t="n">
        <v>663</v>
      </c>
      <c r="G57" t="n">
        <v>736.7</v>
      </c>
      <c r="H57" t="n">
        <v>842.8</v>
      </c>
      <c r="I57" t="n">
        <v>1027.8</v>
      </c>
      <c r="J57" t="n">
        <v>1342.2</v>
      </c>
      <c r="K57" t="n">
        <v>1372.4</v>
      </c>
      <c r="L57" t="n">
        <v>2830.7</v>
      </c>
      <c r="M57" t="n">
        <v>3690.9</v>
      </c>
      <c r="N57" t="n">
        <v>3606.8</v>
      </c>
      <c r="O57" t="n">
        <v>4455.8</v>
      </c>
      <c r="P57" t="n">
        <v>5581.6</v>
      </c>
      <c r="Q57" t="n">
        <v>5633.9</v>
      </c>
      <c r="R57" t="n">
        <v>5742.3</v>
      </c>
      <c r="S57" t="n">
        <v>5675.4</v>
      </c>
      <c r="T57" t="n">
        <v>7076.6</v>
      </c>
      <c r="U57" t="n">
        <v>7148.6</v>
      </c>
      <c r="V57" t="n">
        <v>6521.1</v>
      </c>
      <c r="W57" t="n">
        <v>9538.5</v>
      </c>
      <c r="X57" t="n">
        <v>8075</v>
      </c>
      <c r="Y57" t="n">
        <v>10218.8</v>
      </c>
      <c r="Z57" t="n">
        <v>33367.2</v>
      </c>
      <c r="AA57" t="n">
        <v>55471.8</v>
      </c>
      <c r="AB57" t="n">
        <v>56236.3</v>
      </c>
      <c r="AC57" t="n">
        <v>41629.8</v>
      </c>
      <c r="AD57" t="n">
        <v>139585.2</v>
      </c>
      <c r="AE57" t="n">
        <v>113513.8</v>
      </c>
      <c r="AF57" t="n">
        <v>48327.8</v>
      </c>
    </row>
    <row r="58">
      <c r="A58" t="s">
        <v>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</v>
      </c>
      <c r="B3" t="s">
        <v>374</v>
      </c>
      <c r="C3" t="s">
        <v>342</v>
      </c>
      <c r="D3" t="s">
        <v>375</v>
      </c>
      <c r="E3" t="s">
        <v>343</v>
      </c>
      <c r="F3" t="n">
        <v>0.970322761841854</v>
      </c>
      <c r="G3" t="n">
        <v>0.988938185100582</v>
      </c>
      <c r="H3" t="n">
        <v>1.44254620972044</v>
      </c>
      <c r="I3" t="n">
        <v>1.30312778939357</v>
      </c>
      <c r="J3" t="n">
        <v>1.33294915204047</v>
      </c>
      <c r="K3" t="n">
        <v>1.51097997447475</v>
      </c>
      <c r="L3" t="n">
        <v>1.91928323568855</v>
      </c>
      <c r="M3" t="n">
        <v>2.02087514407538</v>
      </c>
      <c r="N3" t="n">
        <v>2.56819115796431</v>
      </c>
      <c r="O3" t="n">
        <v>1.79012794077802</v>
      </c>
      <c r="P3" t="n">
        <v>2.29232324318534</v>
      </c>
      <c r="Q3" t="n">
        <v>2.01020776148566</v>
      </c>
      <c r="R3" t="n">
        <v>2.53482913551303</v>
      </c>
      <c r="S3" t="n">
        <v>4.2662230473169</v>
      </c>
      <c r="T3" t="n">
        <v>2.77489612382584</v>
      </c>
      <c r="U3" t="n">
        <v>0.995</v>
      </c>
      <c r="V3" t="n">
        <v>2.7</v>
      </c>
      <c r="W3" t="n">
        <v>0.78</v>
      </c>
      <c r="X3" t="n">
        <v>0.5</v>
      </c>
      <c r="Y3" t="n">
        <v>0.36</v>
      </c>
      <c r="Z3" t="n">
        <v>1.095</v>
      </c>
      <c r="AA3" t="n">
        <v>1.745</v>
      </c>
      <c r="AB3" t="n">
        <v>3.02</v>
      </c>
      <c r="AC3" t="n">
        <v>5.75</v>
      </c>
      <c r="AD3" t="n">
        <v>1.38</v>
      </c>
      <c r="AE3" t="n">
        <v>1.66</v>
      </c>
      <c r="AF3" t="n">
        <v>2.02007061742533</v>
      </c>
    </row>
    <row r="4">
      <c r="A4" t="s">
        <v>9</v>
      </c>
      <c r="B4" t="s">
        <v>376</v>
      </c>
      <c r="C4" t="s">
        <v>342</v>
      </c>
      <c r="D4" t="s">
        <v>377</v>
      </c>
      <c r="E4" t="s">
        <v>343</v>
      </c>
      <c r="F4" t="n">
        <v>32.9835040772358</v>
      </c>
      <c r="G4" t="n">
        <v>36.3434829949381</v>
      </c>
      <c r="H4" t="n">
        <v>42.8831493426611</v>
      </c>
      <c r="I4" t="n">
        <v>49.8808307712395</v>
      </c>
      <c r="J4" t="n">
        <v>54.6243957777426</v>
      </c>
      <c r="K4" t="n">
        <v>56.4048369820778</v>
      </c>
      <c r="L4" t="n">
        <v>63.4665726868569</v>
      </c>
      <c r="M4" t="n">
        <v>71.9820810682625</v>
      </c>
      <c r="N4" t="n">
        <v>89.1729182027157</v>
      </c>
      <c r="O4" t="n">
        <v>76.0592097136067</v>
      </c>
      <c r="P4" t="n">
        <v>81.3014604138268</v>
      </c>
      <c r="Q4" t="n">
        <v>90.8929722859661</v>
      </c>
      <c r="R4" t="n">
        <v>103.250577660189</v>
      </c>
      <c r="S4" t="n">
        <v>100.204923560131</v>
      </c>
      <c r="T4" t="n">
        <v>67.2539896940181</v>
      </c>
      <c r="U4" t="n">
        <v>36.325</v>
      </c>
      <c r="V4" t="n">
        <v>29.265</v>
      </c>
      <c r="W4" t="n">
        <v>25.58</v>
      </c>
      <c r="X4" t="n">
        <v>34.605</v>
      </c>
      <c r="Y4" t="n">
        <v>37.47</v>
      </c>
      <c r="Z4" t="n">
        <v>26.19</v>
      </c>
      <c r="AA4" t="n">
        <v>42.225</v>
      </c>
      <c r="AB4" t="n">
        <v>40.08</v>
      </c>
      <c r="AC4" t="n">
        <v>123.96435350158</v>
      </c>
      <c r="AD4" t="n">
        <v>108.014101360326</v>
      </c>
      <c r="AE4" t="n">
        <v>187.836956848851</v>
      </c>
      <c r="AF4" t="n">
        <v>228.580673130695</v>
      </c>
    </row>
    <row r="5">
      <c r="A5" t="s">
        <v>9</v>
      </c>
      <c r="B5" t="s">
        <v>378</v>
      </c>
      <c r="C5" t="s">
        <v>342</v>
      </c>
      <c r="D5" t="s">
        <v>379</v>
      </c>
      <c r="E5" t="s">
        <v>343</v>
      </c>
      <c r="F5" t="n">
        <v>7.56384052947695</v>
      </c>
      <c r="G5" t="n">
        <v>8.57286561380712</v>
      </c>
      <c r="H5" t="n">
        <v>9.76470929399444</v>
      </c>
      <c r="I5" t="n">
        <v>11.2777624560417</v>
      </c>
      <c r="J5" t="n">
        <v>12.5470178233311</v>
      </c>
      <c r="K5" t="n">
        <v>12.9124202886086</v>
      </c>
      <c r="L5" t="n">
        <v>16.7703453965568</v>
      </c>
      <c r="M5" t="n">
        <v>19.9386417687521</v>
      </c>
      <c r="N5" t="n">
        <v>25.8946750676467</v>
      </c>
      <c r="O5" t="n">
        <v>24.9774892872199</v>
      </c>
      <c r="P5" t="n">
        <v>26.7932147033764</v>
      </c>
      <c r="Q5" t="n">
        <v>28.7632496859406</v>
      </c>
      <c r="R5" t="n">
        <v>33.4933564293649</v>
      </c>
      <c r="S5" t="n">
        <v>33.0000929397656</v>
      </c>
      <c r="T5" t="n">
        <v>19.3312978705199</v>
      </c>
      <c r="U5" t="n">
        <v>9.3</v>
      </c>
      <c r="V5" t="n">
        <v>6.185</v>
      </c>
      <c r="W5" t="n">
        <v>6.47</v>
      </c>
      <c r="X5" t="n">
        <v>8.04</v>
      </c>
      <c r="Y5" t="n">
        <v>8.15</v>
      </c>
      <c r="Z5" t="n">
        <v>8.57</v>
      </c>
      <c r="AA5" t="n">
        <v>7.355</v>
      </c>
      <c r="AB5" t="n">
        <v>6.925</v>
      </c>
      <c r="AC5" t="n">
        <v>5.36</v>
      </c>
      <c r="AD5" t="n">
        <v>3.945</v>
      </c>
      <c r="AE5" t="n">
        <v>48.205</v>
      </c>
      <c r="AF5" t="n">
        <v>58.6611470560168</v>
      </c>
    </row>
    <row r="6">
      <c r="A6" t="s">
        <v>9</v>
      </c>
      <c r="B6" t="s">
        <v>380</v>
      </c>
      <c r="C6" t="s">
        <v>342</v>
      </c>
      <c r="D6" t="s">
        <v>381</v>
      </c>
      <c r="E6" t="s">
        <v>343</v>
      </c>
      <c r="F6" t="n">
        <v>3.03478964125994</v>
      </c>
      <c r="G6" t="n">
        <v>2.84615970294044</v>
      </c>
      <c r="H6" t="n">
        <v>2.85028124923395</v>
      </c>
      <c r="I6" t="n">
        <v>2.89006211605894</v>
      </c>
      <c r="J6" t="n">
        <v>2.60883294780581</v>
      </c>
      <c r="K6" t="n">
        <v>2.2757746629975</v>
      </c>
      <c r="L6" t="n">
        <v>2.43462833020724</v>
      </c>
      <c r="M6" t="n">
        <v>2.2015036821761</v>
      </c>
      <c r="N6" t="n">
        <v>2.93300904334295</v>
      </c>
      <c r="O6" t="n">
        <v>1.89148951570211</v>
      </c>
      <c r="P6" t="n">
        <v>1.52442494753615</v>
      </c>
      <c r="Q6" t="n">
        <v>1.53881672499623</v>
      </c>
      <c r="R6" t="n">
        <v>1.86795706510797</v>
      </c>
      <c r="S6" t="n">
        <v>1.7999530110605</v>
      </c>
      <c r="T6" t="n">
        <v>1.15255822419911</v>
      </c>
      <c r="U6" t="n">
        <v>0.5</v>
      </c>
      <c r="V6" t="n">
        <v>0.525</v>
      </c>
      <c r="W6" t="n">
        <v>0.63</v>
      </c>
      <c r="X6" t="n">
        <v>0.775</v>
      </c>
      <c r="Y6" t="n">
        <v>0.64</v>
      </c>
      <c r="Z6" t="n">
        <v>0.695</v>
      </c>
      <c r="AA6" t="n">
        <v>0.935</v>
      </c>
      <c r="AB6" t="n">
        <v>1.885</v>
      </c>
      <c r="AC6" t="n">
        <v>2.39</v>
      </c>
      <c r="AD6" t="n">
        <v>0.86</v>
      </c>
      <c r="AE6" t="n">
        <v>0.335</v>
      </c>
      <c r="AF6" t="n">
        <v>0.407664853516557</v>
      </c>
    </row>
    <row r="7">
      <c r="A7" t="s">
        <v>9</v>
      </c>
      <c r="B7" t="s">
        <v>382</v>
      </c>
      <c r="C7" t="s">
        <v>342</v>
      </c>
      <c r="D7" t="s">
        <v>383</v>
      </c>
      <c r="E7" t="s">
        <v>343</v>
      </c>
      <c r="F7" t="n">
        <v>3.02928055073571</v>
      </c>
      <c r="G7" t="n">
        <v>3.3744641121454</v>
      </c>
      <c r="H7" t="n">
        <v>4.13603902502552</v>
      </c>
      <c r="I7" t="n">
        <v>4.53750778685648</v>
      </c>
      <c r="J7" t="n">
        <v>5.21702646798368</v>
      </c>
      <c r="K7" t="n">
        <v>5.1711306793229</v>
      </c>
      <c r="L7" t="n">
        <v>5.94724809503276</v>
      </c>
      <c r="M7" t="n">
        <v>7.564403798028</v>
      </c>
      <c r="N7" t="n">
        <v>9.75031709030578</v>
      </c>
      <c r="O7" t="n">
        <v>6.28430311806242</v>
      </c>
      <c r="P7" t="n">
        <v>6.64190465835928</v>
      </c>
      <c r="Q7" t="n">
        <v>9.8995648911574</v>
      </c>
      <c r="R7" t="n">
        <v>8.45213714177404</v>
      </c>
      <c r="S7" t="n">
        <v>9.21222053940296</v>
      </c>
      <c r="T7" t="n">
        <v>5.39700107134086</v>
      </c>
      <c r="U7" t="n">
        <v>2.65</v>
      </c>
      <c r="V7" t="n">
        <v>2.14</v>
      </c>
      <c r="W7" t="n">
        <v>2.34</v>
      </c>
      <c r="X7" t="n">
        <v>2.335</v>
      </c>
      <c r="Y7" t="n">
        <v>1.875</v>
      </c>
      <c r="Z7" t="n">
        <v>1.875</v>
      </c>
      <c r="AA7" t="n">
        <v>1.575</v>
      </c>
      <c r="AB7" t="n">
        <v>3.025</v>
      </c>
      <c r="AC7" t="n">
        <v>3.46</v>
      </c>
      <c r="AD7" t="n">
        <v>1.525</v>
      </c>
      <c r="AE7" t="n">
        <v>1.005</v>
      </c>
      <c r="AF7" t="n">
        <v>1.22299456054967</v>
      </c>
    </row>
    <row r="8">
      <c r="A8" t="s">
        <v>9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1.86909354341085</v>
      </c>
      <c r="L9" t="n">
        <v>0.8441303417802</v>
      </c>
      <c r="M9" t="n">
        <v>0.894034083445835</v>
      </c>
      <c r="N9" t="n">
        <v>0.983509259415225</v>
      </c>
      <c r="O9" t="n">
        <v>1.10191811302693</v>
      </c>
      <c r="P9" t="n">
        <v>0.950105705374452</v>
      </c>
      <c r="Q9" t="n">
        <v>1.13593399887184</v>
      </c>
      <c r="R9" t="n">
        <v>2.82070790661731</v>
      </c>
      <c r="S9" t="n">
        <v>3.3133727210705</v>
      </c>
      <c r="T9" t="n">
        <v>3.00023765657866</v>
      </c>
      <c r="U9" t="n">
        <v>1.05</v>
      </c>
      <c r="V9" t="n">
        <v>2.275</v>
      </c>
      <c r="W9" t="n">
        <v>2.695</v>
      </c>
      <c r="X9" t="n">
        <v>3.925</v>
      </c>
      <c r="Y9" t="n">
        <v>3.88</v>
      </c>
      <c r="Z9" t="n">
        <v>5.835</v>
      </c>
      <c r="AA9" t="n">
        <v>21.395</v>
      </c>
      <c r="AB9" t="n">
        <v>10.515</v>
      </c>
      <c r="AC9" t="n">
        <v>68.31</v>
      </c>
      <c r="AD9" t="n">
        <v>52.715</v>
      </c>
      <c r="AE9" t="n">
        <v>61.0161101947038</v>
      </c>
      <c r="AF9" t="n">
        <v>74.2511152975344</v>
      </c>
    </row>
    <row r="10">
      <c r="A10" t="s">
        <v>9</v>
      </c>
      <c r="B10" t="s">
        <v>388</v>
      </c>
      <c r="C10" t="s">
        <v>342</v>
      </c>
      <c r="D10" t="s">
        <v>389</v>
      </c>
      <c r="E10" t="s">
        <v>343</v>
      </c>
      <c r="F10" t="n">
        <v>0.432965735826507</v>
      </c>
      <c r="G10" t="n">
        <v>0.450060452367836</v>
      </c>
      <c r="H10" t="n">
        <v>0.664759513872464</v>
      </c>
      <c r="I10" t="n">
        <v>0.792462841561649</v>
      </c>
      <c r="J10" t="n">
        <v>1.02179504663914</v>
      </c>
      <c r="K10" t="n">
        <v>2.87169455913127</v>
      </c>
      <c r="L10" t="n">
        <v>2.3518831489446</v>
      </c>
      <c r="M10" t="n">
        <v>3.28186433113772</v>
      </c>
      <c r="N10" t="n">
        <v>4.28758351536506</v>
      </c>
      <c r="O10" t="n">
        <v>4.2092121888094</v>
      </c>
      <c r="P10" t="n">
        <v>5.05730489736442</v>
      </c>
      <c r="Q10" t="n">
        <v>5.66897468724716</v>
      </c>
      <c r="R10" t="n">
        <v>7.63599643513517</v>
      </c>
      <c r="S10" t="n">
        <v>8.52980232343663</v>
      </c>
      <c r="T10" t="n">
        <v>10.3600083384729</v>
      </c>
      <c r="U10" t="n">
        <v>11.165</v>
      </c>
      <c r="V10" t="n">
        <v>7.535</v>
      </c>
      <c r="W10" t="n">
        <v>3.95</v>
      </c>
      <c r="X10" t="n">
        <v>8.925</v>
      </c>
      <c r="Y10" t="n">
        <v>10.46</v>
      </c>
      <c r="Z10" t="n">
        <v>5.835</v>
      </c>
      <c r="AA10" t="n">
        <v>21.395</v>
      </c>
      <c r="AB10" t="n">
        <v>10.515</v>
      </c>
      <c r="AC10" t="n">
        <v>78.6840557871112</v>
      </c>
      <c r="AD10" t="n">
        <v>62.9465036870792</v>
      </c>
      <c r="AE10" t="n">
        <v>72.858784128657</v>
      </c>
      <c r="AF10" t="n">
        <v>88.6625837588161</v>
      </c>
    </row>
    <row r="11">
      <c r="A11" t="s">
        <v>9</v>
      </c>
      <c r="B11" t="s">
        <v>390</v>
      </c>
      <c r="C11" t="s">
        <v>342</v>
      </c>
      <c r="D11" t="s">
        <v>391</v>
      </c>
      <c r="E11" t="s">
        <v>343</v>
      </c>
      <c r="F11" t="n">
        <v>0.432965735826507</v>
      </c>
      <c r="G11" t="n">
        <v>0.450060452367836</v>
      </c>
      <c r="H11" t="n">
        <v>0.664759513872464</v>
      </c>
      <c r="I11" t="n">
        <v>0.792462841561649</v>
      </c>
      <c r="J11" t="n">
        <v>1.02179504663914</v>
      </c>
      <c r="K11" t="n">
        <v>1.00260101572042</v>
      </c>
      <c r="L11" t="n">
        <v>1.5077528071644</v>
      </c>
      <c r="M11" t="n">
        <v>2.38783024769188</v>
      </c>
      <c r="N11" t="n">
        <v>3.30407425594983</v>
      </c>
      <c r="O11" t="n">
        <v>3.10729407578247</v>
      </c>
      <c r="P11" t="n">
        <v>4.10719919198997</v>
      </c>
      <c r="Q11" t="n">
        <v>4.53304068837531</v>
      </c>
      <c r="R11" t="n">
        <v>4.81528852851786</v>
      </c>
      <c r="S11" t="n">
        <v>5.21642960236613</v>
      </c>
      <c r="T11" t="n">
        <v>7.35977068189428</v>
      </c>
      <c r="U11" t="n">
        <v>10.115</v>
      </c>
      <c r="V11" t="n">
        <v>5.26</v>
      </c>
      <c r="W11" t="n">
        <v>1.255</v>
      </c>
      <c r="X11" t="n">
        <v>5</v>
      </c>
      <c r="Y11" t="n">
        <v>6.58</v>
      </c>
      <c r="Z11" t="n">
        <v>0</v>
      </c>
      <c r="AA11" t="n">
        <v>0</v>
      </c>
      <c r="AB11" t="n">
        <v>0</v>
      </c>
      <c r="AC11" t="n">
        <v>10.3740557871113</v>
      </c>
      <c r="AD11" t="n">
        <v>10.2315036870792</v>
      </c>
      <c r="AE11" t="n">
        <v>11.8426739339532</v>
      </c>
      <c r="AF11" t="n">
        <v>14.4114684612817</v>
      </c>
    </row>
    <row r="12">
      <c r="A12" t="s">
        <v>9</v>
      </c>
      <c r="B12" t="s">
        <v>392</v>
      </c>
      <c r="C12" t="s">
        <v>342</v>
      </c>
      <c r="D12" t="s">
        <v>393</v>
      </c>
      <c r="E12" t="s">
        <v>343</v>
      </c>
      <c r="F12" t="n">
        <v>3.40967481899908</v>
      </c>
      <c r="G12" t="n">
        <v>3.62110375838292</v>
      </c>
      <c r="H12" t="n">
        <v>4.12266293628254</v>
      </c>
      <c r="I12" t="n">
        <v>4.99405628572969</v>
      </c>
      <c r="J12" t="n">
        <v>5.62410838865109</v>
      </c>
      <c r="K12" t="n">
        <v>5.88313797799873</v>
      </c>
      <c r="L12" t="n">
        <v>6.28903191281243</v>
      </c>
      <c r="M12" t="n">
        <v>6.91730372644714</v>
      </c>
      <c r="N12" t="n">
        <v>9.02877215331155</v>
      </c>
      <c r="O12" t="n">
        <v>8.49318087230315</v>
      </c>
      <c r="P12" t="n">
        <v>8.95723655356762</v>
      </c>
      <c r="Q12" t="n">
        <v>10.1138639972774</v>
      </c>
      <c r="R12" t="n">
        <v>12.2703319497035</v>
      </c>
      <c r="S12" t="n">
        <v>9.99645010796785</v>
      </c>
      <c r="T12" t="n">
        <v>6.6701232616652</v>
      </c>
      <c r="U12" t="n">
        <v>3.095</v>
      </c>
      <c r="V12" t="n">
        <v>3.37</v>
      </c>
      <c r="W12" t="n">
        <v>3.31</v>
      </c>
      <c r="X12" t="n">
        <v>3.06</v>
      </c>
      <c r="Y12" t="n">
        <v>4.01</v>
      </c>
      <c r="Z12" t="n">
        <v>3.6</v>
      </c>
      <c r="AA12" t="n">
        <v>4.365</v>
      </c>
      <c r="AB12" t="n">
        <v>6.555</v>
      </c>
      <c r="AC12" t="n">
        <v>11.26</v>
      </c>
      <c r="AD12" t="n">
        <v>15.135</v>
      </c>
      <c r="AE12" t="n">
        <v>12.135</v>
      </c>
      <c r="AF12" t="n">
        <v>14.7672029773833</v>
      </c>
    </row>
    <row r="13">
      <c r="A13" t="s">
        <v>9</v>
      </c>
      <c r="B13" t="s">
        <v>394</v>
      </c>
      <c r="C13" t="s">
        <v>342</v>
      </c>
      <c r="D13" t="s">
        <v>395</v>
      </c>
      <c r="E13" t="s">
        <v>343</v>
      </c>
      <c r="F13" t="n">
        <v>2.8802601303578</v>
      </c>
      <c r="G13" t="n">
        <v>3.08168193216354</v>
      </c>
      <c r="H13" t="n">
        <v>3.47216512519293</v>
      </c>
      <c r="I13" t="n">
        <v>3.92455473397312</v>
      </c>
      <c r="J13" t="n">
        <v>4.40506328892689</v>
      </c>
      <c r="K13" t="n">
        <v>4.28404292332938</v>
      </c>
      <c r="L13" t="n">
        <v>4.04120154137274</v>
      </c>
      <c r="M13" t="n">
        <v>4.65074350828888</v>
      </c>
      <c r="N13" t="n">
        <v>5.93939058404608</v>
      </c>
      <c r="O13" t="n">
        <v>4.83073863731823</v>
      </c>
      <c r="P13" t="n">
        <v>5.7076772957599</v>
      </c>
      <c r="Q13" t="n">
        <v>6.49435564493543</v>
      </c>
      <c r="R13" t="n">
        <v>7.68587039955102</v>
      </c>
      <c r="S13" t="n">
        <v>8.48518817791896</v>
      </c>
      <c r="T13" t="n">
        <v>5.10282213621941</v>
      </c>
      <c r="U13" t="n">
        <v>1.845</v>
      </c>
      <c r="V13" t="n">
        <v>2.045</v>
      </c>
      <c r="W13" t="n">
        <v>0.955</v>
      </c>
      <c r="X13" t="n">
        <v>2.11</v>
      </c>
      <c r="Y13" t="n">
        <v>2.495</v>
      </c>
      <c r="Z13" t="n">
        <v>3.025</v>
      </c>
      <c r="AA13" t="n">
        <v>4.465</v>
      </c>
      <c r="AB13" t="n">
        <v>7.775</v>
      </c>
      <c r="AC13" t="n">
        <v>7.895</v>
      </c>
      <c r="AD13" t="n">
        <v>8.56</v>
      </c>
      <c r="AE13" t="n">
        <v>12.73</v>
      </c>
      <c r="AF13" t="n">
        <v>15.4912644336292</v>
      </c>
    </row>
    <row r="14">
      <c r="A14" t="s">
        <v>9</v>
      </c>
      <c r="B14" t="s">
        <v>396</v>
      </c>
      <c r="C14" t="s">
        <v>342</v>
      </c>
      <c r="D14" t="s">
        <v>397</v>
      </c>
      <c r="E14" t="s">
        <v>343</v>
      </c>
      <c r="F14" t="n">
        <v>7.21104097401567</v>
      </c>
      <c r="G14" t="n">
        <v>8.19712867438067</v>
      </c>
      <c r="H14" t="n">
        <v>11.0306841475522</v>
      </c>
      <c r="I14" t="n">
        <v>13.2495901194915</v>
      </c>
      <c r="J14" t="n">
        <v>15.3009851568593</v>
      </c>
      <c r="K14" t="n">
        <v>15.2978999135086</v>
      </c>
      <c r="L14" t="n">
        <v>17.6751687762655</v>
      </c>
      <c r="M14" t="n">
        <v>17.1490647472318</v>
      </c>
      <c r="N14" t="n">
        <v>18.0399096807683</v>
      </c>
      <c r="O14" t="n">
        <v>15.9320424099243</v>
      </c>
      <c r="P14" t="n">
        <v>16.323049517152</v>
      </c>
      <c r="Q14" t="n">
        <v>18.3227131226421</v>
      </c>
      <c r="R14" t="n">
        <v>17.2255378529225</v>
      </c>
      <c r="S14" t="n">
        <v>15.7907937713035</v>
      </c>
      <c r="T14" t="n">
        <v>10.2818075667944</v>
      </c>
      <c r="U14" t="n">
        <v>3.595</v>
      </c>
      <c r="V14" t="n">
        <v>2.255</v>
      </c>
      <c r="W14" t="n">
        <v>3.62</v>
      </c>
      <c r="X14" t="n">
        <v>4</v>
      </c>
      <c r="Y14" t="n">
        <v>4.105</v>
      </c>
      <c r="Z14" t="n">
        <v>0</v>
      </c>
      <c r="AA14" t="n">
        <v>0</v>
      </c>
      <c r="AB14" t="n">
        <v>0</v>
      </c>
      <c r="AC14" t="n">
        <v>6.47196033527229</v>
      </c>
      <c r="AD14" t="n">
        <v>6.38302775614895</v>
      </c>
      <c r="AE14" t="n">
        <v>7.3881727201942</v>
      </c>
      <c r="AF14" t="n">
        <v>8.99074134248654</v>
      </c>
    </row>
    <row r="15">
      <c r="A15" t="s">
        <v>9</v>
      </c>
      <c r="B15" t="s">
        <v>398</v>
      </c>
      <c r="C15" t="s">
        <v>342</v>
      </c>
      <c r="D15" t="s">
        <v>399</v>
      </c>
      <c r="E15" t="s">
        <v>343</v>
      </c>
      <c r="F15" t="n">
        <v>8.09282227772272</v>
      </c>
      <c r="G15" t="n">
        <v>9.30782115404515</v>
      </c>
      <c r="H15" t="n">
        <v>12.3465682732393</v>
      </c>
      <c r="I15" t="n">
        <v>14.8544238072207</v>
      </c>
      <c r="J15" t="n">
        <v>17.024996999983</v>
      </c>
      <c r="K15" t="n">
        <v>17.1041808020244</v>
      </c>
      <c r="L15" t="n">
        <v>19.3211338976629</v>
      </c>
      <c r="M15" t="n">
        <v>18.6452675989322</v>
      </c>
      <c r="N15" t="n">
        <v>19.2577601636419</v>
      </c>
      <c r="O15" t="n">
        <v>16.4306359305998</v>
      </c>
      <c r="P15" t="n">
        <v>17.1041616254345</v>
      </c>
      <c r="Q15" t="n">
        <v>19.3219194421625</v>
      </c>
      <c r="R15" t="n">
        <v>18.8931143800628</v>
      </c>
      <c r="S15" t="n">
        <v>17.4064955399814</v>
      </c>
      <c r="T15" t="n">
        <v>11.3246013600038</v>
      </c>
      <c r="U15" t="n">
        <v>4.03</v>
      </c>
      <c r="V15" t="n">
        <v>2.66</v>
      </c>
      <c r="W15" t="n">
        <v>4</v>
      </c>
      <c r="X15" t="n">
        <v>4.505</v>
      </c>
      <c r="Y15" t="n">
        <v>4.8</v>
      </c>
      <c r="Z15" t="n">
        <v>0.845</v>
      </c>
      <c r="AA15" t="n">
        <v>0.725</v>
      </c>
      <c r="AB15" t="n">
        <v>0.795</v>
      </c>
      <c r="AC15" t="n">
        <v>7.22696033527229</v>
      </c>
      <c r="AD15" t="n">
        <v>7.54802775614895</v>
      </c>
      <c r="AE15" t="n">
        <v>8.6481727201942</v>
      </c>
      <c r="AF15" t="n">
        <v>10.524047955713</v>
      </c>
    </row>
    <row r="16">
      <c r="A16" t="s">
        <v>9</v>
      </c>
      <c r="B16" t="s">
        <v>400</v>
      </c>
      <c r="C16" t="s">
        <v>342</v>
      </c>
      <c r="D16" t="s">
        <v>401</v>
      </c>
      <c r="E16" t="s">
        <v>343</v>
      </c>
      <c r="F16" t="n">
        <v>0.881781303707051</v>
      </c>
      <c r="G16" t="n">
        <v>1.11069247966448</v>
      </c>
      <c r="H16" t="n">
        <v>1.31588412568716</v>
      </c>
      <c r="I16" t="n">
        <v>1.60483368772912</v>
      </c>
      <c r="J16" t="n">
        <v>1.72401184312368</v>
      </c>
      <c r="K16" t="n">
        <v>1.80628088851577</v>
      </c>
      <c r="L16" t="n">
        <v>1.64596512139742</v>
      </c>
      <c r="M16" t="n">
        <v>1.49620285170044</v>
      </c>
      <c r="N16" t="n">
        <v>1.2178504828736</v>
      </c>
      <c r="O16" t="n">
        <v>0.498593520675416</v>
      </c>
      <c r="P16" t="n">
        <v>0.781112108282413</v>
      </c>
      <c r="Q16" t="n">
        <v>0.999206319520415</v>
      </c>
      <c r="R16" t="n">
        <v>1.66757652714025</v>
      </c>
      <c r="S16" t="n">
        <v>1.61570176867792</v>
      </c>
      <c r="T16" t="n">
        <v>1.0427937932094</v>
      </c>
      <c r="U16" t="n">
        <v>0.435</v>
      </c>
      <c r="V16" t="n">
        <v>0.405</v>
      </c>
      <c r="W16" t="n">
        <v>0.38</v>
      </c>
      <c r="X16" t="n">
        <v>0.505</v>
      </c>
      <c r="Y16" t="n">
        <v>0.695</v>
      </c>
      <c r="Z16" t="n">
        <v>0.845</v>
      </c>
      <c r="AA16" t="n">
        <v>0.725</v>
      </c>
      <c r="AB16" t="n">
        <v>0.795</v>
      </c>
      <c r="AC16" t="n">
        <v>0.755</v>
      </c>
      <c r="AD16" t="n">
        <v>1.165</v>
      </c>
      <c r="AE16" t="n">
        <v>1.26</v>
      </c>
      <c r="AF16" t="n">
        <v>1.53330661322645</v>
      </c>
    </row>
    <row r="17">
      <c r="A17" t="s">
        <v>9</v>
      </c>
      <c r="B17" t="s">
        <v>402</v>
      </c>
      <c r="C17" t="s">
        <v>342</v>
      </c>
      <c r="D17" t="s">
        <v>403</v>
      </c>
      <c r="E17" t="s">
        <v>343</v>
      </c>
      <c r="F17" t="n">
        <v>2.16032445145879</v>
      </c>
      <c r="G17" t="n">
        <v>2.33081607674239</v>
      </c>
      <c r="H17" t="n">
        <v>2.58145975802697</v>
      </c>
      <c r="I17" t="n">
        <v>2.46228678965202</v>
      </c>
      <c r="J17" t="n">
        <v>3.35955082815518</v>
      </c>
      <c r="K17" t="n">
        <v>2.93608995124396</v>
      </c>
      <c r="L17" t="n">
        <v>3.17419179664952</v>
      </c>
      <c r="M17" t="n">
        <v>5.54370655881634</v>
      </c>
      <c r="N17" t="n">
        <v>6.48727571129715</v>
      </c>
      <c r="O17" t="n">
        <v>5.63372164464977</v>
      </c>
      <c r="P17" t="n">
        <v>6.13207363637778</v>
      </c>
      <c r="Q17" t="n">
        <v>5.3990249683374</v>
      </c>
      <c r="R17" t="n">
        <v>8.23862018043164</v>
      </c>
      <c r="S17" t="n">
        <v>6.74959072295693</v>
      </c>
      <c r="T17" t="n">
        <v>5.1065086568201</v>
      </c>
      <c r="U17" t="n">
        <v>2.49</v>
      </c>
      <c r="V17" t="n">
        <v>3.17</v>
      </c>
      <c r="W17" t="n">
        <v>1.995</v>
      </c>
      <c r="X17" t="n">
        <v>2.885</v>
      </c>
      <c r="Y17" t="n">
        <v>2.8</v>
      </c>
      <c r="Z17" t="n">
        <v>0</v>
      </c>
      <c r="AA17" t="n">
        <v>0</v>
      </c>
      <c r="AB17" t="n">
        <v>0</v>
      </c>
      <c r="AC17" t="n">
        <v>4.41449182430266</v>
      </c>
      <c r="AD17" t="n">
        <v>4.35383135620391</v>
      </c>
      <c r="AE17" t="n">
        <v>4.725</v>
      </c>
      <c r="AF17" t="n">
        <v>5.7498997995992</v>
      </c>
    </row>
    <row r="18">
      <c r="A18" t="s">
        <v>9</v>
      </c>
      <c r="B18" t="s">
        <v>404</v>
      </c>
      <c r="C18" t="s">
        <v>342</v>
      </c>
      <c r="D18" t="s">
        <v>405</v>
      </c>
      <c r="E18" t="s">
        <v>343</v>
      </c>
      <c r="F18" t="n">
        <v>2.14277841553585</v>
      </c>
      <c r="G18" t="n">
        <v>2.49804213342884</v>
      </c>
      <c r="H18" t="n">
        <v>2.62422059875734</v>
      </c>
      <c r="I18" t="n">
        <v>3.71813964946005</v>
      </c>
      <c r="J18" t="n">
        <v>2.28038546637155</v>
      </c>
      <c r="K18" t="n">
        <v>2.43015945071225</v>
      </c>
      <c r="L18" t="n">
        <v>2.50324802991649</v>
      </c>
      <c r="M18" t="n">
        <v>2.48033216691823</v>
      </c>
      <c r="N18" t="n">
        <v>4.43395711612035</v>
      </c>
      <c r="O18" t="n">
        <v>2.29490915684873</v>
      </c>
      <c r="P18" t="n">
        <v>2.33084661844134</v>
      </c>
      <c r="Q18" t="n">
        <v>2.67239899215901</v>
      </c>
      <c r="R18" t="n">
        <v>3.42319095088982</v>
      </c>
      <c r="S18" t="n">
        <v>3.46169896622966</v>
      </c>
      <c r="T18" t="n">
        <v>1.53060072258068</v>
      </c>
      <c r="U18" t="n">
        <v>0.63</v>
      </c>
      <c r="V18" t="n">
        <v>0.775</v>
      </c>
      <c r="W18" t="n">
        <v>0.86</v>
      </c>
      <c r="X18" t="n">
        <v>0.525</v>
      </c>
      <c r="Y18" t="n">
        <v>0.605</v>
      </c>
      <c r="Z18" t="n">
        <v>0</v>
      </c>
      <c r="AA18" t="n">
        <v>0</v>
      </c>
      <c r="AB18" t="n">
        <v>0</v>
      </c>
      <c r="AC18" t="n">
        <v>0.953845554893968</v>
      </c>
      <c r="AD18" t="n">
        <v>0.940738560894059</v>
      </c>
      <c r="AE18" t="n">
        <v>0.605</v>
      </c>
      <c r="AF18" t="n">
        <v>0.736230556350797</v>
      </c>
    </row>
    <row r="19">
      <c r="A19" t="s">
        <v>9</v>
      </c>
      <c r="B19" t="s">
        <v>406</v>
      </c>
      <c r="C19" t="s">
        <v>342</v>
      </c>
      <c r="D19" t="s">
        <v>407</v>
      </c>
      <c r="E19" t="s">
        <v>343</v>
      </c>
      <c r="F19" t="n">
        <v>0.236767525862414</v>
      </c>
      <c r="G19" t="n">
        <v>0.260468058914459</v>
      </c>
      <c r="H19" t="n">
        <v>0.32028356903566</v>
      </c>
      <c r="I19" t="n">
        <v>0.429574304685218</v>
      </c>
      <c r="J19" t="n">
        <v>0.535618519895161</v>
      </c>
      <c r="K19" t="n">
        <v>0.536205686708776</v>
      </c>
      <c r="L19" t="n">
        <v>0.633660537701399</v>
      </c>
      <c r="M19" t="n">
        <v>0.758313928765722</v>
      </c>
      <c r="N19" t="n">
        <v>1.16017775763814</v>
      </c>
      <c r="O19" t="n">
        <v>1.01352936209329</v>
      </c>
      <c r="P19" t="n">
        <v>1.05261547760937</v>
      </c>
      <c r="Q19" t="n">
        <v>1.02080325175299</v>
      </c>
      <c r="R19" t="n">
        <v>1.29000272816815</v>
      </c>
      <c r="S19" t="n">
        <v>1.56343123141092</v>
      </c>
      <c r="T19" t="n">
        <v>1.27846805219616</v>
      </c>
      <c r="U19" t="n">
        <v>0.62</v>
      </c>
      <c r="V19" t="n">
        <v>0.86</v>
      </c>
      <c r="W19" t="n">
        <v>1.07</v>
      </c>
      <c r="X19" t="n">
        <v>1.445</v>
      </c>
      <c r="Y19" t="n">
        <v>1.635</v>
      </c>
      <c r="Z19" t="n">
        <v>1.745</v>
      </c>
      <c r="AA19" t="n">
        <v>1.41</v>
      </c>
      <c r="AB19" t="n">
        <v>2.605</v>
      </c>
      <c r="AC19" t="n">
        <v>2.32</v>
      </c>
      <c r="AD19" t="n">
        <v>2.2</v>
      </c>
      <c r="AE19" t="n">
        <v>26.59</v>
      </c>
      <c r="AF19" t="n">
        <v>32.3576371791201</v>
      </c>
    </row>
    <row r="20">
      <c r="A20" t="s">
        <v>9</v>
      </c>
      <c r="B20" t="s">
        <v>408</v>
      </c>
      <c r="C20" t="s">
        <v>342</v>
      </c>
      <c r="D20" t="s">
        <v>409</v>
      </c>
      <c r="E20" t="s">
        <v>343</v>
      </c>
      <c r="F20" t="n">
        <v>6.14763801291473</v>
      </c>
      <c r="G20" t="n">
        <v>5.65307777325109</v>
      </c>
      <c r="H20" t="n">
        <v>6.3125031765843</v>
      </c>
      <c r="I20" t="n">
        <v>6.87870311168044</v>
      </c>
      <c r="J20" t="n">
        <v>5.62879258388511</v>
      </c>
      <c r="K20" t="n">
        <v>6.60378444359575</v>
      </c>
      <c r="L20" t="n">
        <v>7.94761853341251</v>
      </c>
      <c r="M20" t="n">
        <v>9.97816132866195</v>
      </c>
      <c r="N20" t="n">
        <v>13.0317247312188</v>
      </c>
      <c r="O20" t="n">
        <v>13.7706994565673</v>
      </c>
      <c r="P20" t="n">
        <v>17.0192746744725</v>
      </c>
      <c r="Q20" t="n">
        <v>21.9660403574433</v>
      </c>
      <c r="R20" t="n">
        <v>23.4107767640399</v>
      </c>
      <c r="S20" t="n">
        <v>28.2726744983083</v>
      </c>
      <c r="T20" t="n">
        <v>18.5524050154265</v>
      </c>
      <c r="U20" t="n">
        <v>7.535</v>
      </c>
      <c r="V20" t="n">
        <v>3.83</v>
      </c>
      <c r="W20" t="n">
        <v>3.705</v>
      </c>
      <c r="X20" t="n">
        <v>5.99</v>
      </c>
      <c r="Y20" t="n">
        <v>7.31</v>
      </c>
      <c r="Z20" t="n">
        <v>12.635</v>
      </c>
      <c r="AA20" t="n">
        <v>13.42</v>
      </c>
      <c r="AB20" t="n">
        <v>20.73</v>
      </c>
      <c r="AC20" t="n">
        <v>46.595</v>
      </c>
      <c r="AD20" t="n">
        <v>31.9</v>
      </c>
      <c r="AE20" t="n">
        <v>5.915</v>
      </c>
      <c r="AF20" t="n">
        <v>7.19802271209085</v>
      </c>
    </row>
    <row r="21">
      <c r="A21" t="s">
        <v>9</v>
      </c>
      <c r="B21" t="s">
        <v>410</v>
      </c>
      <c r="C21" t="s">
        <v>342</v>
      </c>
      <c r="D21" t="s">
        <v>411</v>
      </c>
      <c r="E21" t="s">
        <v>343</v>
      </c>
      <c r="F21" t="n">
        <v>7.89659765450641</v>
      </c>
      <c r="G21" t="n">
        <v>7.63527874477018</v>
      </c>
      <c r="H21" t="n">
        <v>8.22571525385131</v>
      </c>
      <c r="I21" t="n">
        <v>9.41711245252129</v>
      </c>
      <c r="J21" t="n">
        <v>8.48312212814208</v>
      </c>
      <c r="K21" t="n">
        <v>10.0105797032295</v>
      </c>
      <c r="L21" t="n">
        <v>11.8333074658238</v>
      </c>
      <c r="M21" t="n">
        <v>14.5195076232897</v>
      </c>
      <c r="N21" t="n">
        <v>19.6291683549164</v>
      </c>
      <c r="O21" t="n">
        <v>18.2055322503392</v>
      </c>
      <c r="P21" t="n">
        <v>23.7610276831624</v>
      </c>
      <c r="Q21" t="n">
        <v>29.7541951731836</v>
      </c>
      <c r="R21" t="n">
        <v>34.3470698112691</v>
      </c>
      <c r="S21" t="n">
        <v>39.8064159297984</v>
      </c>
      <c r="T21" t="n">
        <v>29.6821781833136</v>
      </c>
      <c r="U21" t="n">
        <v>13.96</v>
      </c>
      <c r="V21" t="n">
        <v>8.05</v>
      </c>
      <c r="W21" t="n">
        <v>8.82</v>
      </c>
      <c r="X21" t="n">
        <v>15.72</v>
      </c>
      <c r="Y21" t="n">
        <v>13.055</v>
      </c>
      <c r="Z21" t="n">
        <v>15.145</v>
      </c>
      <c r="AA21" t="n">
        <v>17.18</v>
      </c>
      <c r="AB21" t="n">
        <v>22.73</v>
      </c>
      <c r="AC21" t="n">
        <v>49.955</v>
      </c>
      <c r="AD21" t="n">
        <v>36.485</v>
      </c>
      <c r="AE21" t="n">
        <v>12.49</v>
      </c>
      <c r="AF21" t="n">
        <v>15.1992060311098</v>
      </c>
    </row>
    <row r="22">
      <c r="A22" t="s">
        <v>9</v>
      </c>
      <c r="B22" t="s">
        <v>412</v>
      </c>
      <c r="C22" t="s">
        <v>342</v>
      </c>
      <c r="D22" t="s">
        <v>413</v>
      </c>
      <c r="E22" t="s">
        <v>343</v>
      </c>
      <c r="F22" t="n">
        <v>1.74895964159168</v>
      </c>
      <c r="G22" t="n">
        <v>1.98220097151908</v>
      </c>
      <c r="H22" t="n">
        <v>1.91321207726701</v>
      </c>
      <c r="I22" t="n">
        <v>2.53840934084084</v>
      </c>
      <c r="J22" t="n">
        <v>2.85432954425697</v>
      </c>
      <c r="K22" t="n">
        <v>3.40679525963378</v>
      </c>
      <c r="L22" t="n">
        <v>3.88568893241125</v>
      </c>
      <c r="M22" t="n">
        <v>4.54134629462775</v>
      </c>
      <c r="N22" t="n">
        <v>6.59744362369758</v>
      </c>
      <c r="O22" t="n">
        <v>4.43483279377186</v>
      </c>
      <c r="P22" t="n">
        <v>6.74175300868986</v>
      </c>
      <c r="Q22" t="n">
        <v>7.78815481574036</v>
      </c>
      <c r="R22" t="n">
        <v>10.9362930472292</v>
      </c>
      <c r="S22" t="n">
        <v>11.53374143149</v>
      </c>
      <c r="T22" t="n">
        <v>11.1297731678871</v>
      </c>
      <c r="U22" t="n">
        <v>6.425</v>
      </c>
      <c r="V22" t="n">
        <v>4.22</v>
      </c>
      <c r="W22" t="n">
        <v>5.115</v>
      </c>
      <c r="X22" t="n">
        <v>9.73</v>
      </c>
      <c r="Y22" t="n">
        <v>5.745</v>
      </c>
      <c r="Z22" t="n">
        <v>2.51</v>
      </c>
      <c r="AA22" t="n">
        <v>3.76</v>
      </c>
      <c r="AB22" t="n">
        <v>2</v>
      </c>
      <c r="AC22" t="n">
        <v>3.36</v>
      </c>
      <c r="AD22" t="n">
        <v>4.585</v>
      </c>
      <c r="AE22" t="n">
        <v>6.575</v>
      </c>
      <c r="AF22" t="n">
        <v>8.00118331901899</v>
      </c>
    </row>
    <row r="23">
      <c r="A23" t="s">
        <v>9</v>
      </c>
      <c r="B23" t="s">
        <v>414</v>
      </c>
      <c r="C23" t="s">
        <v>342</v>
      </c>
      <c r="D23" t="s">
        <v>415</v>
      </c>
      <c r="E23" t="s">
        <v>343</v>
      </c>
      <c r="F23" t="n">
        <v>15.7440205767148</v>
      </c>
      <c r="G23" t="n">
        <v>17.8605555672823</v>
      </c>
      <c r="H23" t="n">
        <v>21.7694893752547</v>
      </c>
      <c r="I23" t="n">
        <v>27.4403830373651</v>
      </c>
      <c r="J23" t="n">
        <v>33.8996365395394</v>
      </c>
      <c r="K23" t="n">
        <v>38.5222363021114</v>
      </c>
      <c r="L23" t="n">
        <v>45.6771459732186</v>
      </c>
      <c r="M23" t="n">
        <v>55.7834372153631</v>
      </c>
      <c r="N23" t="n">
        <v>73.863420570389</v>
      </c>
      <c r="O23" t="n">
        <v>72.0597007246645</v>
      </c>
      <c r="P23" t="n">
        <v>76.3336851396344</v>
      </c>
      <c r="Q23" t="n">
        <v>91.1437480165047</v>
      </c>
      <c r="R23" t="n">
        <v>109.794565444756</v>
      </c>
      <c r="S23" t="n">
        <v>104.854281535964</v>
      </c>
      <c r="T23" t="n">
        <v>122.428567995543</v>
      </c>
      <c r="U23" t="n">
        <v>160.175</v>
      </c>
      <c r="V23" t="n">
        <v>52.755</v>
      </c>
      <c r="W23" t="n">
        <v>39.285</v>
      </c>
      <c r="X23" t="n">
        <v>41.83</v>
      </c>
      <c r="Y23" t="n">
        <v>109.575</v>
      </c>
      <c r="Z23" t="n">
        <v>159.52</v>
      </c>
      <c r="AA23" t="n">
        <v>194.885</v>
      </c>
      <c r="AB23" t="n">
        <v>216.965</v>
      </c>
      <c r="AC23" t="n">
        <v>248.555</v>
      </c>
      <c r="AD23" t="n">
        <v>325.995</v>
      </c>
      <c r="AE23" t="n">
        <v>647.435</v>
      </c>
      <c r="AF23" t="n">
        <v>787.870132646245</v>
      </c>
    </row>
    <row r="24">
      <c r="A24" t="s">
        <v>9</v>
      </c>
      <c r="B24" t="s">
        <v>416</v>
      </c>
      <c r="C24" t="s">
        <v>342</v>
      </c>
      <c r="D24" t="s">
        <v>417</v>
      </c>
      <c r="E24" t="s">
        <v>343</v>
      </c>
      <c r="F24" t="n">
        <v>68.921017334908</v>
      </c>
      <c r="G24" t="n">
        <v>86.23211825456</v>
      </c>
      <c r="H24" t="n">
        <v>100.112053346913</v>
      </c>
      <c r="I24" t="n">
        <v>115.267543327574</v>
      </c>
      <c r="J24" t="n">
        <v>128.746668993469</v>
      </c>
      <c r="K24" t="n">
        <v>151.268077108959</v>
      </c>
      <c r="L24" t="n">
        <v>133.374835734782</v>
      </c>
      <c r="M24" t="n">
        <v>171.145999156069</v>
      </c>
      <c r="N24" t="n">
        <v>231.234468364457</v>
      </c>
      <c r="O24" t="n">
        <v>235.449886893543</v>
      </c>
      <c r="P24" t="n">
        <v>234.370242852828</v>
      </c>
      <c r="Q24" t="n">
        <v>369.364460779267</v>
      </c>
      <c r="R24" t="n">
        <v>408.530885184783</v>
      </c>
      <c r="S24" t="n">
        <v>462.104944874872</v>
      </c>
      <c r="T24" t="n">
        <v>280.957111669239</v>
      </c>
      <c r="U24" t="n">
        <v>139.755</v>
      </c>
      <c r="V24" t="n">
        <v>51.335</v>
      </c>
      <c r="W24" t="n">
        <v>40.705</v>
      </c>
      <c r="X24" t="n">
        <v>45.105</v>
      </c>
      <c r="Y24" t="n">
        <v>23.065</v>
      </c>
      <c r="Z24" t="n">
        <v>28.08</v>
      </c>
      <c r="AA24" t="n">
        <v>28.825</v>
      </c>
      <c r="AB24" t="n">
        <v>34.96</v>
      </c>
      <c r="AC24" t="n">
        <v>45.72</v>
      </c>
      <c r="AD24" t="n">
        <v>49.375</v>
      </c>
      <c r="AE24" t="n">
        <v>37.445</v>
      </c>
      <c r="AF24" t="n">
        <v>45.5671953430671</v>
      </c>
    </row>
    <row r="25">
      <c r="A25" t="s">
        <v>9</v>
      </c>
      <c r="B25" t="s">
        <v>418</v>
      </c>
      <c r="C25" t="s">
        <v>342</v>
      </c>
      <c r="D25" t="s">
        <v>419</v>
      </c>
      <c r="E25" t="s">
        <v>343</v>
      </c>
      <c r="F25" t="n">
        <v>1.51785059144656</v>
      </c>
      <c r="G25" t="n">
        <v>1.69056094034645</v>
      </c>
      <c r="H25" t="n">
        <v>1.93431951165493</v>
      </c>
      <c r="I25" t="n">
        <v>2.21455526831253</v>
      </c>
      <c r="J25" t="n">
        <v>2.56113586325583</v>
      </c>
      <c r="K25" t="n">
        <v>3.17709744442734</v>
      </c>
      <c r="L25" t="n">
        <v>3.20159718219872</v>
      </c>
      <c r="M25" t="n">
        <v>3.35314689784573</v>
      </c>
      <c r="N25" t="n">
        <v>3.45843419327034</v>
      </c>
      <c r="O25" t="n">
        <v>5.71981860194635</v>
      </c>
      <c r="P25" t="n">
        <v>2.9567702711206</v>
      </c>
      <c r="Q25" t="n">
        <v>4.94615779373111</v>
      </c>
      <c r="R25" t="n">
        <v>6.49191752687456</v>
      </c>
      <c r="S25" t="n">
        <v>8.73546959250345</v>
      </c>
      <c r="T25" t="n">
        <v>11.6179549051132</v>
      </c>
      <c r="U25" t="n">
        <v>12.74</v>
      </c>
      <c r="V25" t="n">
        <v>4.31</v>
      </c>
      <c r="W25" t="n">
        <v>4.69</v>
      </c>
      <c r="X25" t="n">
        <v>11.265</v>
      </c>
      <c r="Y25" t="n">
        <v>1.315</v>
      </c>
      <c r="Z25" t="n">
        <v>3.81</v>
      </c>
      <c r="AA25" t="n">
        <v>3.95</v>
      </c>
      <c r="AB25" t="n">
        <v>6.485</v>
      </c>
      <c r="AC25" t="n">
        <v>8.06</v>
      </c>
      <c r="AD25" t="n">
        <v>5.01</v>
      </c>
      <c r="AE25" t="n">
        <v>3.125</v>
      </c>
      <c r="AF25" t="n">
        <v>3.8028437828037</v>
      </c>
    </row>
    <row r="26">
      <c r="A26" t="s">
        <v>9</v>
      </c>
      <c r="B26" t="s">
        <v>420</v>
      </c>
      <c r="C26" t="s">
        <v>342</v>
      </c>
      <c r="D26" t="s">
        <v>421</v>
      </c>
      <c r="E26" t="s">
        <v>343</v>
      </c>
      <c r="F26" t="n">
        <v>38.7661409860948</v>
      </c>
      <c r="G26" t="n">
        <v>52.3536979236053</v>
      </c>
      <c r="H26" t="n">
        <v>62.2945370047313</v>
      </c>
      <c r="I26" t="n">
        <v>75.501128104043</v>
      </c>
      <c r="J26" t="n">
        <v>82.4768229338684</v>
      </c>
      <c r="K26" t="n">
        <v>100.867967707004</v>
      </c>
      <c r="L26" t="n">
        <v>83.3444394376006</v>
      </c>
      <c r="M26" t="n">
        <v>117.152575882427</v>
      </c>
      <c r="N26" t="n">
        <v>157.198274700758</v>
      </c>
      <c r="O26" t="n">
        <v>146.373019829873</v>
      </c>
      <c r="P26" t="n">
        <v>175.334013825239</v>
      </c>
      <c r="Q26" t="n">
        <v>259.328708547501</v>
      </c>
      <c r="R26" t="n">
        <v>267.266506149833</v>
      </c>
      <c r="S26" t="n">
        <v>305.926705567174</v>
      </c>
      <c r="T26" t="n">
        <v>159.330391344794</v>
      </c>
      <c r="U26" t="n">
        <v>74.465</v>
      </c>
      <c r="V26" t="n">
        <v>23.25</v>
      </c>
      <c r="W26" t="n">
        <v>25.8</v>
      </c>
      <c r="X26" t="n">
        <v>26.49</v>
      </c>
      <c r="Y26" t="n">
        <v>15.175</v>
      </c>
      <c r="Z26" t="n">
        <v>19.33</v>
      </c>
      <c r="AA26" t="n">
        <v>18.085</v>
      </c>
      <c r="AB26" t="n">
        <v>19.13</v>
      </c>
      <c r="AC26" t="n">
        <v>27.41</v>
      </c>
      <c r="AD26" t="n">
        <v>38.215</v>
      </c>
      <c r="AE26" t="n">
        <v>23.36</v>
      </c>
      <c r="AF26" t="n">
        <v>28.4270178452142</v>
      </c>
    </row>
    <row r="27">
      <c r="A27" t="s">
        <v>9</v>
      </c>
      <c r="B27" t="s">
        <v>422</v>
      </c>
      <c r="C27" t="s">
        <v>342</v>
      </c>
      <c r="D27" t="s">
        <v>423</v>
      </c>
      <c r="E27" t="s">
        <v>343</v>
      </c>
      <c r="F27" t="n">
        <v>28.6370257573666</v>
      </c>
      <c r="G27" t="n">
        <v>32.1878593906082</v>
      </c>
      <c r="H27" t="n">
        <v>35.8831968305271</v>
      </c>
      <c r="I27" t="n">
        <v>37.5518599552187</v>
      </c>
      <c r="J27" t="n">
        <v>43.7087101963449</v>
      </c>
      <c r="K27" t="n">
        <v>47.2230119575273</v>
      </c>
      <c r="L27" t="n">
        <v>46.8287991149826</v>
      </c>
      <c r="M27" t="n">
        <v>50.6402763757957</v>
      </c>
      <c r="N27" t="n">
        <v>70.5777594704282</v>
      </c>
      <c r="O27" t="n">
        <v>83.3570484617239</v>
      </c>
      <c r="P27" t="n">
        <v>56.0794587564686</v>
      </c>
      <c r="Q27" t="n">
        <v>105.089594438035</v>
      </c>
      <c r="R27" t="n">
        <v>134.772461508075</v>
      </c>
      <c r="S27" t="n">
        <v>147.442769715194</v>
      </c>
      <c r="T27" t="n">
        <v>110.008765419332</v>
      </c>
      <c r="U27" t="n">
        <v>52.55</v>
      </c>
      <c r="V27" t="n">
        <v>23.775</v>
      </c>
      <c r="W27" t="n">
        <v>10.215</v>
      </c>
      <c r="X27" t="n">
        <v>7.35</v>
      </c>
      <c r="Y27" t="n">
        <v>6.575</v>
      </c>
      <c r="Z27" t="n">
        <v>4.94</v>
      </c>
      <c r="AA27" t="n">
        <v>6.79</v>
      </c>
      <c r="AB27" t="n">
        <v>9.345</v>
      </c>
      <c r="AC27" t="n">
        <v>10.25</v>
      </c>
      <c r="AD27" t="n">
        <v>6.15</v>
      </c>
      <c r="AE27" t="n">
        <v>10.96</v>
      </c>
      <c r="AF27" t="n">
        <v>13.3373337150491</v>
      </c>
    </row>
    <row r="28">
      <c r="A28" t="s">
        <v>9</v>
      </c>
      <c r="B28" t="s">
        <v>424</v>
      </c>
      <c r="C28" t="s">
        <v>342</v>
      </c>
      <c r="D28" t="s">
        <v>425</v>
      </c>
      <c r="E28" t="s">
        <v>343</v>
      </c>
      <c r="F28" t="n">
        <v>31.1562243101113</v>
      </c>
      <c r="G28" t="n">
        <v>35.1116827616596</v>
      </c>
      <c r="H28" t="n">
        <v>41.3392569611826</v>
      </c>
      <c r="I28" t="n">
        <v>52.3973366101587</v>
      </c>
      <c r="J28" t="n">
        <v>58.915996305503</v>
      </c>
      <c r="K28" t="n">
        <v>69.0294122025932</v>
      </c>
      <c r="L28" t="n">
        <v>75.3913812876009</v>
      </c>
      <c r="M28" t="n">
        <v>84.3142058123398</v>
      </c>
      <c r="N28" t="n">
        <v>109.61863684471</v>
      </c>
      <c r="O28" t="n">
        <v>106.026063345003</v>
      </c>
      <c r="P28" t="n">
        <v>113.031761975664</v>
      </c>
      <c r="Q28" t="n">
        <v>152.302495256927</v>
      </c>
      <c r="R28" t="n">
        <v>172.575975461085</v>
      </c>
      <c r="S28" t="n">
        <v>228.462076959779</v>
      </c>
      <c r="T28" t="n">
        <v>120.984772666407</v>
      </c>
      <c r="U28" t="n">
        <v>65.82</v>
      </c>
      <c r="V28" t="n">
        <v>34.075</v>
      </c>
      <c r="W28" t="n">
        <v>24.435</v>
      </c>
      <c r="X28" t="n">
        <v>30.815</v>
      </c>
      <c r="Y28" t="n">
        <v>32.185</v>
      </c>
      <c r="Z28" t="n">
        <v>31.78</v>
      </c>
      <c r="AA28" t="n">
        <v>38.42</v>
      </c>
      <c r="AB28" t="n">
        <v>40.935</v>
      </c>
      <c r="AC28" t="n">
        <v>30.875</v>
      </c>
      <c r="AD28" t="n">
        <v>47.235</v>
      </c>
      <c r="AE28" t="n">
        <v>88.6904310878082</v>
      </c>
      <c r="AF28" t="n">
        <v>107.928273426064</v>
      </c>
    </row>
    <row r="29">
      <c r="A29" t="s">
        <v>9</v>
      </c>
      <c r="B29" t="s">
        <v>426</v>
      </c>
      <c r="C29" t="s">
        <v>342</v>
      </c>
      <c r="D29" t="s">
        <v>427</v>
      </c>
      <c r="E29" t="s">
        <v>343</v>
      </c>
      <c r="F29" t="n">
        <v>13.3560027747298</v>
      </c>
      <c r="G29" t="n">
        <v>15.1363343901588</v>
      </c>
      <c r="H29" t="n">
        <v>18.3084277141567</v>
      </c>
      <c r="I29" t="n">
        <v>23.8710588260677</v>
      </c>
      <c r="J29" t="n">
        <v>26.4317658594911</v>
      </c>
      <c r="K29" t="n">
        <v>30.7968681985915</v>
      </c>
      <c r="L29" t="n">
        <v>34.2255331998226</v>
      </c>
      <c r="M29" t="n">
        <v>38.0494674714235</v>
      </c>
      <c r="N29" t="n">
        <v>43.1779546066682</v>
      </c>
      <c r="O29" t="n">
        <v>50.3887980672341</v>
      </c>
      <c r="P29" t="n">
        <v>45.9323385075598</v>
      </c>
      <c r="Q29" t="n">
        <v>45.5935408373607</v>
      </c>
      <c r="R29" t="n">
        <v>61.0021835337005</v>
      </c>
      <c r="S29" t="n">
        <v>74.5192780585942</v>
      </c>
      <c r="T29" t="n">
        <v>34.8022684923789</v>
      </c>
      <c r="U29" t="n">
        <v>25.705</v>
      </c>
      <c r="V29" t="n">
        <v>18.755</v>
      </c>
      <c r="W29" t="n">
        <v>9.72</v>
      </c>
      <c r="X29" t="n">
        <v>14.19</v>
      </c>
      <c r="Y29" t="n">
        <v>14.57</v>
      </c>
      <c r="Z29" t="n">
        <v>9.15</v>
      </c>
      <c r="AA29" t="n">
        <v>14.67</v>
      </c>
      <c r="AB29" t="n">
        <v>16.895</v>
      </c>
      <c r="AC29" t="n">
        <v>15.13</v>
      </c>
      <c r="AD29" t="n">
        <v>11.65</v>
      </c>
      <c r="AE29" t="n">
        <v>62.625</v>
      </c>
      <c r="AF29" t="n">
        <v>76.2089894073862</v>
      </c>
    </row>
    <row r="30">
      <c r="A30" t="s">
        <v>9</v>
      </c>
      <c r="B30" t="s">
        <v>428</v>
      </c>
      <c r="C30" t="s">
        <v>342</v>
      </c>
      <c r="D30" t="s">
        <v>429</v>
      </c>
      <c r="E30" t="s">
        <v>343</v>
      </c>
      <c r="F30" t="n">
        <v>2.40466176425537</v>
      </c>
      <c r="G30" t="n">
        <v>2.82026301641918</v>
      </c>
      <c r="H30" t="n">
        <v>3.35718301927084</v>
      </c>
      <c r="I30" t="n">
        <v>4.79633764344852</v>
      </c>
      <c r="J30" t="n">
        <v>5.45538991452597</v>
      </c>
      <c r="K30" t="n">
        <v>6.32548543983604</v>
      </c>
      <c r="L30" t="n">
        <v>6.91924996523981</v>
      </c>
      <c r="M30" t="n">
        <v>7.88725790420951</v>
      </c>
      <c r="N30" t="n">
        <v>17.602751682806</v>
      </c>
      <c r="O30" t="n">
        <v>8.39121887397433</v>
      </c>
      <c r="P30" t="n">
        <v>4.41141860176753</v>
      </c>
      <c r="Q30" t="n">
        <v>10.8370186133032</v>
      </c>
      <c r="R30" t="n">
        <v>12.0737394913731</v>
      </c>
      <c r="S30" t="n">
        <v>10.2129770868301</v>
      </c>
      <c r="T30" t="n">
        <v>6.95031083712296</v>
      </c>
      <c r="U30" t="n">
        <v>2.515</v>
      </c>
      <c r="V30" t="n">
        <v>1.1</v>
      </c>
      <c r="W30" t="n">
        <v>1.165</v>
      </c>
      <c r="X30" t="n">
        <v>0.995</v>
      </c>
      <c r="Y30" t="n">
        <v>1.03</v>
      </c>
      <c r="Z30" t="n">
        <v>1.61</v>
      </c>
      <c r="AA30" t="n">
        <v>1.715</v>
      </c>
      <c r="AB30" t="n">
        <v>2.24</v>
      </c>
      <c r="AC30" t="n">
        <v>1.97</v>
      </c>
      <c r="AD30" t="n">
        <v>4.73</v>
      </c>
      <c r="AE30" t="n">
        <v>8.955</v>
      </c>
      <c r="AF30" t="n">
        <v>10.8974291440023</v>
      </c>
    </row>
    <row r="31">
      <c r="A31" t="s">
        <v>9</v>
      </c>
      <c r="B31" t="s">
        <v>430</v>
      </c>
      <c r="C31" t="s">
        <v>342</v>
      </c>
      <c r="D31" t="s">
        <v>431</v>
      </c>
      <c r="E31" t="s">
        <v>343</v>
      </c>
      <c r="F31" t="n">
        <v>3.11009876282934</v>
      </c>
      <c r="G31" t="n">
        <v>3.24076875445474</v>
      </c>
      <c r="H31" t="n">
        <v>3.74688359846709</v>
      </c>
      <c r="I31" t="n">
        <v>5.27136240543453</v>
      </c>
      <c r="J31" t="n">
        <v>6.62582948810323</v>
      </c>
      <c r="K31" t="n">
        <v>7.77993349080957</v>
      </c>
      <c r="L31" t="n">
        <v>6.08404489513775</v>
      </c>
      <c r="M31" t="n">
        <v>9.18388268046301</v>
      </c>
      <c r="N31" t="n">
        <v>14.8619240018819</v>
      </c>
      <c r="O31" t="n">
        <v>17.1826259834144</v>
      </c>
      <c r="P31" t="n">
        <v>18.7598219931621</v>
      </c>
      <c r="Q31" t="n">
        <v>30.2010785815876</v>
      </c>
      <c r="R31" t="n">
        <v>37.7132528462396</v>
      </c>
      <c r="S31" t="n">
        <v>48.2758934364029</v>
      </c>
      <c r="T31" t="n">
        <v>28.7602392666195</v>
      </c>
      <c r="U31" t="n">
        <v>10.48</v>
      </c>
      <c r="V31" t="n">
        <v>4.6</v>
      </c>
      <c r="W31" t="n">
        <v>2.815</v>
      </c>
      <c r="X31" t="n">
        <v>0.83</v>
      </c>
      <c r="Y31" t="n">
        <v>0.475</v>
      </c>
      <c r="Z31" t="n">
        <v>1.08</v>
      </c>
      <c r="AA31" t="n">
        <v>0.67</v>
      </c>
      <c r="AB31" t="n">
        <v>2.595</v>
      </c>
      <c r="AC31" t="n">
        <v>2.425</v>
      </c>
      <c r="AD31" t="n">
        <v>0.225</v>
      </c>
      <c r="AE31" t="n">
        <v>0.260431087808183</v>
      </c>
      <c r="AF31" t="n">
        <v>0.316921197798449</v>
      </c>
    </row>
    <row r="32">
      <c r="A32" t="s">
        <v>9</v>
      </c>
      <c r="B32" t="s">
        <v>432</v>
      </c>
      <c r="C32" t="s">
        <v>342</v>
      </c>
      <c r="D32" t="s">
        <v>433</v>
      </c>
      <c r="E32" t="s">
        <v>343</v>
      </c>
      <c r="F32" t="n">
        <v>6.11039268526033</v>
      </c>
      <c r="G32" t="n">
        <v>6.99808081938771</v>
      </c>
      <c r="H32" t="n">
        <v>8.14486086914113</v>
      </c>
      <c r="I32" t="n">
        <v>10.3353058806054</v>
      </c>
      <c r="J32" t="n">
        <v>11.8981119097098</v>
      </c>
      <c r="K32" t="n">
        <v>15.0189669070162</v>
      </c>
      <c r="L32" t="n">
        <v>16.9863242378323</v>
      </c>
      <c r="M32" t="n">
        <v>17.5612470579247</v>
      </c>
      <c r="N32" t="n">
        <v>24.4569319409643</v>
      </c>
      <c r="O32" t="n">
        <v>18.8664751191686</v>
      </c>
      <c r="P32" t="n">
        <v>23.8589372755514</v>
      </c>
      <c r="Q32" t="n">
        <v>34.0409990704112</v>
      </c>
      <c r="R32" t="n">
        <v>29.714304153325</v>
      </c>
      <c r="S32" t="n">
        <v>53.5252104670066</v>
      </c>
      <c r="T32" t="n">
        <v>29.956717025754</v>
      </c>
      <c r="U32" t="n">
        <v>10.98</v>
      </c>
      <c r="V32" t="n">
        <v>5.685</v>
      </c>
      <c r="W32" t="n">
        <v>7.81</v>
      </c>
      <c r="X32" t="n">
        <v>10.525</v>
      </c>
      <c r="Y32" t="n">
        <v>10.72</v>
      </c>
      <c r="Z32" t="n">
        <v>14.175</v>
      </c>
      <c r="AA32" t="n">
        <v>18.2</v>
      </c>
      <c r="AB32" t="n">
        <v>15.235</v>
      </c>
      <c r="AC32" t="n">
        <v>11.215</v>
      </c>
      <c r="AD32" t="n">
        <v>18.04</v>
      </c>
      <c r="AE32" t="n">
        <v>15.21</v>
      </c>
      <c r="AF32" t="n">
        <v>18.5092012596622</v>
      </c>
    </row>
    <row r="33">
      <c r="A33" t="s">
        <v>9</v>
      </c>
      <c r="B33" t="s">
        <v>434</v>
      </c>
      <c r="C33" t="s">
        <v>342</v>
      </c>
      <c r="D33" t="s">
        <v>435</v>
      </c>
      <c r="E33" t="s">
        <v>343</v>
      </c>
      <c r="F33" t="n">
        <v>6.17506832303645</v>
      </c>
      <c r="G33" t="n">
        <v>6.91623578123914</v>
      </c>
      <c r="H33" t="n">
        <v>7.78190176014687</v>
      </c>
      <c r="I33" t="n">
        <v>8.12327185460252</v>
      </c>
      <c r="J33" t="n">
        <v>8.50489913367288</v>
      </c>
      <c r="K33" t="n">
        <v>9.10815816633987</v>
      </c>
      <c r="L33" t="n">
        <v>11.1762289895684</v>
      </c>
      <c r="M33" t="n">
        <v>11.6323506983191</v>
      </c>
      <c r="N33" t="n">
        <v>9.51907461238975</v>
      </c>
      <c r="O33" t="n">
        <v>11.1969453012112</v>
      </c>
      <c r="P33" t="n">
        <v>20.0692455976229</v>
      </c>
      <c r="Q33" t="n">
        <v>31.6298581542639</v>
      </c>
      <c r="R33" t="n">
        <v>32.0724954364465</v>
      </c>
      <c r="S33" t="n">
        <v>41.9287179109452</v>
      </c>
      <c r="T33" t="n">
        <v>20.5152370445314</v>
      </c>
      <c r="U33" t="n">
        <v>16.14</v>
      </c>
      <c r="V33" t="n">
        <v>3.935</v>
      </c>
      <c r="W33" t="n">
        <v>2.925</v>
      </c>
      <c r="X33" t="n">
        <v>4.275</v>
      </c>
      <c r="Y33" t="n">
        <v>5.39</v>
      </c>
      <c r="Z33" t="n">
        <v>5.765</v>
      </c>
      <c r="AA33" t="n">
        <v>3.165</v>
      </c>
      <c r="AB33" t="n">
        <v>3.97</v>
      </c>
      <c r="AC33" t="n">
        <v>0.135</v>
      </c>
      <c r="AD33" t="n">
        <v>12.59</v>
      </c>
      <c r="AE33" t="n">
        <v>1.64</v>
      </c>
      <c r="AF33" t="n">
        <v>1.99573241721538</v>
      </c>
    </row>
    <row r="34">
      <c r="A34" t="s">
        <v>9</v>
      </c>
      <c r="B34" t="s">
        <v>436</v>
      </c>
      <c r="C34" t="s">
        <v>342</v>
      </c>
      <c r="D34" t="s">
        <v>437</v>
      </c>
      <c r="E34" t="s">
        <v>343</v>
      </c>
      <c r="F34" t="n">
        <v>40.8455347744694</v>
      </c>
      <c r="G34" t="n">
        <v>46.3376555289682</v>
      </c>
      <c r="H34" t="n">
        <v>58.4834114683746</v>
      </c>
      <c r="I34" t="n">
        <v>88.163230220837</v>
      </c>
      <c r="J34" t="n">
        <v>97.9444506610246</v>
      </c>
      <c r="K34" t="n">
        <v>122.593038787901</v>
      </c>
      <c r="L34" t="n">
        <v>107.946766431211</v>
      </c>
      <c r="M34" t="n">
        <v>105.556118593524</v>
      </c>
      <c r="N34" t="n">
        <v>127.724088579813</v>
      </c>
      <c r="O34" t="n">
        <v>122.432223707306</v>
      </c>
      <c r="P34" t="n">
        <v>111.881901806442</v>
      </c>
      <c r="Q34" t="n">
        <v>129.669506584115</v>
      </c>
      <c r="R34" t="n">
        <v>157.744483028829</v>
      </c>
      <c r="S34" t="n">
        <v>187.219990888444</v>
      </c>
      <c r="T34" t="n">
        <v>108.333099412229</v>
      </c>
      <c r="U34" t="n">
        <v>48.24</v>
      </c>
      <c r="V34" t="n">
        <v>24.785</v>
      </c>
      <c r="W34" t="n">
        <v>24.67</v>
      </c>
      <c r="X34" t="n">
        <v>30.345</v>
      </c>
      <c r="Y34" t="n">
        <v>31.455</v>
      </c>
      <c r="Z34" t="n">
        <v>32.5</v>
      </c>
      <c r="AA34" t="n">
        <v>58.855</v>
      </c>
      <c r="AB34" t="n">
        <v>44.325</v>
      </c>
      <c r="AC34" t="n">
        <v>39.795</v>
      </c>
      <c r="AD34" t="n">
        <v>43.29</v>
      </c>
      <c r="AE34" t="n">
        <v>27.03</v>
      </c>
      <c r="AF34" t="n">
        <v>32.8930775837389</v>
      </c>
    </row>
    <row r="35">
      <c r="A35" t="s">
        <v>9</v>
      </c>
      <c r="B35" t="s">
        <v>438</v>
      </c>
      <c r="C35" t="s">
        <v>342</v>
      </c>
      <c r="D35" t="s">
        <v>439</v>
      </c>
      <c r="E35" t="s">
        <v>343</v>
      </c>
      <c r="F35" t="n">
        <v>70.3277173989472</v>
      </c>
      <c r="G35" t="n">
        <v>78.9017779105764</v>
      </c>
      <c r="H35" t="n">
        <v>92.795371960085</v>
      </c>
      <c r="I35" t="n">
        <v>101.56866895031</v>
      </c>
      <c r="J35" t="n">
        <v>116.281389722447</v>
      </c>
      <c r="K35" t="n">
        <v>126.773581662894</v>
      </c>
      <c r="L35" t="n">
        <v>121.550767286161</v>
      </c>
      <c r="M35" t="n">
        <v>131.029322433338</v>
      </c>
      <c r="N35" t="n">
        <v>163.429998931273</v>
      </c>
      <c r="O35" t="n">
        <v>107.594505423867</v>
      </c>
      <c r="P35" t="n">
        <v>103.657865044812</v>
      </c>
      <c r="Q35" t="n">
        <v>123.986968342393</v>
      </c>
      <c r="R35" t="n">
        <v>161.107976744798</v>
      </c>
      <c r="S35" t="n">
        <v>130.960074431627</v>
      </c>
      <c r="T35" t="n">
        <v>78.7910571734728</v>
      </c>
      <c r="U35" t="n">
        <v>42.39</v>
      </c>
      <c r="V35" t="n">
        <v>15.365</v>
      </c>
      <c r="W35" t="n">
        <v>16.41</v>
      </c>
      <c r="X35" t="n">
        <v>38.595</v>
      </c>
      <c r="Y35" t="n">
        <v>51.205</v>
      </c>
      <c r="Z35" t="n">
        <v>46.44</v>
      </c>
      <c r="AA35" t="n">
        <v>86.51</v>
      </c>
      <c r="AB35" t="n">
        <v>155.745</v>
      </c>
      <c r="AC35" t="n">
        <v>199.545</v>
      </c>
      <c r="AD35" t="n">
        <v>187.18</v>
      </c>
      <c r="AE35" t="n">
        <v>216.266594597779</v>
      </c>
      <c r="AF35" t="n">
        <v>263.176983902174</v>
      </c>
    </row>
    <row r="36">
      <c r="A36" t="s">
        <v>9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</v>
      </c>
      <c r="B37" t="s">
        <v>442</v>
      </c>
      <c r="C37" t="s">
        <v>342</v>
      </c>
      <c r="D37" t="s">
        <v>443</v>
      </c>
      <c r="E37" t="s">
        <v>343</v>
      </c>
      <c r="F37" t="n">
        <v>69.0460754071406</v>
      </c>
      <c r="G37" t="n">
        <v>77.4922617140205</v>
      </c>
      <c r="H37" t="n">
        <v>90.706698995882</v>
      </c>
      <c r="I37" t="n">
        <v>98.6660932390642</v>
      </c>
      <c r="J37" t="n">
        <v>112.340766125309</v>
      </c>
      <c r="K37" t="n">
        <v>122.220938043101</v>
      </c>
      <c r="L37" t="n">
        <v>115.26996004552</v>
      </c>
      <c r="M37" t="n">
        <v>122.959742431633</v>
      </c>
      <c r="N37" t="n">
        <v>152.647764150896</v>
      </c>
      <c r="O37" t="n">
        <v>98.193623252611</v>
      </c>
      <c r="P37" t="n">
        <v>88.4571001795415</v>
      </c>
      <c r="Q37" t="n">
        <v>104.249774305346</v>
      </c>
      <c r="R37" t="n">
        <v>142.18898359346</v>
      </c>
      <c r="S37" t="n">
        <v>104.450120665238</v>
      </c>
      <c r="T37" t="n">
        <v>62.5505335872591</v>
      </c>
      <c r="U37" t="n">
        <v>36.675</v>
      </c>
      <c r="V37" t="n">
        <v>9.71</v>
      </c>
      <c r="W37" t="n">
        <v>6.475</v>
      </c>
      <c r="X37" t="n">
        <v>12.99</v>
      </c>
      <c r="Y37" t="n">
        <v>12.925</v>
      </c>
      <c r="Z37" t="n">
        <v>7.715</v>
      </c>
      <c r="AA37" t="n">
        <v>10.235</v>
      </c>
      <c r="AB37" t="n">
        <v>12.89</v>
      </c>
      <c r="AC37" t="n">
        <v>8.675</v>
      </c>
      <c r="AD37" t="n">
        <v>6.28</v>
      </c>
      <c r="AE37" t="n">
        <v>6.88</v>
      </c>
      <c r="AF37" t="n">
        <v>8.37234087222063</v>
      </c>
    </row>
    <row r="38">
      <c r="A38" t="s">
        <v>9</v>
      </c>
      <c r="B38" t="s">
        <v>444</v>
      </c>
      <c r="C38" t="s">
        <v>342</v>
      </c>
      <c r="D38" t="s">
        <v>445</v>
      </c>
      <c r="E38" t="s">
        <v>343</v>
      </c>
      <c r="F38" t="n">
        <v>1.28164199180654</v>
      </c>
      <c r="G38" t="n">
        <v>1.40951619655591</v>
      </c>
      <c r="H38" t="n">
        <v>2.08867296420298</v>
      </c>
      <c r="I38" t="n">
        <v>2.90257571124574</v>
      </c>
      <c r="J38" t="n">
        <v>3.94062359713732</v>
      </c>
      <c r="K38" t="n">
        <v>4.55264361979266</v>
      </c>
      <c r="L38" t="n">
        <v>6.28080724064057</v>
      </c>
      <c r="M38" t="n">
        <v>8.06958000170528</v>
      </c>
      <c r="N38" t="n">
        <v>10.7822347803769</v>
      </c>
      <c r="O38" t="n">
        <v>9.40088217125568</v>
      </c>
      <c r="P38" t="n">
        <v>15.2007648652706</v>
      </c>
      <c r="Q38" t="n">
        <v>19.737194037047</v>
      </c>
      <c r="R38" t="n">
        <v>18.9189931513381</v>
      </c>
      <c r="S38" t="n">
        <v>26.5099537663891</v>
      </c>
      <c r="T38" t="n">
        <v>16.2405235862137</v>
      </c>
      <c r="U38" t="n">
        <v>5.715</v>
      </c>
      <c r="V38" t="n">
        <v>5.655</v>
      </c>
      <c r="W38" t="n">
        <v>9.935</v>
      </c>
      <c r="X38" t="n">
        <v>25.605</v>
      </c>
      <c r="Y38" t="n">
        <v>38.28</v>
      </c>
      <c r="Z38" t="n">
        <v>38.725</v>
      </c>
      <c r="AA38" t="n">
        <v>76.275</v>
      </c>
      <c r="AB38" t="n">
        <v>142.855</v>
      </c>
      <c r="AC38" t="n">
        <v>190.87</v>
      </c>
      <c r="AD38" t="n">
        <v>180.9</v>
      </c>
      <c r="AE38" t="n">
        <v>209.386594597779</v>
      </c>
      <c r="AF38" t="n">
        <v>254.804643029953</v>
      </c>
    </row>
    <row r="39">
      <c r="A39" t="s">
        <v>9</v>
      </c>
      <c r="B39" t="s">
        <v>446</v>
      </c>
      <c r="C39" t="s">
        <v>342</v>
      </c>
      <c r="D39" t="s">
        <v>447</v>
      </c>
      <c r="E39" t="s">
        <v>343</v>
      </c>
      <c r="F39" t="n">
        <v>5.12657613440988</v>
      </c>
      <c r="G39" t="n">
        <v>4.92476454837253</v>
      </c>
      <c r="H39" t="n">
        <v>5.10836962519136</v>
      </c>
      <c r="I39" t="n">
        <v>6.80415051858125</v>
      </c>
      <c r="J39" t="n">
        <v>7.38442086037975</v>
      </c>
      <c r="K39" t="n">
        <v>10.3435568558346</v>
      </c>
      <c r="L39" t="n">
        <v>11.9850909512203</v>
      </c>
      <c r="M39" t="n">
        <v>14.2607388980907</v>
      </c>
      <c r="N39" t="n">
        <v>13.9581633370718</v>
      </c>
      <c r="O39" t="n">
        <v>16.0179457241097</v>
      </c>
      <c r="P39" t="n">
        <v>21.5952019338798</v>
      </c>
      <c r="Q39" t="n">
        <v>24.6022711346643</v>
      </c>
      <c r="R39" t="n">
        <v>28.8418961752464</v>
      </c>
      <c r="S39" t="n">
        <v>24.6275496079727</v>
      </c>
      <c r="T39" t="n">
        <v>22.6527900394036</v>
      </c>
      <c r="U39" t="n">
        <v>31.89</v>
      </c>
      <c r="V39" t="n">
        <v>6.29</v>
      </c>
      <c r="W39" t="n">
        <v>6.67</v>
      </c>
      <c r="X39" t="n">
        <v>6.925</v>
      </c>
      <c r="Y39" t="n">
        <v>7.63</v>
      </c>
      <c r="Z39" t="n">
        <v>9.535</v>
      </c>
      <c r="AA39" t="n">
        <v>14.43</v>
      </c>
      <c r="AB39" t="n">
        <v>34.755</v>
      </c>
      <c r="AC39" t="n">
        <v>0.99</v>
      </c>
      <c r="AD39" t="n">
        <v>4.07</v>
      </c>
      <c r="AE39" t="n">
        <v>11.77</v>
      </c>
      <c r="AF39" t="n">
        <v>14.3230308235519</v>
      </c>
    </row>
    <row r="40">
      <c r="A40" t="s">
        <v>9</v>
      </c>
      <c r="B40" t="s">
        <v>448</v>
      </c>
      <c r="C40" t="s">
        <v>342</v>
      </c>
      <c r="D40" t="s">
        <v>449</v>
      </c>
      <c r="E40" t="s">
        <v>343</v>
      </c>
      <c r="F40" t="n">
        <v>21.9426591389238</v>
      </c>
      <c r="G40" t="n">
        <v>26.5469829176453</v>
      </c>
      <c r="H40" t="n">
        <v>34.6848499848953</v>
      </c>
      <c r="I40" t="n">
        <v>44.8962131353872</v>
      </c>
      <c r="J40" t="n">
        <v>51.1407057482925</v>
      </c>
      <c r="K40" t="n">
        <v>60.2723574923241</v>
      </c>
      <c r="L40" t="n">
        <v>69.6669162082111</v>
      </c>
      <c r="M40" t="n">
        <v>94.020118419078</v>
      </c>
      <c r="N40" t="n">
        <v>139.856822589693</v>
      </c>
      <c r="O40" t="n">
        <v>159.920917162323</v>
      </c>
      <c r="P40" t="n">
        <v>127.033759968054</v>
      </c>
      <c r="Q40" t="n">
        <v>131.808726637815</v>
      </c>
      <c r="R40" t="n">
        <v>193.583775577359</v>
      </c>
      <c r="S40" t="n">
        <v>118.420270423192</v>
      </c>
      <c r="T40" t="n">
        <v>135.188801165293</v>
      </c>
      <c r="U40" t="n">
        <v>62.095</v>
      </c>
      <c r="V40" t="n">
        <v>14.71</v>
      </c>
      <c r="W40" t="n">
        <v>16.99</v>
      </c>
      <c r="X40" t="n">
        <v>34.29</v>
      </c>
      <c r="Y40" t="n">
        <v>85.81</v>
      </c>
      <c r="Z40" t="n">
        <v>107.205</v>
      </c>
      <c r="AA40" t="n">
        <v>89.74</v>
      </c>
      <c r="AB40" t="n">
        <v>265.965</v>
      </c>
      <c r="AC40" t="n">
        <v>220.305</v>
      </c>
      <c r="AD40" t="n">
        <v>221.305</v>
      </c>
      <c r="AE40" t="n">
        <v>164.755</v>
      </c>
      <c r="AF40" t="n">
        <v>200.492008779464</v>
      </c>
    </row>
    <row r="41">
      <c r="A41" t="s">
        <v>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452</v>
      </c>
      <c r="C42" t="s">
        <v>342</v>
      </c>
      <c r="D42" t="s">
        <v>453</v>
      </c>
      <c r="E42" t="s">
        <v>343</v>
      </c>
      <c r="F42" t="n">
        <v>73.8314820776217</v>
      </c>
      <c r="G42" t="n">
        <v>83.526452288358</v>
      </c>
      <c r="H42" t="n">
        <v>102.290047315412</v>
      </c>
      <c r="I42" t="n">
        <v>136.868178151761</v>
      </c>
      <c r="J42" t="n">
        <v>162.322696601254</v>
      </c>
      <c r="K42" t="n">
        <v>181.655412178608</v>
      </c>
      <c r="L42" t="n">
        <v>197.400797373755</v>
      </c>
      <c r="M42" t="n">
        <v>231.31143248095</v>
      </c>
      <c r="N42" t="n">
        <v>376.158230056388</v>
      </c>
      <c r="O42" t="n">
        <v>323.985514491575</v>
      </c>
      <c r="P42" t="n">
        <v>268.566120664492</v>
      </c>
      <c r="Q42" t="n">
        <v>345.474301111226</v>
      </c>
      <c r="R42" t="n">
        <v>569.050605228296</v>
      </c>
      <c r="S42" t="n">
        <v>592.825103941451</v>
      </c>
      <c r="T42" t="n">
        <v>456.147753667489</v>
      </c>
      <c r="U42" t="n">
        <v>165.7275</v>
      </c>
      <c r="V42" t="n">
        <v>21.3825</v>
      </c>
      <c r="W42" t="n">
        <v>23.8025</v>
      </c>
      <c r="X42" t="n">
        <v>54.2</v>
      </c>
      <c r="Y42" t="n">
        <v>55.395</v>
      </c>
      <c r="Z42" t="n">
        <v>49.9475</v>
      </c>
      <c r="AA42" t="n">
        <v>81.035</v>
      </c>
      <c r="AB42" t="n">
        <v>91.33</v>
      </c>
      <c r="AC42" t="n">
        <v>70.7775</v>
      </c>
      <c r="AD42" t="n">
        <v>56.735</v>
      </c>
      <c r="AE42" t="n">
        <v>135.53</v>
      </c>
      <c r="AF42" t="n">
        <v>164.927813722683</v>
      </c>
    </row>
    <row r="43">
      <c r="A43" t="s">
        <v>9</v>
      </c>
      <c r="B43" t="s">
        <v>454</v>
      </c>
      <c r="C43" t="s">
        <v>342</v>
      </c>
      <c r="D43" t="s">
        <v>455</v>
      </c>
      <c r="E43" t="s">
        <v>343</v>
      </c>
      <c r="F43" t="n">
        <v>90.4542861389409</v>
      </c>
      <c r="G43" t="n">
        <v>102.332032391257</v>
      </c>
      <c r="H43" t="n">
        <v>125.320160840149</v>
      </c>
      <c r="I43" t="n">
        <v>167.683391982286</v>
      </c>
      <c r="J43" t="n">
        <v>198.868873169547</v>
      </c>
      <c r="K43" t="n">
        <v>222.554256930885</v>
      </c>
      <c r="L43" t="n">
        <v>246.546461641632</v>
      </c>
      <c r="M43" t="n">
        <v>283.295878833832</v>
      </c>
      <c r="N43" t="n">
        <v>440.018403285649</v>
      </c>
      <c r="O43" t="n">
        <v>397.438111888499</v>
      </c>
      <c r="P43" t="n">
        <v>331.878985464342</v>
      </c>
      <c r="Q43" t="n">
        <v>394.862965406626</v>
      </c>
      <c r="R43" t="n">
        <v>653.332030715276</v>
      </c>
      <c r="S43" t="n">
        <v>770.08804402539</v>
      </c>
      <c r="T43" t="n">
        <v>563.299747153496</v>
      </c>
      <c r="U43" t="n">
        <v>203.3975</v>
      </c>
      <c r="V43" t="n">
        <v>44.5275</v>
      </c>
      <c r="W43" t="n">
        <v>58.1475</v>
      </c>
      <c r="X43" t="n">
        <v>157.9</v>
      </c>
      <c r="Y43" t="n">
        <v>150.35</v>
      </c>
      <c r="Z43" t="n">
        <v>106.3175</v>
      </c>
      <c r="AA43" t="n">
        <v>129.97</v>
      </c>
      <c r="AB43" t="n">
        <v>169.775</v>
      </c>
      <c r="AC43" t="n">
        <v>128.2725</v>
      </c>
      <c r="AD43" t="n">
        <v>128.13</v>
      </c>
      <c r="AE43" t="n">
        <v>316.075</v>
      </c>
      <c r="AF43" t="n">
        <v>384.634831567898</v>
      </c>
    </row>
    <row r="44">
      <c r="A44" t="s">
        <v>9</v>
      </c>
      <c r="B44" t="s">
        <v>456</v>
      </c>
      <c r="C44" t="s">
        <v>342</v>
      </c>
      <c r="D44" t="s">
        <v>457</v>
      </c>
      <c r="E44" t="s">
        <v>343</v>
      </c>
      <c r="F44" t="n">
        <v>422.744576134045</v>
      </c>
      <c r="G44" t="n">
        <v>480.169269651252</v>
      </c>
      <c r="H44" t="n">
        <v>562.456987249995</v>
      </c>
      <c r="I44" t="n">
        <v>686.926791406985</v>
      </c>
      <c r="J44" t="n">
        <v>788.458654218632</v>
      </c>
      <c r="K44" t="n">
        <v>898.102383809692</v>
      </c>
      <c r="L44" t="n">
        <v>921.229259050259</v>
      </c>
      <c r="M44" t="n">
        <v>1051.3170833252</v>
      </c>
      <c r="N44" t="n">
        <v>1418.73569648626</v>
      </c>
      <c r="O44" t="n">
        <v>1250.20060545455</v>
      </c>
      <c r="P44" t="n">
        <v>1197.19871671797</v>
      </c>
      <c r="Q44" t="n">
        <v>1524.09852037758</v>
      </c>
      <c r="R44" t="n">
        <v>1983.6932093269</v>
      </c>
      <c r="S44" t="n">
        <v>2200.15993389917</v>
      </c>
      <c r="T44" t="n">
        <v>1467.86966634122</v>
      </c>
      <c r="U44" t="n">
        <v>767.5275</v>
      </c>
      <c r="V44" t="n">
        <v>292.0525</v>
      </c>
      <c r="W44" t="n">
        <v>272.5875</v>
      </c>
      <c r="X44" t="n">
        <v>432.845</v>
      </c>
      <c r="Y44" t="n">
        <v>481.56</v>
      </c>
      <c r="Z44" t="n">
        <v>480.1775</v>
      </c>
      <c r="AA44" t="n">
        <v>637.495</v>
      </c>
      <c r="AB44" t="n">
        <v>783.745</v>
      </c>
      <c r="AC44" t="n">
        <v>879.74685350158</v>
      </c>
      <c r="AD44" t="n">
        <v>955.214101360326</v>
      </c>
      <c r="AE44" t="n">
        <v>1569.27398253444</v>
      </c>
      <c r="AF44" t="n">
        <v>1909.66521855894</v>
      </c>
    </row>
    <row r="45">
      <c r="A45" t="s">
        <v>9</v>
      </c>
      <c r="B45" t="s">
        <v>458</v>
      </c>
      <c r="C45" t="s">
        <v>342</v>
      </c>
      <c r="D45" t="s">
        <v>459</v>
      </c>
      <c r="E45" t="s">
        <v>343</v>
      </c>
      <c r="F45" t="n">
        <v>422.744576134045</v>
      </c>
      <c r="G45" t="n">
        <v>480.169269651252</v>
      </c>
      <c r="H45" t="n">
        <v>562.456987249995</v>
      </c>
      <c r="I45" t="n">
        <v>686.926791406985</v>
      </c>
      <c r="J45" t="n">
        <v>788.458654218632</v>
      </c>
      <c r="K45" t="n">
        <v>898.102383809692</v>
      </c>
      <c r="L45" t="n">
        <v>921.229259050259</v>
      </c>
      <c r="M45" t="n">
        <v>1051.3170833252</v>
      </c>
      <c r="N45" t="n">
        <v>1418.73569648626</v>
      </c>
      <c r="O45" t="n">
        <v>1250.20060545455</v>
      </c>
      <c r="P45" t="n">
        <v>1197.19871671797</v>
      </c>
      <c r="Q45" t="n">
        <v>1524.09852037758</v>
      </c>
      <c r="R45" t="n">
        <v>1983.6932093269</v>
      </c>
      <c r="S45" t="n">
        <v>2200.15993389917</v>
      </c>
      <c r="T45" t="n">
        <v>1467.86966634122</v>
      </c>
      <c r="U45" t="n">
        <v>767.5275</v>
      </c>
      <c r="V45" t="n">
        <v>292.0525</v>
      </c>
      <c r="W45" t="n">
        <v>272.5875</v>
      </c>
      <c r="X45" t="n">
        <v>432.845</v>
      </c>
      <c r="Y45" t="n">
        <v>481.56</v>
      </c>
      <c r="Z45" t="n">
        <v>480.1775</v>
      </c>
      <c r="AA45" t="n">
        <v>637.495</v>
      </c>
      <c r="AB45" t="n">
        <v>783.745</v>
      </c>
      <c r="AC45" t="n">
        <v>879.74685350158</v>
      </c>
      <c r="AD45" t="n">
        <v>955.214101360326</v>
      </c>
      <c r="AE45" t="n">
        <v>1569.27398253444</v>
      </c>
      <c r="AF45" t="n">
        <v>1909.66521855894</v>
      </c>
    </row>
    <row r="46">
      <c r="A46" t="s">
        <v>9</v>
      </c>
      <c r="B46" t="s">
        <v>460</v>
      </c>
      <c r="C46" t="s">
        <v>342</v>
      </c>
      <c r="D46" t="s">
        <v>461</v>
      </c>
      <c r="E46" t="s">
        <v>343</v>
      </c>
      <c r="F46" t="n">
        <v>16.6228040613191</v>
      </c>
      <c r="G46" t="n">
        <v>18.8055801028994</v>
      </c>
      <c r="H46" t="n">
        <v>23.0301135247363</v>
      </c>
      <c r="I46" t="n">
        <v>30.8152138305245</v>
      </c>
      <c r="J46" t="n">
        <v>36.5461765682939</v>
      </c>
      <c r="K46" t="n">
        <v>40.8988447522769</v>
      </c>
      <c r="L46" t="n">
        <v>49.1456642678768</v>
      </c>
      <c r="M46" t="n">
        <v>51.9844463528822</v>
      </c>
      <c r="N46" t="n">
        <v>63.8601732292604</v>
      </c>
      <c r="O46" t="n">
        <v>73.452597396924</v>
      </c>
      <c r="P46" t="n">
        <v>63.3128647998505</v>
      </c>
      <c r="Q46" t="n">
        <v>49.3886642953999</v>
      </c>
      <c r="R46" t="n">
        <v>84.2814254869803</v>
      </c>
      <c r="S46" t="n">
        <v>177.262940083939</v>
      </c>
      <c r="T46" t="n">
        <v>107.151993486007</v>
      </c>
      <c r="U46" t="n">
        <v>37.67</v>
      </c>
      <c r="V46" t="n">
        <v>23.145</v>
      </c>
      <c r="W46" t="n">
        <v>34.345</v>
      </c>
      <c r="X46" t="n">
        <v>103.7</v>
      </c>
      <c r="Y46" t="n">
        <v>94.955</v>
      </c>
      <c r="Z46" t="n">
        <v>56.37</v>
      </c>
      <c r="AA46" t="n">
        <v>48.935</v>
      </c>
      <c r="AB46" t="n">
        <v>78.445</v>
      </c>
      <c r="AC46" t="n">
        <v>57.495</v>
      </c>
      <c r="AD46" t="n">
        <v>71.395</v>
      </c>
      <c r="AE46" t="n">
        <v>180.545</v>
      </c>
      <c r="AF46" t="n">
        <v>219.707017845214</v>
      </c>
    </row>
    <row r="47">
      <c r="A47" t="s">
        <v>9</v>
      </c>
      <c r="B47" t="s">
        <v>462</v>
      </c>
      <c r="C47" t="s">
        <v>342</v>
      </c>
      <c r="D47" t="s">
        <v>463</v>
      </c>
      <c r="E47" t="s">
        <v>343</v>
      </c>
      <c r="F47" t="n">
        <v>14.9068681639962</v>
      </c>
      <c r="G47" t="n">
        <v>15.7612755028274</v>
      </c>
      <c r="H47" t="n">
        <v>16.8050447541387</v>
      </c>
      <c r="I47" t="n">
        <v>18.6240141415526</v>
      </c>
      <c r="J47" t="n">
        <v>19.7467990275579</v>
      </c>
      <c r="K47" t="n">
        <v>22.6931972809147</v>
      </c>
      <c r="L47" t="n">
        <v>25.4689659823029</v>
      </c>
      <c r="M47" t="n">
        <v>31.3568801346561</v>
      </c>
      <c r="N47" t="n">
        <v>37.1747357446976</v>
      </c>
      <c r="O47" t="n">
        <v>36.8923235385172</v>
      </c>
      <c r="P47" t="n">
        <v>25.97129928599</v>
      </c>
      <c r="Q47" t="n">
        <v>32.7432844900118</v>
      </c>
      <c r="R47" t="n">
        <v>38.3370097528244</v>
      </c>
      <c r="S47" t="n">
        <v>28.0644896388346</v>
      </c>
      <c r="T47" t="n">
        <v>32.5036968523866</v>
      </c>
      <c r="U47" t="n">
        <v>70.07</v>
      </c>
      <c r="V47" t="n">
        <v>50.895</v>
      </c>
      <c r="W47" t="n">
        <v>42.015</v>
      </c>
      <c r="X47" t="n">
        <v>31.85</v>
      </c>
      <c r="Y47" t="n">
        <v>22.905</v>
      </c>
      <c r="Z47" t="n">
        <v>32.745</v>
      </c>
      <c r="AA47" t="n">
        <v>26.7</v>
      </c>
      <c r="AB47" t="n">
        <v>43.345</v>
      </c>
      <c r="AC47" t="n">
        <v>5.5</v>
      </c>
      <c r="AD47" t="n">
        <v>9.135</v>
      </c>
      <c r="AE47" t="n">
        <v>15.305</v>
      </c>
      <c r="AF47" t="n">
        <v>18.6248077106594</v>
      </c>
    </row>
    <row r="48">
      <c r="A48" t="s">
        <v>9</v>
      </c>
      <c r="B48" t="s">
        <v>464</v>
      </c>
      <c r="C48" t="s">
        <v>342</v>
      </c>
      <c r="D48" t="s">
        <v>465</v>
      </c>
      <c r="E48" t="s">
        <v>343</v>
      </c>
      <c r="F48" t="n">
        <v>20.9935722994042</v>
      </c>
      <c r="G48" t="n">
        <v>22.3592842287862</v>
      </c>
      <c r="H48" t="n">
        <v>24.1240068302522</v>
      </c>
      <c r="I48" t="n">
        <v>26.8210310163299</v>
      </c>
      <c r="J48" t="n">
        <v>29.0043298024513</v>
      </c>
      <c r="K48" t="n">
        <v>32.7575217737857</v>
      </c>
      <c r="L48" t="n">
        <v>36.9617769174275</v>
      </c>
      <c r="M48" t="n">
        <v>44.4689975488176</v>
      </c>
      <c r="N48" t="n">
        <v>52.9260406336138</v>
      </c>
      <c r="O48" t="n">
        <v>52.0069326035142</v>
      </c>
      <c r="P48" t="n">
        <v>43.67251043349</v>
      </c>
      <c r="Q48" t="n">
        <v>52.6007176481155</v>
      </c>
      <c r="R48" t="n">
        <v>61.9367792152248</v>
      </c>
      <c r="S48" t="n">
        <v>54.5981302633735</v>
      </c>
      <c r="T48" t="n">
        <v>58.0366763539336</v>
      </c>
      <c r="U48" t="n">
        <v>94.005</v>
      </c>
      <c r="V48" t="n">
        <v>71.71</v>
      </c>
      <c r="W48" t="n">
        <v>67.755</v>
      </c>
      <c r="X48" t="n">
        <v>60.135</v>
      </c>
      <c r="Y48" t="n">
        <v>51.905</v>
      </c>
      <c r="Z48" t="n">
        <v>54.885</v>
      </c>
      <c r="AA48" t="n">
        <v>50.07</v>
      </c>
      <c r="AB48" t="n">
        <v>73.555</v>
      </c>
      <c r="AC48" t="n">
        <v>43.555</v>
      </c>
      <c r="AD48" t="n">
        <v>31.75</v>
      </c>
      <c r="AE48" t="n">
        <v>35.735</v>
      </c>
      <c r="AF48" t="n">
        <v>43.4862792251169</v>
      </c>
    </row>
    <row r="49">
      <c r="A49" t="s">
        <v>9</v>
      </c>
      <c r="B49" t="s">
        <v>466</v>
      </c>
      <c r="C49" t="s">
        <v>342</v>
      </c>
      <c r="D49" t="s">
        <v>467</v>
      </c>
      <c r="E49" t="s">
        <v>343</v>
      </c>
      <c r="F49" t="n">
        <v>2.73496853209469</v>
      </c>
      <c r="G49" t="n">
        <v>2.93926580307551</v>
      </c>
      <c r="H49" t="n">
        <v>3.15648375483775</v>
      </c>
      <c r="I49" t="n">
        <v>3.52706004583333</v>
      </c>
      <c r="J49" t="n">
        <v>3.83581942291139</v>
      </c>
      <c r="K49" t="n">
        <v>4.0802404466057</v>
      </c>
      <c r="L49" t="n">
        <v>4.85945172904038</v>
      </c>
      <c r="M49" t="n">
        <v>5.63780399230915</v>
      </c>
      <c r="N49" t="n">
        <v>6.41951994896611</v>
      </c>
      <c r="O49" t="n">
        <v>6.48432054407575</v>
      </c>
      <c r="P49" t="n">
        <v>7.79816108568593</v>
      </c>
      <c r="Q49" t="n">
        <v>8.12358884085442</v>
      </c>
      <c r="R49" t="n">
        <v>9.35413326378958</v>
      </c>
      <c r="S49" t="n">
        <v>10.8808796299735</v>
      </c>
      <c r="T49" t="n">
        <v>12.0730843350429</v>
      </c>
      <c r="U49" t="n">
        <v>16.72</v>
      </c>
      <c r="V49" t="n">
        <v>15.525</v>
      </c>
      <c r="W49" t="n">
        <v>16.44</v>
      </c>
      <c r="X49" t="n">
        <v>18.885</v>
      </c>
      <c r="Y49" t="n">
        <v>17.445</v>
      </c>
      <c r="Z49" t="n">
        <v>13.08</v>
      </c>
      <c r="AA49" t="n">
        <v>10.155</v>
      </c>
      <c r="AB49" t="n">
        <v>18.535</v>
      </c>
      <c r="AC49" t="n">
        <v>7.95</v>
      </c>
      <c r="AD49" t="n">
        <v>6.705</v>
      </c>
      <c r="AE49" t="n">
        <v>6.75</v>
      </c>
      <c r="AF49" t="n">
        <v>8.214142570856</v>
      </c>
    </row>
    <row r="50">
      <c r="A50" t="s">
        <v>9</v>
      </c>
      <c r="B50" t="s">
        <v>468</v>
      </c>
      <c r="C50" t="s">
        <v>342</v>
      </c>
      <c r="D50" t="s">
        <v>469</v>
      </c>
      <c r="E50" t="s">
        <v>343</v>
      </c>
      <c r="F50" t="n">
        <v>3.3517356033133</v>
      </c>
      <c r="G50" t="n">
        <v>3.65874292288325</v>
      </c>
      <c r="H50" t="n">
        <v>4.16247832127571</v>
      </c>
      <c r="I50" t="n">
        <v>4.66995682894393</v>
      </c>
      <c r="J50" t="n">
        <v>5.42171135198206</v>
      </c>
      <c r="K50" t="n">
        <v>5.98408404626533</v>
      </c>
      <c r="L50" t="n">
        <v>6.63335920608425</v>
      </c>
      <c r="M50" t="n">
        <v>7.47431342185228</v>
      </c>
      <c r="N50" t="n">
        <v>9.33178493995013</v>
      </c>
      <c r="O50" t="n">
        <v>8.63028852092123</v>
      </c>
      <c r="P50" t="n">
        <v>9.90305006181409</v>
      </c>
      <c r="Q50" t="n">
        <v>11.7338443172493</v>
      </c>
      <c r="R50" t="n">
        <v>14.2456361986108</v>
      </c>
      <c r="S50" t="n">
        <v>15.6527609945654</v>
      </c>
      <c r="T50" t="n">
        <v>13.4598951665042</v>
      </c>
      <c r="U50" t="n">
        <v>7.215</v>
      </c>
      <c r="V50" t="n">
        <v>5.29</v>
      </c>
      <c r="W50" t="n">
        <v>9.3</v>
      </c>
      <c r="X50" t="n">
        <v>9.4</v>
      </c>
      <c r="Y50" t="n">
        <v>11.555</v>
      </c>
      <c r="Z50" t="n">
        <v>9.06</v>
      </c>
      <c r="AA50" t="n">
        <v>13.215</v>
      </c>
      <c r="AB50" t="n">
        <v>11.675</v>
      </c>
      <c r="AC50" t="n">
        <v>30.105</v>
      </c>
      <c r="AD50" t="n">
        <v>15.91</v>
      </c>
      <c r="AE50" t="n">
        <v>13.68</v>
      </c>
      <c r="AF50" t="n">
        <v>16.6473289436015</v>
      </c>
    </row>
    <row r="51">
      <c r="A51" t="s">
        <v>9</v>
      </c>
      <c r="B51" t="s">
        <v>470</v>
      </c>
      <c r="C51" t="s">
        <v>342</v>
      </c>
      <c r="D51" t="s">
        <v>471</v>
      </c>
      <c r="E51" t="s">
        <v>343</v>
      </c>
      <c r="F51" t="n">
        <v>3.3517356033133</v>
      </c>
      <c r="G51" t="n">
        <v>3.65874292288325</v>
      </c>
      <c r="H51" t="n">
        <v>4.16247832127571</v>
      </c>
      <c r="I51" t="n">
        <v>4.66995682894393</v>
      </c>
      <c r="J51" t="n">
        <v>5.42171135198206</v>
      </c>
      <c r="K51" t="n">
        <v>5.98408404626533</v>
      </c>
      <c r="L51" t="n">
        <v>6.63335920608425</v>
      </c>
      <c r="M51" t="n">
        <v>7.47431342185228</v>
      </c>
      <c r="N51" t="n">
        <v>9.33178493995013</v>
      </c>
      <c r="O51" t="n">
        <v>8.63028852092123</v>
      </c>
      <c r="P51" t="n">
        <v>9.90305006181409</v>
      </c>
      <c r="Q51" t="n">
        <v>11.7338443172493</v>
      </c>
      <c r="R51" t="n">
        <v>14.2456361986108</v>
      </c>
      <c r="S51" t="n">
        <v>15.6527609945654</v>
      </c>
      <c r="T51" t="n">
        <v>13.4598951665042</v>
      </c>
      <c r="U51" t="n">
        <v>7.215</v>
      </c>
      <c r="V51" t="n">
        <v>5.29</v>
      </c>
      <c r="W51" t="n">
        <v>9.3</v>
      </c>
      <c r="X51" t="n">
        <v>9.4</v>
      </c>
      <c r="Y51" t="n">
        <v>11.555</v>
      </c>
      <c r="Z51" t="n">
        <v>9.06</v>
      </c>
      <c r="AA51" t="n">
        <v>13.215</v>
      </c>
      <c r="AB51" t="n">
        <v>11.675</v>
      </c>
      <c r="AC51" t="n">
        <v>9.96</v>
      </c>
      <c r="AD51" t="n">
        <v>11.59</v>
      </c>
      <c r="AE51" t="n">
        <v>11.79</v>
      </c>
      <c r="AF51" t="n">
        <v>14.3473690237618</v>
      </c>
    </row>
    <row r="52">
      <c r="A52" t="s">
        <v>9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20.145</v>
      </c>
      <c r="AD52" t="n">
        <v>4.32</v>
      </c>
      <c r="AE52" t="n">
        <v>1.89</v>
      </c>
      <c r="AF52" t="n">
        <v>2.29995991983968</v>
      </c>
    </row>
    <row r="53">
      <c r="A53" t="s">
        <v>9</v>
      </c>
      <c r="B53" t="s">
        <v>474</v>
      </c>
      <c r="C53" t="s">
        <v>342</v>
      </c>
      <c r="D53" t="s">
        <v>475</v>
      </c>
      <c r="E53" t="s">
        <v>343</v>
      </c>
      <c r="F53" t="n">
        <v>6.11429297082724</v>
      </c>
      <c r="G53" t="n">
        <v>6.52453826141362</v>
      </c>
      <c r="H53" t="n">
        <v>7.50519675394014</v>
      </c>
      <c r="I53" t="n">
        <v>8.92707523789435</v>
      </c>
      <c r="J53" t="n">
        <v>10.4171566434575</v>
      </c>
      <c r="K53" t="n">
        <v>12.5225935628532</v>
      </c>
      <c r="L53" t="n">
        <v>13.6150299519572</v>
      </c>
      <c r="M53" t="n">
        <v>15.9930657055995</v>
      </c>
      <c r="N53" t="n">
        <v>25.491703488961</v>
      </c>
      <c r="O53" t="n">
        <v>17.1419890667157</v>
      </c>
      <c r="P53" t="n">
        <v>17.5427303565369</v>
      </c>
      <c r="Q53" t="n">
        <v>23.3575936814669</v>
      </c>
      <c r="R53" t="n">
        <v>34.9726312263967</v>
      </c>
      <c r="S53" t="n">
        <v>35.3871080895452</v>
      </c>
      <c r="T53" t="n">
        <v>21.844149281696</v>
      </c>
      <c r="U53" t="n">
        <v>7.575</v>
      </c>
      <c r="V53" t="n">
        <v>1.845</v>
      </c>
      <c r="W53" t="n">
        <v>2.735</v>
      </c>
      <c r="X53" t="n">
        <v>11.775</v>
      </c>
      <c r="Y53" t="n">
        <v>8.32</v>
      </c>
      <c r="Z53" t="n">
        <v>3.565</v>
      </c>
      <c r="AA53" t="n">
        <v>5.23</v>
      </c>
      <c r="AB53" t="n">
        <v>9.025</v>
      </c>
      <c r="AC53" t="n">
        <v>4.8</v>
      </c>
      <c r="AD53" t="n">
        <v>13.375</v>
      </c>
      <c r="AE53" t="n">
        <v>16.97</v>
      </c>
      <c r="AF53" t="n">
        <v>20.6509628781372</v>
      </c>
    </row>
    <row r="54">
      <c r="A54" t="s">
        <v>9</v>
      </c>
      <c r="B54" t="s">
        <v>476</v>
      </c>
      <c r="C54" t="s">
        <v>342</v>
      </c>
      <c r="D54" t="s">
        <v>477</v>
      </c>
      <c r="E54" t="s">
        <v>343</v>
      </c>
      <c r="F54" t="n">
        <v>58.3187749719593</v>
      </c>
      <c r="G54" t="n">
        <v>63.5009827637665</v>
      </c>
      <c r="H54" t="n">
        <v>64.9774628666119</v>
      </c>
      <c r="I54" t="n">
        <v>67.0010157467186</v>
      </c>
      <c r="J54" t="n">
        <v>81.9767509087974</v>
      </c>
      <c r="K54" t="n">
        <v>89.0918272987327</v>
      </c>
      <c r="L54" t="n">
        <v>101.537646356064</v>
      </c>
      <c r="M54" t="n">
        <v>117.408918547014</v>
      </c>
      <c r="N54" t="n">
        <v>147.518238857304</v>
      </c>
      <c r="O54" t="n">
        <v>97.1272978428365</v>
      </c>
      <c r="P54" t="n">
        <v>97.0942611601939</v>
      </c>
      <c r="Q54" t="n">
        <v>115.508729636449</v>
      </c>
      <c r="R54" t="n">
        <v>151.632919965153</v>
      </c>
      <c r="S54" t="n">
        <v>147.565409037879</v>
      </c>
      <c r="T54" t="n">
        <v>70.7114562302725</v>
      </c>
      <c r="U54" t="n">
        <v>24.58</v>
      </c>
      <c r="V54" t="n">
        <v>22.905</v>
      </c>
      <c r="W54" t="n">
        <v>27.085</v>
      </c>
      <c r="X54" t="n">
        <v>30.505</v>
      </c>
      <c r="Y54" t="n">
        <v>25.21</v>
      </c>
      <c r="Z54" t="n">
        <v>23.575</v>
      </c>
      <c r="AA54" t="n">
        <v>24.45</v>
      </c>
      <c r="AB54" t="n">
        <v>20.455</v>
      </c>
      <c r="AC54" t="n">
        <v>6.325</v>
      </c>
      <c r="AD54" t="n">
        <v>24.06</v>
      </c>
      <c r="AE54" t="n">
        <v>22.575</v>
      </c>
      <c r="AF54" t="n">
        <v>27.4717434869739</v>
      </c>
    </row>
    <row r="55">
      <c r="A55" t="s">
        <v>9</v>
      </c>
      <c r="B55" t="s">
        <v>478</v>
      </c>
      <c r="C55" t="s">
        <v>342</v>
      </c>
      <c r="D55" t="s">
        <v>479</v>
      </c>
      <c r="E55" t="s">
        <v>343</v>
      </c>
      <c r="F55" t="n">
        <v>52.2044820011321</v>
      </c>
      <c r="G55" t="n">
        <v>56.9764445023529</v>
      </c>
      <c r="H55" t="n">
        <v>57.4722661126718</v>
      </c>
      <c r="I55" t="n">
        <v>58.0739405088242</v>
      </c>
      <c r="J55" t="n">
        <v>71.5595942653399</v>
      </c>
      <c r="K55" t="n">
        <v>76.5692337358795</v>
      </c>
      <c r="L55" t="n">
        <v>87.9226164041064</v>
      </c>
      <c r="M55" t="n">
        <v>101.415852841415</v>
      </c>
      <c r="N55" t="n">
        <v>122.026535368343</v>
      </c>
      <c r="O55" t="n">
        <v>79.9853087761208</v>
      </c>
      <c r="P55" t="n">
        <v>79.551530803657</v>
      </c>
      <c r="Q55" t="n">
        <v>92.1511359549821</v>
      </c>
      <c r="R55" t="n">
        <v>116.660288738756</v>
      </c>
      <c r="S55" t="n">
        <v>112.178300948334</v>
      </c>
      <c r="T55" t="n">
        <v>48.8673069485765</v>
      </c>
      <c r="U55" t="n">
        <v>17.005</v>
      </c>
      <c r="V55" t="n">
        <v>21.06</v>
      </c>
      <c r="W55" t="n">
        <v>24.35</v>
      </c>
      <c r="X55" t="n">
        <v>18.73</v>
      </c>
      <c r="Y55" t="n">
        <v>16.89</v>
      </c>
      <c r="Z55" t="n">
        <v>20.01</v>
      </c>
      <c r="AA55" t="n">
        <v>19.22</v>
      </c>
      <c r="AB55" t="n">
        <v>11.43</v>
      </c>
      <c r="AC55" t="n">
        <v>1.525</v>
      </c>
      <c r="AD55" t="n">
        <v>10.685</v>
      </c>
      <c r="AE55" t="n">
        <v>5.605</v>
      </c>
      <c r="AF55" t="n">
        <v>6.82078060883672</v>
      </c>
    </row>
    <row r="56">
      <c r="A56" t="s">
        <v>9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482</v>
      </c>
      <c r="C57" t="s">
        <v>342</v>
      </c>
      <c r="D57" t="s">
        <v>483</v>
      </c>
      <c r="E57" t="s">
        <v>343</v>
      </c>
      <c r="F57" t="n">
        <v>465.680807572373</v>
      </c>
      <c r="G57" t="n">
        <v>529.075536797683</v>
      </c>
      <c r="H57" t="n">
        <v>621.265844065142</v>
      </c>
      <c r="I57" t="n">
        <v>758.644035558702</v>
      </c>
      <c r="J57" t="n">
        <v>868.603689769376</v>
      </c>
      <c r="K57" t="n">
        <v>991.132263075802</v>
      </c>
      <c r="L57" t="n">
        <v>1027.8579521759</v>
      </c>
      <c r="M57" t="n">
        <v>1189.80619929309</v>
      </c>
      <c r="N57" t="n">
        <v>1611.51855970957</v>
      </c>
      <c r="O57" t="n">
        <v>1462.12845522039</v>
      </c>
      <c r="P57" t="n">
        <v>1367.90498711951</v>
      </c>
      <c r="Q57" t="n">
        <v>1708.50796466351</v>
      </c>
      <c r="R57" t="n">
        <v>2239.21376411948</v>
      </c>
      <c r="S57" t="n">
        <v>2373.17833458574</v>
      </c>
      <c r="T57" t="n">
        <v>1661.09514386045</v>
      </c>
      <c r="U57" t="n">
        <v>923.6275</v>
      </c>
      <c r="V57" t="n">
        <v>378.4725</v>
      </c>
      <c r="W57" t="n">
        <v>357.3325</v>
      </c>
      <c r="X57" t="n">
        <v>527.27</v>
      </c>
      <c r="Y57" t="n">
        <v>619.275</v>
      </c>
      <c r="Z57" t="n">
        <v>642.2675</v>
      </c>
      <c r="AA57" t="n">
        <v>777.305</v>
      </c>
      <c r="AB57" t="n">
        <v>1123.265</v>
      </c>
      <c r="AC57" t="n">
        <v>1143.60685350158</v>
      </c>
      <c r="AD57" t="n">
        <v>1208.26910136033</v>
      </c>
      <c r="AE57" t="n">
        <v>1769.76398253444</v>
      </c>
      <c r="AF57" t="n">
        <v>2153.64350656352</v>
      </c>
    </row>
    <row r="58">
      <c r="A58" t="s">
        <v>9</v>
      </c>
      <c r="B58" t="s">
        <v>484</v>
      </c>
      <c r="C58" t="s">
        <v>342</v>
      </c>
      <c r="D58" t="s">
        <v>485</v>
      </c>
      <c r="E58" t="s">
        <v>343</v>
      </c>
      <c r="F58" t="n">
        <v>465.680807572373</v>
      </c>
      <c r="G58" t="n">
        <v>529.075536797683</v>
      </c>
      <c r="H58" t="n">
        <v>621.265844065142</v>
      </c>
      <c r="I58" t="n">
        <v>758.644035558702</v>
      </c>
      <c r="J58" t="n">
        <v>868.603689769376</v>
      </c>
      <c r="K58" t="n">
        <v>991.132263075802</v>
      </c>
      <c r="L58" t="n">
        <v>1027.8579521759</v>
      </c>
      <c r="M58" t="n">
        <v>1189.80619929309</v>
      </c>
      <c r="N58" t="n">
        <v>1611.51855970957</v>
      </c>
      <c r="O58" t="n">
        <v>1462.12845522039</v>
      </c>
      <c r="P58" t="n">
        <v>1367.90498711951</v>
      </c>
      <c r="Q58" t="n">
        <v>1708.50796466351</v>
      </c>
      <c r="R58" t="n">
        <v>2239.21376411948</v>
      </c>
      <c r="S58" t="n">
        <v>2373.17833458574</v>
      </c>
      <c r="T58" t="n">
        <v>1661.09514386045</v>
      </c>
      <c r="U58" t="n">
        <v>923.6275</v>
      </c>
      <c r="V58" t="n">
        <v>378.4725</v>
      </c>
      <c r="W58" t="n">
        <v>357.3325</v>
      </c>
      <c r="X58" t="n">
        <v>527.27</v>
      </c>
      <c r="Y58" t="n">
        <v>619.275</v>
      </c>
      <c r="Z58" t="n">
        <v>642.2675</v>
      </c>
      <c r="AA58" t="n">
        <v>777.305</v>
      </c>
      <c r="AB58" t="n">
        <v>1123.265</v>
      </c>
      <c r="AC58" t="n">
        <v>1143.60685350158</v>
      </c>
      <c r="AD58" t="n">
        <v>1208.26910136033</v>
      </c>
      <c r="AE58" t="n">
        <v>1769.76398253444</v>
      </c>
      <c r="AF58" t="n">
        <v>2153.64350656352</v>
      </c>
    </row>
    <row r="59">
      <c r="A59" t="s">
        <v>9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482</v>
      </c>
      <c r="C57" t="s">
        <v>342</v>
      </c>
      <c r="D57" t="s">
        <v>483</v>
      </c>
      <c r="E57" t="s">
        <v>343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11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</v>
      </c>
      <c r="B57" t="s">
        <v>482</v>
      </c>
      <c r="C57" t="s">
        <v>342</v>
      </c>
      <c r="D57" t="s">
        <v>483</v>
      </c>
      <c r="E57" t="s">
        <v>343</v>
      </c>
      <c r="F57" t="n">
        <v>1229.48080757237</v>
      </c>
      <c r="G57" t="n">
        <v>1415.87553679768</v>
      </c>
      <c r="H57" t="n">
        <v>1764.56584406514</v>
      </c>
      <c r="I57" t="n">
        <v>2058.8440355587</v>
      </c>
      <c r="J57" t="n">
        <v>2502.80368976938</v>
      </c>
      <c r="K57" t="n">
        <v>2641.8322630758</v>
      </c>
      <c r="L57" t="n">
        <v>4224.9579521759</v>
      </c>
      <c r="M57" t="n">
        <v>5231.70619929309</v>
      </c>
      <c r="N57" t="n">
        <v>5697.21855970957</v>
      </c>
      <c r="O57" t="n">
        <v>6266.72845522039</v>
      </c>
      <c r="P57" t="n">
        <v>7275.70498711951</v>
      </c>
      <c r="Q57" t="n">
        <v>7840.30796466351</v>
      </c>
      <c r="R57" t="n">
        <v>8468.91376411948</v>
      </c>
      <c r="S57" t="n">
        <v>8616.17833458574</v>
      </c>
      <c r="T57" t="n">
        <v>9322.09514386045</v>
      </c>
      <c r="U57" t="n">
        <v>8531.1275</v>
      </c>
      <c r="V57" t="n">
        <v>7351.3725</v>
      </c>
      <c r="W57" t="n">
        <v>10434.5325</v>
      </c>
      <c r="X57" t="n">
        <v>8977.77</v>
      </c>
      <c r="Y57" t="n">
        <v>11243.075</v>
      </c>
      <c r="Z57" t="n">
        <v>34384.3675</v>
      </c>
      <c r="AA57" t="n">
        <v>56539.605</v>
      </c>
      <c r="AB57" t="n">
        <v>57703.365</v>
      </c>
      <c r="AC57" t="n">
        <v>43020.5068535016</v>
      </c>
      <c r="AD57" t="n">
        <v>141095.26910136</v>
      </c>
      <c r="AE57" t="n">
        <v>115513.963982534</v>
      </c>
      <c r="AF57" t="n">
        <v>50717.2435065635</v>
      </c>
    </row>
    <row r="58">
      <c r="A58" t="s">
        <v>13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374</v>
      </c>
      <c r="C3" t="s">
        <v>342</v>
      </c>
      <c r="D3" t="s">
        <v>375</v>
      </c>
      <c r="E3" t="s">
        <v>343</v>
      </c>
      <c r="F3" t="n">
        <v>1.51765760443588</v>
      </c>
      <c r="G3" t="n">
        <v>1.5390582213641</v>
      </c>
      <c r="H3" t="n">
        <v>2.24818349303562</v>
      </c>
      <c r="I3" t="n">
        <v>2.19711477528073</v>
      </c>
      <c r="J3" t="n">
        <v>2.2673891584408</v>
      </c>
      <c r="K3" t="n">
        <v>2.9851892563562</v>
      </c>
      <c r="L3" t="n">
        <v>3.76962477431102</v>
      </c>
      <c r="M3" t="n">
        <v>3.5565730752877</v>
      </c>
      <c r="N3" t="n">
        <v>3.43321568685098</v>
      </c>
      <c r="O3" t="n">
        <v>2.82833616580172</v>
      </c>
      <c r="P3" t="n">
        <v>3.5778585413178</v>
      </c>
      <c r="Q3" t="n">
        <v>2.74542028002402</v>
      </c>
      <c r="R3" t="n">
        <v>3.42728517788884</v>
      </c>
      <c r="S3" t="n">
        <v>5.82848848440204</v>
      </c>
      <c r="T3" t="n">
        <v>4.602699950167</v>
      </c>
      <c r="U3" t="n">
        <v>7.884</v>
      </c>
      <c r="V3" t="n">
        <v>10.704</v>
      </c>
      <c r="W3" t="n">
        <v>5.802</v>
      </c>
      <c r="X3" t="n">
        <v>4.05</v>
      </c>
      <c r="Y3" t="n">
        <v>1.638</v>
      </c>
      <c r="Z3" t="n">
        <v>0.880916595012898</v>
      </c>
      <c r="AA3" t="n">
        <v>1.18502837489252</v>
      </c>
      <c r="AB3" t="n">
        <v>1.72738091143594</v>
      </c>
      <c r="AC3" t="n">
        <v>1.26660877042132</v>
      </c>
      <c r="AD3" t="n">
        <v>1.6602098022356</v>
      </c>
      <c r="AE3" t="n">
        <v>6.414</v>
      </c>
      <c r="AF3" t="n">
        <v>7.72011826967326</v>
      </c>
    </row>
    <row r="4">
      <c r="A4" t="s">
        <v>15</v>
      </c>
      <c r="B4" t="s">
        <v>376</v>
      </c>
      <c r="C4" t="s">
        <v>342</v>
      </c>
      <c r="D4" t="s">
        <v>377</v>
      </c>
      <c r="E4" t="s">
        <v>343</v>
      </c>
      <c r="F4" t="n">
        <v>247.217924105766</v>
      </c>
      <c r="G4" t="n">
        <v>273.89025764201</v>
      </c>
      <c r="H4" t="n">
        <v>328.631046519646</v>
      </c>
      <c r="I4" t="n">
        <v>410.167293386125</v>
      </c>
      <c r="J4" t="n">
        <v>474.156898116191</v>
      </c>
      <c r="K4" t="n">
        <v>566.532796474232</v>
      </c>
      <c r="L4" t="n">
        <v>745.248459771842</v>
      </c>
      <c r="M4" t="n">
        <v>853.029372676258</v>
      </c>
      <c r="N4" t="n">
        <v>865.083975998913</v>
      </c>
      <c r="O4" t="n">
        <v>907.548268818495</v>
      </c>
      <c r="P4" t="n">
        <v>1030.30193807983</v>
      </c>
      <c r="Q4" t="n">
        <v>1003.41144007466</v>
      </c>
      <c r="R4" t="n">
        <v>1072.50776233182</v>
      </c>
      <c r="S4" t="n">
        <v>1100.07243042931</v>
      </c>
      <c r="T4" t="n">
        <v>1556.19013810274</v>
      </c>
      <c r="U4" t="n">
        <v>2357.994</v>
      </c>
      <c r="V4" t="n">
        <v>1503.762</v>
      </c>
      <c r="W4" t="n">
        <v>1700.532</v>
      </c>
      <c r="X4" t="n">
        <v>1415.946</v>
      </c>
      <c r="Y4" t="n">
        <v>1386.096</v>
      </c>
      <c r="Z4" t="n">
        <v>745.442593822343</v>
      </c>
      <c r="AA4" t="n">
        <v>1002.78576942919</v>
      </c>
      <c r="AB4" t="n">
        <v>1461.73124042595</v>
      </c>
      <c r="AC4" t="n">
        <v>1071.82011614525</v>
      </c>
      <c r="AD4" t="n">
        <v>1404.89021125736</v>
      </c>
      <c r="AE4" t="n">
        <v>1403.37068258483</v>
      </c>
      <c r="AF4" t="n">
        <v>1689.1468109989</v>
      </c>
    </row>
    <row r="5">
      <c r="A5" t="s">
        <v>15</v>
      </c>
      <c r="B5" t="s">
        <v>378</v>
      </c>
      <c r="C5" t="s">
        <v>342</v>
      </c>
      <c r="D5" t="s">
        <v>379</v>
      </c>
      <c r="E5" t="s">
        <v>343</v>
      </c>
      <c r="F5" t="n">
        <v>152.295976276451</v>
      </c>
      <c r="G5" t="n">
        <v>171.747376411947</v>
      </c>
      <c r="H5" t="n">
        <v>195.902002132536</v>
      </c>
      <c r="I5" t="n">
        <v>244.780962631289</v>
      </c>
      <c r="J5" t="n">
        <v>274.750619462236</v>
      </c>
      <c r="K5" t="n">
        <v>328.454065139759</v>
      </c>
      <c r="L5" t="n">
        <v>424.086928720246</v>
      </c>
      <c r="M5" t="n">
        <v>451.795240084628</v>
      </c>
      <c r="N5" t="n">
        <v>445.695279073485</v>
      </c>
      <c r="O5" t="n">
        <v>508.100431136805</v>
      </c>
      <c r="P5" t="n">
        <v>538.425919515428</v>
      </c>
      <c r="Q5" t="n">
        <v>505.777691204348</v>
      </c>
      <c r="R5" t="n">
        <v>583.061076315859</v>
      </c>
      <c r="S5" t="n">
        <v>580.472132177882</v>
      </c>
      <c r="T5" t="n">
        <v>777.885420752318</v>
      </c>
      <c r="U5" t="n">
        <v>1035.696</v>
      </c>
      <c r="V5" t="n">
        <v>834.456</v>
      </c>
      <c r="W5" t="n">
        <v>1052.904</v>
      </c>
      <c r="X5" t="n">
        <v>826.206</v>
      </c>
      <c r="Y5" t="n">
        <v>833.958</v>
      </c>
      <c r="Z5" t="n">
        <v>448.502711687281</v>
      </c>
      <c r="AA5" t="n">
        <v>603.3357102983</v>
      </c>
      <c r="AB5" t="n">
        <v>879.46467041471</v>
      </c>
      <c r="AC5" t="n">
        <v>644.870889476817</v>
      </c>
      <c r="AD5" t="n">
        <v>845.265718103049</v>
      </c>
      <c r="AE5" t="n">
        <v>500.52</v>
      </c>
      <c r="AF5" t="n">
        <v>602.443653934653</v>
      </c>
    </row>
    <row r="6">
      <c r="A6" t="s">
        <v>15</v>
      </c>
      <c r="B6" t="s">
        <v>380</v>
      </c>
      <c r="C6" t="s">
        <v>342</v>
      </c>
      <c r="D6" t="s">
        <v>381</v>
      </c>
      <c r="E6" t="s">
        <v>343</v>
      </c>
      <c r="F6" t="n">
        <v>3.7646612073477</v>
      </c>
      <c r="G6" t="n">
        <v>3.5126115938421</v>
      </c>
      <c r="H6" t="n">
        <v>3.52192178988924</v>
      </c>
      <c r="I6" t="n">
        <v>3.86481240779147</v>
      </c>
      <c r="J6" t="n">
        <v>3.51947837069265</v>
      </c>
      <c r="K6" t="n">
        <v>3.57014178898175</v>
      </c>
      <c r="L6" t="n">
        <v>3.79694905074832</v>
      </c>
      <c r="M6" t="n">
        <v>3.07648438742328</v>
      </c>
      <c r="N6" t="n">
        <v>3.11336607681149</v>
      </c>
      <c r="O6" t="n">
        <v>2.37297924241012</v>
      </c>
      <c r="P6" t="n">
        <v>1.8892803189175</v>
      </c>
      <c r="Q6" t="n">
        <v>1.66877519245953</v>
      </c>
      <c r="R6" t="n">
        <v>2.00544837837777</v>
      </c>
      <c r="S6" t="n">
        <v>1.95261489595999</v>
      </c>
      <c r="T6" t="n">
        <v>2.66809386354922</v>
      </c>
      <c r="U6" t="n">
        <v>3</v>
      </c>
      <c r="V6" t="n">
        <v>3.168</v>
      </c>
      <c r="W6" t="n">
        <v>1.932</v>
      </c>
      <c r="X6" t="n">
        <v>1.752</v>
      </c>
      <c r="Y6" t="n">
        <v>1.44</v>
      </c>
      <c r="Z6" t="n">
        <v>0.77443217143991</v>
      </c>
      <c r="AA6" t="n">
        <v>1.0417831867187</v>
      </c>
      <c r="AB6" t="n">
        <v>1.51857662543819</v>
      </c>
      <c r="AC6" t="n">
        <v>1.11350221575501</v>
      </c>
      <c r="AD6" t="n">
        <v>1.45952510086646</v>
      </c>
      <c r="AE6" t="n">
        <v>1.914</v>
      </c>
      <c r="AF6" t="n">
        <v>2.30375839852738</v>
      </c>
    </row>
    <row r="7">
      <c r="A7" t="s">
        <v>15</v>
      </c>
      <c r="B7" t="s">
        <v>382</v>
      </c>
      <c r="C7" t="s">
        <v>342</v>
      </c>
      <c r="D7" t="s">
        <v>383</v>
      </c>
      <c r="E7" t="s">
        <v>343</v>
      </c>
      <c r="F7" t="n">
        <v>25.5058824817761</v>
      </c>
      <c r="G7" t="n">
        <v>28.2695111389879</v>
      </c>
      <c r="H7" t="n">
        <v>34.7025871215102</v>
      </c>
      <c r="I7" t="n">
        <v>41.1615709871564</v>
      </c>
      <c r="J7" t="n">
        <v>47.7469757771516</v>
      </c>
      <c r="K7" t="n">
        <v>54.89891823201</v>
      </c>
      <c r="L7" t="n">
        <v>89.3996189177798</v>
      </c>
      <c r="M7" t="n">
        <v>107.937592091084</v>
      </c>
      <c r="N7" t="n">
        <v>127.219967127254</v>
      </c>
      <c r="O7" t="n">
        <v>81.9254897701365</v>
      </c>
      <c r="P7" t="n">
        <v>98.7363612279056</v>
      </c>
      <c r="Q7" t="n">
        <v>121.044129475964</v>
      </c>
      <c r="R7" t="n">
        <v>78.2836798689472</v>
      </c>
      <c r="S7" t="n">
        <v>84.0614228496101</v>
      </c>
      <c r="T7" t="n">
        <v>148.271119508002</v>
      </c>
      <c r="U7" t="n">
        <v>213.984</v>
      </c>
      <c r="V7" t="n">
        <v>80.502</v>
      </c>
      <c r="W7" t="n">
        <v>76.758</v>
      </c>
      <c r="X7" t="n">
        <v>69.012</v>
      </c>
      <c r="Y7" t="n">
        <v>30.012</v>
      </c>
      <c r="Z7" t="n">
        <v>16.1404571730935</v>
      </c>
      <c r="AA7" t="n">
        <v>21.7124979165289</v>
      </c>
      <c r="AB7" t="n">
        <v>31.6496678351743</v>
      </c>
      <c r="AC7" t="n">
        <v>23.2072420133607</v>
      </c>
      <c r="AD7" t="n">
        <v>30.4189356438918</v>
      </c>
      <c r="AE7" t="n">
        <v>15.03</v>
      </c>
      <c r="AF7" t="n">
        <v>18.0906419696272</v>
      </c>
    </row>
    <row r="8">
      <c r="A8" t="s">
        <v>15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10.6717485193541</v>
      </c>
      <c r="L9" t="n">
        <v>4.80701686164837</v>
      </c>
      <c r="M9" t="n">
        <v>4.5619803605392</v>
      </c>
      <c r="N9" t="n">
        <v>3.81205603784308</v>
      </c>
      <c r="O9" t="n">
        <v>5.04781417655697</v>
      </c>
      <c r="P9" t="n">
        <v>4.29958278347816</v>
      </c>
      <c r="Q9" t="n">
        <v>4.49808928420156</v>
      </c>
      <c r="R9" t="n">
        <v>11.102746185151</v>
      </c>
      <c r="S9" t="n">
        <v>13.1781188783655</v>
      </c>
      <c r="T9" t="n">
        <v>15.0909127732567</v>
      </c>
      <c r="U9" t="n">
        <v>13.89</v>
      </c>
      <c r="V9" t="n">
        <v>26.868</v>
      </c>
      <c r="W9" t="n">
        <v>39.558</v>
      </c>
      <c r="X9" t="n">
        <v>40.764</v>
      </c>
      <c r="Y9" t="n">
        <v>47.88</v>
      </c>
      <c r="Z9" t="n">
        <v>25.749869700377</v>
      </c>
      <c r="AA9" t="n">
        <v>34.6392909583967</v>
      </c>
      <c r="AB9" t="n">
        <v>50.4926727958198</v>
      </c>
      <c r="AC9" t="n">
        <v>37.0239486738541</v>
      </c>
      <c r="AD9" t="n">
        <v>48.5292096038098</v>
      </c>
      <c r="AE9" t="n">
        <v>53.8242264700046</v>
      </c>
      <c r="AF9" t="n">
        <v>64.7847511883558</v>
      </c>
    </row>
    <row r="10">
      <c r="A10" t="s">
        <v>15</v>
      </c>
      <c r="B10" t="s">
        <v>388</v>
      </c>
      <c r="C10" t="s">
        <v>342</v>
      </c>
      <c r="D10" t="s">
        <v>389</v>
      </c>
      <c r="E10" t="s">
        <v>343</v>
      </c>
      <c r="F10" t="n">
        <v>32.9054111955911</v>
      </c>
      <c r="G10" t="n">
        <v>34.032880100298</v>
      </c>
      <c r="H10" t="n">
        <v>50.3386995973055</v>
      </c>
      <c r="I10" t="n">
        <v>64.9231426547926</v>
      </c>
      <c r="J10" t="n">
        <v>84.45503492715</v>
      </c>
      <c r="K10" t="n">
        <v>106.940802385361</v>
      </c>
      <c r="L10" t="n">
        <v>148.731474235265</v>
      </c>
      <c r="M10" t="n">
        <v>208.802123095486</v>
      </c>
      <c r="N10" t="n">
        <v>218.48086308334</v>
      </c>
      <c r="O10" t="n">
        <v>243.650163018008</v>
      </c>
      <c r="P10" t="n">
        <v>315.857273084384</v>
      </c>
      <c r="Q10" t="n">
        <v>305.384733837962</v>
      </c>
      <c r="R10" t="n">
        <v>327.526639048721</v>
      </c>
      <c r="S10" t="n">
        <v>359.540836003505</v>
      </c>
      <c r="T10" t="n">
        <v>555.318718188185</v>
      </c>
      <c r="U10" t="n">
        <v>1050.438</v>
      </c>
      <c r="V10" t="n">
        <v>546.258</v>
      </c>
      <c r="W10" t="n">
        <v>527.724</v>
      </c>
      <c r="X10" t="n">
        <v>479.028</v>
      </c>
      <c r="Y10" t="n">
        <v>477.888</v>
      </c>
      <c r="Z10" t="n">
        <v>257.008223295191</v>
      </c>
      <c r="AA10" t="n">
        <v>345.733113565712</v>
      </c>
      <c r="AB10" t="n">
        <v>503.964962762087</v>
      </c>
      <c r="AC10" t="n">
        <v>369.534268668563</v>
      </c>
      <c r="AD10" t="n">
        <v>484.367730140882</v>
      </c>
      <c r="AE10" t="n">
        <v>537.217041338713</v>
      </c>
      <c r="AF10" t="n">
        <v>646.613516622827</v>
      </c>
    </row>
    <row r="11">
      <c r="A11" t="s">
        <v>15</v>
      </c>
      <c r="B11" t="s">
        <v>390</v>
      </c>
      <c r="C11" t="s">
        <v>342</v>
      </c>
      <c r="D11" t="s">
        <v>391</v>
      </c>
      <c r="E11" t="s">
        <v>343</v>
      </c>
      <c r="F11" t="n">
        <v>32.9054111955911</v>
      </c>
      <c r="G11" t="n">
        <v>34.032880100298</v>
      </c>
      <c r="H11" t="n">
        <v>50.3386995973055</v>
      </c>
      <c r="I11" t="n">
        <v>64.9231426547926</v>
      </c>
      <c r="J11" t="n">
        <v>84.45503492715</v>
      </c>
      <c r="K11" t="n">
        <v>96.2690538660074</v>
      </c>
      <c r="L11" t="n">
        <v>143.924457373617</v>
      </c>
      <c r="M11" t="n">
        <v>204.240142734947</v>
      </c>
      <c r="N11" t="n">
        <v>214.668807045497</v>
      </c>
      <c r="O11" t="n">
        <v>238.602348841451</v>
      </c>
      <c r="P11" t="n">
        <v>311.557690300906</v>
      </c>
      <c r="Q11" t="n">
        <v>300.886644553761</v>
      </c>
      <c r="R11" t="n">
        <v>316.42389286357</v>
      </c>
      <c r="S11" t="n">
        <v>346.36271712514</v>
      </c>
      <c r="T11" t="n">
        <v>540.227805414929</v>
      </c>
      <c r="U11" t="n">
        <v>1036.548</v>
      </c>
      <c r="V11" t="n">
        <v>519.39</v>
      </c>
      <c r="W11" t="n">
        <v>488.166</v>
      </c>
      <c r="X11" t="n">
        <v>438.264</v>
      </c>
      <c r="Y11" t="n">
        <v>430.008</v>
      </c>
      <c r="Z11" t="n">
        <v>231.258353594814</v>
      </c>
      <c r="AA11" t="n">
        <v>311.093822607315</v>
      </c>
      <c r="AB11" t="n">
        <v>453.472289966268</v>
      </c>
      <c r="AC11" t="n">
        <v>332.510319994709</v>
      </c>
      <c r="AD11" t="n">
        <v>435.838520537073</v>
      </c>
      <c r="AE11" t="n">
        <v>483.392814868708</v>
      </c>
      <c r="AF11" t="n">
        <v>581.828765434471</v>
      </c>
    </row>
    <row r="12">
      <c r="A12" t="s">
        <v>15</v>
      </c>
      <c r="B12" t="s">
        <v>392</v>
      </c>
      <c r="C12" t="s">
        <v>342</v>
      </c>
      <c r="D12" t="s">
        <v>393</v>
      </c>
      <c r="E12" t="s">
        <v>343</v>
      </c>
      <c r="F12" t="n">
        <v>4.39575774251279</v>
      </c>
      <c r="G12" t="n">
        <v>4.64493634831399</v>
      </c>
      <c r="H12" t="n">
        <v>5.29583993253469</v>
      </c>
      <c r="I12" t="n">
        <v>6.94037091638002</v>
      </c>
      <c r="J12" t="n">
        <v>7.88546665678627</v>
      </c>
      <c r="K12" t="n">
        <v>9.58168604072188</v>
      </c>
      <c r="L12" t="n">
        <v>10.2899215397848</v>
      </c>
      <c r="M12" t="n">
        <v>10.0404327453014</v>
      </c>
      <c r="N12" t="n">
        <v>10.0087247957134</v>
      </c>
      <c r="O12" t="n">
        <v>10.9315073270431</v>
      </c>
      <c r="P12" t="n">
        <v>11.4392418366504</v>
      </c>
      <c r="Q12" t="n">
        <v>11.3819032041065</v>
      </c>
      <c r="R12" t="n">
        <v>13.550022876794</v>
      </c>
      <c r="S12" t="n">
        <v>11.5170636629551</v>
      </c>
      <c r="T12" t="n">
        <v>11.7916561380849</v>
      </c>
      <c r="U12" t="n">
        <v>10.236</v>
      </c>
      <c r="V12" t="n">
        <v>10.002</v>
      </c>
      <c r="W12" t="n">
        <v>8.01</v>
      </c>
      <c r="X12" t="n">
        <v>7.056</v>
      </c>
      <c r="Y12" t="n">
        <v>11.43</v>
      </c>
      <c r="Z12" t="n">
        <v>6.14705536080429</v>
      </c>
      <c r="AA12" t="n">
        <v>8.26915404457967</v>
      </c>
      <c r="AB12" t="n">
        <v>12.0537019644156</v>
      </c>
      <c r="AC12" t="n">
        <v>8.83842383755539</v>
      </c>
      <c r="AD12" t="n">
        <v>11.5849804881275</v>
      </c>
      <c r="AE12" t="n">
        <v>51.228</v>
      </c>
      <c r="AF12" t="n">
        <v>61.6598407731247</v>
      </c>
    </row>
    <row r="13">
      <c r="A13" t="s">
        <v>15</v>
      </c>
      <c r="B13" t="s">
        <v>394</v>
      </c>
      <c r="C13" t="s">
        <v>342</v>
      </c>
      <c r="D13" t="s">
        <v>395</v>
      </c>
      <c r="E13" t="s">
        <v>343</v>
      </c>
      <c r="F13" t="n">
        <v>2.59109844664904</v>
      </c>
      <c r="G13" t="n">
        <v>2.75831414092806</v>
      </c>
      <c r="H13" t="n">
        <v>3.11208718632116</v>
      </c>
      <c r="I13" t="n">
        <v>3.80569338566575</v>
      </c>
      <c r="J13" t="n">
        <v>4.30956423176033</v>
      </c>
      <c r="K13" t="n">
        <v>4.86906971917765</v>
      </c>
      <c r="L13" t="n">
        <v>4.55637980675447</v>
      </c>
      <c r="M13" t="n">
        <v>4.71325263963956</v>
      </c>
      <c r="N13" t="n">
        <v>4.55791933285965</v>
      </c>
      <c r="O13" t="n">
        <v>4.3684913973588</v>
      </c>
      <c r="P13" t="n">
        <v>5.09351318687649</v>
      </c>
      <c r="Q13" t="n">
        <v>5.09140070404958</v>
      </c>
      <c r="R13" t="n">
        <v>5.99572633803487</v>
      </c>
      <c r="S13" t="n">
        <v>6.66676986870484</v>
      </c>
      <c r="T13" t="n">
        <v>6.54056574089935</v>
      </c>
      <c r="U13" t="n">
        <v>4.872</v>
      </c>
      <c r="V13" t="n">
        <v>3.894</v>
      </c>
      <c r="W13" t="n">
        <v>2.214</v>
      </c>
      <c r="X13" t="n">
        <v>9.312</v>
      </c>
      <c r="Y13" t="n">
        <v>9.018</v>
      </c>
      <c r="Z13" t="n">
        <v>4.84988147364244</v>
      </c>
      <c r="AA13" t="n">
        <v>6.52416720682585</v>
      </c>
      <c r="AB13" t="n">
        <v>9.51008611680667</v>
      </c>
      <c r="AC13" t="n">
        <v>6.97330762616575</v>
      </c>
      <c r="AD13" t="n">
        <v>9.1402759441762</v>
      </c>
      <c r="AE13" t="n">
        <v>33.294</v>
      </c>
      <c r="AF13" t="n">
        <v>40.073841233318</v>
      </c>
    </row>
    <row r="14">
      <c r="A14" t="s">
        <v>15</v>
      </c>
      <c r="B14" t="s">
        <v>396</v>
      </c>
      <c r="C14" t="s">
        <v>342</v>
      </c>
      <c r="D14" t="s">
        <v>397</v>
      </c>
      <c r="E14" t="s">
        <v>343</v>
      </c>
      <c r="F14" t="n">
        <v>13.550396345062</v>
      </c>
      <c r="G14" t="n">
        <v>15.325952001868</v>
      </c>
      <c r="H14" t="n">
        <v>20.6525439770193</v>
      </c>
      <c r="I14" t="n">
        <v>26.8390288316795</v>
      </c>
      <c r="J14" t="n">
        <v>31.2697017201138</v>
      </c>
      <c r="K14" t="n">
        <v>36.3210316381303</v>
      </c>
      <c r="L14" t="n">
        <v>41.719185542155</v>
      </c>
      <c r="M14" t="n">
        <v>36.2698611456243</v>
      </c>
      <c r="N14" t="n">
        <v>28.9815293555863</v>
      </c>
      <c r="O14" t="n">
        <v>30.2504338922614</v>
      </c>
      <c r="P14" t="n">
        <v>30.6169415196268</v>
      </c>
      <c r="Q14" t="n">
        <v>30.07259272747</v>
      </c>
      <c r="R14" t="n">
        <v>27.9890103372873</v>
      </c>
      <c r="S14" t="n">
        <v>25.92564355072</v>
      </c>
      <c r="T14" t="n">
        <v>30.8963944588535</v>
      </c>
      <c r="U14" t="n">
        <v>23.34</v>
      </c>
      <c r="V14" t="n">
        <v>4.548</v>
      </c>
      <c r="W14" t="n">
        <v>4.056</v>
      </c>
      <c r="X14" t="n">
        <v>0.51</v>
      </c>
      <c r="Y14" t="n">
        <v>1.302</v>
      </c>
      <c r="Z14" t="n">
        <v>0.700215755010252</v>
      </c>
      <c r="AA14" t="n">
        <v>0.941945631324823</v>
      </c>
      <c r="AB14" t="n">
        <v>1.37304636550036</v>
      </c>
      <c r="AC14" t="n">
        <v>1.00679158674515</v>
      </c>
      <c r="AD14" t="n">
        <v>1.31965394536676</v>
      </c>
      <c r="AE14" t="n">
        <v>1.46364124611416</v>
      </c>
      <c r="AF14" t="n">
        <v>1.76169060249038</v>
      </c>
    </row>
    <row r="15">
      <c r="A15" t="s">
        <v>15</v>
      </c>
      <c r="B15" t="s">
        <v>398</v>
      </c>
      <c r="C15" t="s">
        <v>342</v>
      </c>
      <c r="D15" t="s">
        <v>399</v>
      </c>
      <c r="E15" t="s">
        <v>343</v>
      </c>
      <c r="F15" t="n">
        <v>15.1107612238996</v>
      </c>
      <c r="G15" t="n">
        <v>17.281286665697</v>
      </c>
      <c r="H15" t="n">
        <v>22.9722930169321</v>
      </c>
      <c r="I15" t="n">
        <v>29.8995214763805</v>
      </c>
      <c r="J15" t="n">
        <v>34.5865721902033</v>
      </c>
      <c r="K15" t="n">
        <v>40.3582230658737</v>
      </c>
      <c r="L15" t="n">
        <v>45.3764854528203</v>
      </c>
      <c r="M15" t="n">
        <v>39.2488139752156</v>
      </c>
      <c r="N15" t="n">
        <v>30.8233553948613</v>
      </c>
      <c r="O15" t="n">
        <v>31.0578848434201</v>
      </c>
      <c r="P15" t="n">
        <v>31.8665766969096</v>
      </c>
      <c r="Q15" t="n">
        <v>31.4713605345218</v>
      </c>
      <c r="R15" t="n">
        <v>30.3000632561984</v>
      </c>
      <c r="S15" t="n">
        <v>28.1881829462937</v>
      </c>
      <c r="T15" t="n">
        <v>31.9081315527543</v>
      </c>
      <c r="U15" t="n">
        <v>24.666</v>
      </c>
      <c r="V15" t="n">
        <v>7.11</v>
      </c>
      <c r="W15" t="n">
        <v>16.746</v>
      </c>
      <c r="X15" t="n">
        <v>5.334</v>
      </c>
      <c r="Y15" t="n">
        <v>8.292</v>
      </c>
      <c r="Z15" t="n">
        <v>4.45943858720815</v>
      </c>
      <c r="AA15" t="n">
        <v>5.9989348501885</v>
      </c>
      <c r="AB15" t="n">
        <v>8.74447040148158</v>
      </c>
      <c r="AC15" t="n">
        <v>6.4119169257226</v>
      </c>
      <c r="AD15" t="n">
        <v>8.40443203915603</v>
      </c>
      <c r="AE15" t="n">
        <v>8.35164124611416</v>
      </c>
      <c r="AF15" t="n">
        <v>10.0523321119243</v>
      </c>
    </row>
    <row r="16">
      <c r="A16" t="s">
        <v>15</v>
      </c>
      <c r="B16" t="s">
        <v>400</v>
      </c>
      <c r="C16" t="s">
        <v>342</v>
      </c>
      <c r="D16" t="s">
        <v>401</v>
      </c>
      <c r="E16" t="s">
        <v>343</v>
      </c>
      <c r="F16" t="n">
        <v>1.56036487883755</v>
      </c>
      <c r="G16" t="n">
        <v>1.95533466382899</v>
      </c>
      <c r="H16" t="n">
        <v>2.3197490399128</v>
      </c>
      <c r="I16" t="n">
        <v>3.06049264470101</v>
      </c>
      <c r="J16" t="n">
        <v>3.31687047008952</v>
      </c>
      <c r="K16" t="n">
        <v>4.0371914277434</v>
      </c>
      <c r="L16" t="n">
        <v>3.65729991066535</v>
      </c>
      <c r="M16" t="n">
        <v>2.97895282959128</v>
      </c>
      <c r="N16" t="n">
        <v>1.84182603927493</v>
      </c>
      <c r="O16" t="n">
        <v>0.807450951158747</v>
      </c>
      <c r="P16" t="n">
        <v>1.24963517728285</v>
      </c>
      <c r="Q16" t="n">
        <v>1.3987678070518</v>
      </c>
      <c r="R16" t="n">
        <v>2.3110529189111</v>
      </c>
      <c r="S16" t="n">
        <v>2.26253939557371</v>
      </c>
      <c r="T16" t="n">
        <v>1.01173709390083</v>
      </c>
      <c r="U16" t="n">
        <v>1.326</v>
      </c>
      <c r="V16" t="n">
        <v>2.562</v>
      </c>
      <c r="W16" t="n">
        <v>12.69</v>
      </c>
      <c r="X16" t="n">
        <v>4.824</v>
      </c>
      <c r="Y16" t="n">
        <v>6.99</v>
      </c>
      <c r="Z16" t="n">
        <v>3.7592228321979</v>
      </c>
      <c r="AA16" t="n">
        <v>5.05698921886368</v>
      </c>
      <c r="AB16" t="n">
        <v>7.37142403598122</v>
      </c>
      <c r="AC16" t="n">
        <v>5.40512533897745</v>
      </c>
      <c r="AD16" t="n">
        <v>7.08477809378927</v>
      </c>
      <c r="AE16" t="n">
        <v>6.888</v>
      </c>
      <c r="AF16" t="n">
        <v>8.29064150943396</v>
      </c>
    </row>
    <row r="17">
      <c r="A17" t="s">
        <v>15</v>
      </c>
      <c r="B17" t="s">
        <v>402</v>
      </c>
      <c r="C17" t="s">
        <v>342</v>
      </c>
      <c r="D17" t="s">
        <v>403</v>
      </c>
      <c r="E17" t="s">
        <v>343</v>
      </c>
      <c r="F17" t="n">
        <v>8.0157904700218</v>
      </c>
      <c r="G17" t="n">
        <v>8.60487141995342</v>
      </c>
      <c r="H17" t="n">
        <v>9.54411383829948</v>
      </c>
      <c r="I17" t="n">
        <v>9.8476853449166</v>
      </c>
      <c r="J17" t="n">
        <v>13.5557853872498</v>
      </c>
      <c r="K17" t="n">
        <v>13.7583965534282</v>
      </c>
      <c r="L17" t="n">
        <v>14.7869131731748</v>
      </c>
      <c r="M17" t="n">
        <v>23.1407693070006</v>
      </c>
      <c r="N17" t="n">
        <v>20.569389523773</v>
      </c>
      <c r="O17" t="n">
        <v>21.1119158236008</v>
      </c>
      <c r="P17" t="n">
        <v>22.7007378738615</v>
      </c>
      <c r="Q17" t="n">
        <v>17.4891431538319</v>
      </c>
      <c r="R17" t="n">
        <v>26.4205186324726</v>
      </c>
      <c r="S17" t="n">
        <v>21.8713267635501</v>
      </c>
      <c r="T17" t="n">
        <v>15.1598548181703</v>
      </c>
      <c r="U17" t="n">
        <v>7.476</v>
      </c>
      <c r="V17" t="n">
        <v>9.546</v>
      </c>
      <c r="W17" t="n">
        <v>8.154</v>
      </c>
      <c r="X17" t="n">
        <v>10.14</v>
      </c>
      <c r="Y17" t="n">
        <v>1.548</v>
      </c>
      <c r="Z17" t="n">
        <v>0.832514584297903</v>
      </c>
      <c r="AA17" t="n">
        <v>1.1199169257226</v>
      </c>
      <c r="AB17" t="n">
        <v>1.63246987234605</v>
      </c>
      <c r="AC17" t="n">
        <v>1.19701488193664</v>
      </c>
      <c r="AD17" t="n">
        <v>1.56898948343144</v>
      </c>
      <c r="AE17" t="n">
        <v>5.7</v>
      </c>
      <c r="AF17" t="n">
        <v>6.86072250345145</v>
      </c>
    </row>
    <row r="18">
      <c r="A18" t="s">
        <v>15</v>
      </c>
      <c r="B18" t="s">
        <v>404</v>
      </c>
      <c r="C18" t="s">
        <v>342</v>
      </c>
      <c r="D18" t="s">
        <v>405</v>
      </c>
      <c r="E18" t="s">
        <v>343</v>
      </c>
      <c r="F18" t="n">
        <v>2.40181510175855</v>
      </c>
      <c r="G18" t="n">
        <v>2.78586572579043</v>
      </c>
      <c r="H18" t="n">
        <v>2.93045364185761</v>
      </c>
      <c r="I18" t="n">
        <v>4.49207077196897</v>
      </c>
      <c r="J18" t="n">
        <v>2.77949256572362</v>
      </c>
      <c r="K18" t="n">
        <v>3.44058343957414</v>
      </c>
      <c r="L18" t="n">
        <v>3.41528674562785</v>
      </c>
      <c r="M18" t="n">
        <v>3.38403370381205</v>
      </c>
      <c r="N18" t="n">
        <v>3.55742589495863</v>
      </c>
      <c r="O18" t="n">
        <v>2.95216398117502</v>
      </c>
      <c r="P18" t="n">
        <v>3.17107933865956</v>
      </c>
      <c r="Q18" t="n">
        <v>3.17312776902511</v>
      </c>
      <c r="R18" t="n">
        <v>4.19431075183139</v>
      </c>
      <c r="S18" t="n">
        <v>4.36999752774461</v>
      </c>
      <c r="T18" t="n">
        <v>3.65725290909888</v>
      </c>
      <c r="U18" t="n">
        <v>4.44</v>
      </c>
      <c r="V18" t="n">
        <v>4.026</v>
      </c>
      <c r="W18" t="n">
        <v>3.108</v>
      </c>
      <c r="X18" t="n">
        <v>6.21</v>
      </c>
      <c r="Y18" t="n">
        <v>9.042</v>
      </c>
      <c r="Z18" t="n">
        <v>4.86278867649977</v>
      </c>
      <c r="AA18" t="n">
        <v>6.54153025993782</v>
      </c>
      <c r="AB18" t="n">
        <v>9.53539572723063</v>
      </c>
      <c r="AC18" t="n">
        <v>6.99186599642833</v>
      </c>
      <c r="AD18" t="n">
        <v>9.16460136252397</v>
      </c>
      <c r="AE18" t="n">
        <v>5.832</v>
      </c>
      <c r="AF18" t="n">
        <v>7.01960239300506</v>
      </c>
    </row>
    <row r="19">
      <c r="A19" t="s">
        <v>15</v>
      </c>
      <c r="B19" t="s">
        <v>406</v>
      </c>
      <c r="C19" t="s">
        <v>342</v>
      </c>
      <c r="D19" t="s">
        <v>407</v>
      </c>
      <c r="E19" t="s">
        <v>343</v>
      </c>
      <c r="F19" t="n">
        <v>0.230769959758993</v>
      </c>
      <c r="G19" t="n">
        <v>0.252604096251585</v>
      </c>
      <c r="H19" t="n">
        <v>0.311048262459179</v>
      </c>
      <c r="I19" t="n">
        <v>0.451462809783343</v>
      </c>
      <c r="J19" t="n">
        <v>0.56790854723734</v>
      </c>
      <c r="K19" t="n">
        <v>0.66091010934386</v>
      </c>
      <c r="L19" t="n">
        <v>0.808502129641343</v>
      </c>
      <c r="M19" t="n">
        <v>0.890630646668088</v>
      </c>
      <c r="N19" t="n">
        <v>1.05768569585676</v>
      </c>
      <c r="O19" t="n">
        <v>1.07724227853735</v>
      </c>
      <c r="P19" t="n">
        <v>1.12195500023635</v>
      </c>
      <c r="Q19" t="n">
        <v>0.929174998388267</v>
      </c>
      <c r="R19" t="n">
        <v>1.17027686458377</v>
      </c>
      <c r="S19" t="n">
        <v>1.43208373309997</v>
      </c>
      <c r="T19" t="n">
        <v>2.9893246316753</v>
      </c>
      <c r="U19" t="n">
        <v>3.186</v>
      </c>
      <c r="V19" t="n">
        <v>4.8</v>
      </c>
      <c r="W19" t="n">
        <v>2.982</v>
      </c>
      <c r="X19" t="n">
        <v>1.896</v>
      </c>
      <c r="Y19" t="n">
        <v>3.468</v>
      </c>
      <c r="Z19" t="n">
        <v>1.86509081288445</v>
      </c>
      <c r="AA19" t="n">
        <v>2.50896117468086</v>
      </c>
      <c r="AB19" t="n">
        <v>3.65723870626364</v>
      </c>
      <c r="AC19" t="n">
        <v>2.68168450294332</v>
      </c>
      <c r="AD19" t="n">
        <v>3.51502295125339</v>
      </c>
      <c r="AE19" t="n">
        <v>244.284</v>
      </c>
      <c r="AF19" t="n">
        <v>294.028901058445</v>
      </c>
    </row>
    <row r="20">
      <c r="A20" t="s">
        <v>15</v>
      </c>
      <c r="B20" t="s">
        <v>408</v>
      </c>
      <c r="C20" t="s">
        <v>342</v>
      </c>
      <c r="D20" t="s">
        <v>409</v>
      </c>
      <c r="E20" t="s">
        <v>343</v>
      </c>
      <c r="F20" t="n">
        <v>5.73838182807128</v>
      </c>
      <c r="G20" t="n">
        <v>5.25028871074155</v>
      </c>
      <c r="H20" t="n">
        <v>5.87095616279572</v>
      </c>
      <c r="I20" t="n">
        <v>6.92138930751185</v>
      </c>
      <c r="J20" t="n">
        <v>5.71403732746906</v>
      </c>
      <c r="K20" t="n">
        <v>7.7876208980974</v>
      </c>
      <c r="L20" t="n">
        <v>9.31740167807215</v>
      </c>
      <c r="M20" t="n">
        <v>10.4819365652741</v>
      </c>
      <c r="N20" t="n">
        <v>10.398588472859</v>
      </c>
      <c r="O20" t="n">
        <v>12.9867866905163</v>
      </c>
      <c r="P20" t="n">
        <v>15.8557615807851</v>
      </c>
      <c r="Q20" t="n">
        <v>17.9068180473674</v>
      </c>
      <c r="R20" t="n">
        <v>18.8936613931459</v>
      </c>
      <c r="S20" t="n">
        <v>23.0556850041151</v>
      </c>
      <c r="T20" t="n">
        <v>21.3364576869288</v>
      </c>
      <c r="U20" t="n">
        <v>14.07</v>
      </c>
      <c r="V20" t="n">
        <v>14.244</v>
      </c>
      <c r="W20" t="n">
        <v>12.474</v>
      </c>
      <c r="X20" t="n">
        <v>8.73</v>
      </c>
      <c r="Y20" t="n">
        <v>10.458</v>
      </c>
      <c r="Z20" t="n">
        <v>5.62431364508235</v>
      </c>
      <c r="AA20" t="n">
        <v>7.56595039354455</v>
      </c>
      <c r="AB20" t="n">
        <v>11.0286627422449</v>
      </c>
      <c r="AC20" t="n">
        <v>8.08680984192076</v>
      </c>
      <c r="AD20" t="n">
        <v>10.5998010450427</v>
      </c>
      <c r="AE20" t="n">
        <v>8.802</v>
      </c>
      <c r="AF20" t="n">
        <v>10.5943999079613</v>
      </c>
    </row>
    <row r="21">
      <c r="A21" t="s">
        <v>15</v>
      </c>
      <c r="B21" t="s">
        <v>410</v>
      </c>
      <c r="C21" t="s">
        <v>342</v>
      </c>
      <c r="D21" t="s">
        <v>411</v>
      </c>
      <c r="E21" t="s">
        <v>343</v>
      </c>
      <c r="F21" t="n">
        <v>6.38678885644344</v>
      </c>
      <c r="G21" t="n">
        <v>5.98214794333449</v>
      </c>
      <c r="H21" t="n">
        <v>6.58474361373029</v>
      </c>
      <c r="I21" t="n">
        <v>7.89425253793777</v>
      </c>
      <c r="J21" t="n">
        <v>6.81827182613445</v>
      </c>
      <c r="K21" t="n">
        <v>9.16838298503613</v>
      </c>
      <c r="L21" t="n">
        <v>10.8825447568075</v>
      </c>
      <c r="M21" t="n">
        <v>12.1250116323112</v>
      </c>
      <c r="N21" t="n">
        <v>12.173172982671</v>
      </c>
      <c r="O21" t="n">
        <v>14.4142252278375</v>
      </c>
      <c r="P21" t="n">
        <v>17.9818270657164</v>
      </c>
      <c r="Q21" t="n">
        <v>20.105738663288</v>
      </c>
      <c r="R21" t="n">
        <v>21.9114176963781</v>
      </c>
      <c r="S21" t="n">
        <v>26.3054695443574</v>
      </c>
      <c r="T21" t="n">
        <v>29.2056679902349</v>
      </c>
      <c r="U21" t="n">
        <v>24.306</v>
      </c>
      <c r="V21" t="n">
        <v>23.664</v>
      </c>
      <c r="W21" t="n">
        <v>20.886</v>
      </c>
      <c r="X21" t="n">
        <v>26.466</v>
      </c>
      <c r="Y21" t="n">
        <v>24.27</v>
      </c>
      <c r="Z21" t="n">
        <v>13.0524088894768</v>
      </c>
      <c r="AA21" t="n">
        <v>17.5583874594881</v>
      </c>
      <c r="AB21" t="n">
        <v>25.5943435412395</v>
      </c>
      <c r="AC21" t="n">
        <v>18.7671519280376</v>
      </c>
      <c r="AD21" t="n">
        <v>24.5990793041868</v>
      </c>
      <c r="AE21" t="n">
        <v>14.418</v>
      </c>
      <c r="AF21" t="n">
        <v>17.3540170271514</v>
      </c>
    </row>
    <row r="22">
      <c r="A22" t="s">
        <v>15</v>
      </c>
      <c r="B22" t="s">
        <v>412</v>
      </c>
      <c r="C22" t="s">
        <v>342</v>
      </c>
      <c r="D22" t="s">
        <v>413</v>
      </c>
      <c r="E22" t="s">
        <v>343</v>
      </c>
      <c r="F22" t="n">
        <v>0.648407028372155</v>
      </c>
      <c r="G22" t="n">
        <v>0.731859232592937</v>
      </c>
      <c r="H22" t="n">
        <v>0.713787450934562</v>
      </c>
      <c r="I22" t="n">
        <v>0.972863230425924</v>
      </c>
      <c r="J22" t="n">
        <v>1.10423449866539</v>
      </c>
      <c r="K22" t="n">
        <v>1.38076208693872</v>
      </c>
      <c r="L22" t="n">
        <v>1.56514307873534</v>
      </c>
      <c r="M22" t="n">
        <v>1.64307506703707</v>
      </c>
      <c r="N22" t="n">
        <v>1.77458450981203</v>
      </c>
      <c r="O22" t="n">
        <v>1.42743853732124</v>
      </c>
      <c r="P22" t="n">
        <v>2.12606548493134</v>
      </c>
      <c r="Q22" t="n">
        <v>2.19892061592062</v>
      </c>
      <c r="R22" t="n">
        <v>3.01775630323215</v>
      </c>
      <c r="S22" t="n">
        <v>3.24978454024236</v>
      </c>
      <c r="T22" t="n">
        <v>7.86921030330611</v>
      </c>
      <c r="U22" t="n">
        <v>10.236</v>
      </c>
      <c r="V22" t="n">
        <v>9.42</v>
      </c>
      <c r="W22" t="n">
        <v>8.412</v>
      </c>
      <c r="X22" t="n">
        <v>17.736</v>
      </c>
      <c r="Y22" t="n">
        <v>13.812</v>
      </c>
      <c r="Z22" t="n">
        <v>7.42809524439447</v>
      </c>
      <c r="AA22" t="n">
        <v>9.99243706594351</v>
      </c>
      <c r="AB22" t="n">
        <v>14.5656807989946</v>
      </c>
      <c r="AC22" t="n">
        <v>10.6803420861168</v>
      </c>
      <c r="AD22" t="n">
        <v>13.9992782591441</v>
      </c>
      <c r="AE22" t="n">
        <v>5.616</v>
      </c>
      <c r="AF22" t="n">
        <v>6.75961711919006</v>
      </c>
    </row>
    <row r="23">
      <c r="A23" t="s">
        <v>15</v>
      </c>
      <c r="B23" t="s">
        <v>414</v>
      </c>
      <c r="C23" t="s">
        <v>342</v>
      </c>
      <c r="D23" t="s">
        <v>415</v>
      </c>
      <c r="E23" t="s">
        <v>343</v>
      </c>
      <c r="F23" t="n">
        <v>15.3816842227591</v>
      </c>
      <c r="G23" t="n">
        <v>17.3783129721461</v>
      </c>
      <c r="H23" t="n">
        <v>21.2028033568329</v>
      </c>
      <c r="I23" t="n">
        <v>29.0857609382465</v>
      </c>
      <c r="J23" t="n">
        <v>36.2571130731791</v>
      </c>
      <c r="K23" t="n">
        <v>48.4499023502655</v>
      </c>
      <c r="L23" t="n">
        <v>57.1118550956545</v>
      </c>
      <c r="M23" t="n">
        <v>62.4979509054085</v>
      </c>
      <c r="N23" t="n">
        <v>62.8595707788988</v>
      </c>
      <c r="O23" t="n">
        <v>72.4782441258926</v>
      </c>
      <c r="P23" t="n">
        <v>75.8458443908398</v>
      </c>
      <c r="Q23" t="n">
        <v>79.2433869248302</v>
      </c>
      <c r="R23" t="n">
        <v>94.5040999627868</v>
      </c>
      <c r="S23" t="n">
        <v>91.1941138793446</v>
      </c>
      <c r="T23" t="n">
        <v>53.8976217263955</v>
      </c>
      <c r="U23" t="n">
        <v>57.408</v>
      </c>
      <c r="V23" t="n">
        <v>26.46</v>
      </c>
      <c r="W23" t="n">
        <v>24.87</v>
      </c>
      <c r="X23" t="n">
        <v>11.832</v>
      </c>
      <c r="Y23" t="n">
        <v>21.012</v>
      </c>
      <c r="Z23" t="n">
        <v>11.300256101594</v>
      </c>
      <c r="AA23" t="n">
        <v>15.201352999537</v>
      </c>
      <c r="AB23" t="n">
        <v>22.1585639261856</v>
      </c>
      <c r="AC23" t="n">
        <v>16.2478531648919</v>
      </c>
      <c r="AD23" t="n">
        <v>21.2969037634764</v>
      </c>
      <c r="AE23" t="n">
        <v>120.84</v>
      </c>
      <c r="AF23" t="n">
        <v>145.447317073171</v>
      </c>
    </row>
    <row r="24">
      <c r="A24" t="s">
        <v>15</v>
      </c>
      <c r="B24" t="s">
        <v>416</v>
      </c>
      <c r="C24" t="s">
        <v>342</v>
      </c>
      <c r="D24" t="s">
        <v>417</v>
      </c>
      <c r="E24" t="s">
        <v>343</v>
      </c>
      <c r="F24" t="n">
        <v>228.134775729948</v>
      </c>
      <c r="G24" t="n">
        <v>288.655074258633</v>
      </c>
      <c r="H24" t="n">
        <v>341.002069425905</v>
      </c>
      <c r="I24" t="n">
        <v>402.259468152819</v>
      </c>
      <c r="J24" t="n">
        <v>451.556612834188</v>
      </c>
      <c r="K24" t="n">
        <v>546.837733371421</v>
      </c>
      <c r="L24" t="n">
        <v>473.542247503861</v>
      </c>
      <c r="M24" t="n">
        <v>553.985643835221</v>
      </c>
      <c r="N24" t="n">
        <v>569.347182816175</v>
      </c>
      <c r="O24" t="n">
        <v>671.815410883336</v>
      </c>
      <c r="P24" t="n">
        <v>685.957631189846</v>
      </c>
      <c r="Q24" t="n">
        <v>935.026064224475</v>
      </c>
      <c r="R24" t="n">
        <v>1010.42299339126</v>
      </c>
      <c r="S24" t="n">
        <v>1155.16235661273</v>
      </c>
      <c r="T24" t="n">
        <v>1048.16677139844</v>
      </c>
      <c r="U24" t="n">
        <v>1077.648</v>
      </c>
      <c r="V24" t="n">
        <v>688.194</v>
      </c>
      <c r="W24" t="n">
        <v>908.514</v>
      </c>
      <c r="X24" t="n">
        <v>851.31</v>
      </c>
      <c r="Y24" t="n">
        <v>635.76</v>
      </c>
      <c r="Z24" t="n">
        <v>341.91180369072</v>
      </c>
      <c r="AA24" t="n">
        <v>459.947276936305</v>
      </c>
      <c r="AB24" t="n">
        <v>670.451580130961</v>
      </c>
      <c r="AC24" t="n">
        <v>491.611228255837</v>
      </c>
      <c r="AD24" t="n">
        <v>644.380332032542</v>
      </c>
      <c r="AE24" t="n">
        <v>886.134</v>
      </c>
      <c r="AF24" t="n">
        <v>1066.58236401289</v>
      </c>
    </row>
    <row r="25">
      <c r="A25" t="s">
        <v>15</v>
      </c>
      <c r="B25" t="s">
        <v>418</v>
      </c>
      <c r="C25" t="s">
        <v>342</v>
      </c>
      <c r="D25" t="s">
        <v>419</v>
      </c>
      <c r="E25" t="s">
        <v>343</v>
      </c>
      <c r="F25" t="n">
        <v>1.45602217408428</v>
      </c>
      <c r="G25" t="n">
        <v>1.62390809623454</v>
      </c>
      <c r="H25" t="n">
        <v>1.88432276204874</v>
      </c>
      <c r="I25" t="n">
        <v>2.20958572733782</v>
      </c>
      <c r="J25" t="n">
        <v>2.58224074151785</v>
      </c>
      <c r="K25" t="n">
        <v>3.32771155352456</v>
      </c>
      <c r="L25" t="n">
        <v>3.33370924993612</v>
      </c>
      <c r="M25" t="n">
        <v>3.12857673780456</v>
      </c>
      <c r="N25" t="n">
        <v>2.45106730040127</v>
      </c>
      <c r="O25" t="n">
        <v>4.79105536320144</v>
      </c>
      <c r="P25" t="n">
        <v>2.4466219551523</v>
      </c>
      <c r="Q25" t="n">
        <v>3.58127636937878</v>
      </c>
      <c r="R25" t="n">
        <v>4.65346577661141</v>
      </c>
      <c r="S25" t="n">
        <v>6.32704057260619</v>
      </c>
      <c r="T25" t="n">
        <v>8.01041992080723</v>
      </c>
      <c r="U25" t="n">
        <v>15.402</v>
      </c>
      <c r="V25" t="n">
        <v>5.7</v>
      </c>
      <c r="W25" t="n">
        <v>6.582</v>
      </c>
      <c r="X25" t="n">
        <v>11.634</v>
      </c>
      <c r="Y25" t="n">
        <v>3.798</v>
      </c>
      <c r="Z25" t="n">
        <v>2.04256485217276</v>
      </c>
      <c r="AA25" t="n">
        <v>2.74770315497057</v>
      </c>
      <c r="AB25" t="n">
        <v>4.00524584959323</v>
      </c>
      <c r="AC25" t="n">
        <v>2.93686209405384</v>
      </c>
      <c r="AD25" t="n">
        <v>3.84949745353529</v>
      </c>
      <c r="AE25" t="n">
        <v>4.188</v>
      </c>
      <c r="AF25" t="n">
        <v>5.04082558674643</v>
      </c>
    </row>
    <row r="26">
      <c r="A26" t="s">
        <v>15</v>
      </c>
      <c r="B26" t="s">
        <v>420</v>
      </c>
      <c r="C26" t="s">
        <v>342</v>
      </c>
      <c r="D26" t="s">
        <v>421</v>
      </c>
      <c r="E26" t="s">
        <v>343</v>
      </c>
      <c r="F26" t="n">
        <v>147.317654292395</v>
      </c>
      <c r="G26" t="n">
        <v>198.202163000331</v>
      </c>
      <c r="H26" t="n">
        <v>239.118139694877</v>
      </c>
      <c r="I26" t="n">
        <v>292.146232112607</v>
      </c>
      <c r="J26" t="n">
        <v>322.201601353742</v>
      </c>
      <c r="K26" t="n">
        <v>399.026810694916</v>
      </c>
      <c r="L26" t="n">
        <v>327.771605124902</v>
      </c>
      <c r="M26" t="n">
        <v>412.838071839159</v>
      </c>
      <c r="N26" t="n">
        <v>420.782008114739</v>
      </c>
      <c r="O26" t="n">
        <v>463.066787679852</v>
      </c>
      <c r="P26" t="n">
        <v>547.960341459092</v>
      </c>
      <c r="Q26" t="n">
        <v>709.176170382817</v>
      </c>
      <c r="R26" t="n">
        <v>723.571968395768</v>
      </c>
      <c r="S26" t="n">
        <v>836.884298969091</v>
      </c>
      <c r="T26" t="n">
        <v>678.970767980405</v>
      </c>
      <c r="U26" t="n">
        <v>680.976</v>
      </c>
      <c r="V26" t="n">
        <v>407.166</v>
      </c>
      <c r="W26" t="n">
        <v>564.834</v>
      </c>
      <c r="X26" t="n">
        <v>579.96</v>
      </c>
      <c r="Y26" t="n">
        <v>399.528</v>
      </c>
      <c r="Z26" t="n">
        <v>214.866205966003</v>
      </c>
      <c r="AA26" t="n">
        <v>289.042745155103</v>
      </c>
      <c r="AB26" t="n">
        <v>421.329084727826</v>
      </c>
      <c r="AC26" t="n">
        <v>308.941189761227</v>
      </c>
      <c r="AD26" t="n">
        <v>404.945239235399</v>
      </c>
      <c r="AE26" t="n">
        <v>435.126</v>
      </c>
      <c r="AF26" t="n">
        <v>523.733112287161</v>
      </c>
    </row>
    <row r="27">
      <c r="A27" t="s">
        <v>15</v>
      </c>
      <c r="B27" t="s">
        <v>422</v>
      </c>
      <c r="C27" t="s">
        <v>342</v>
      </c>
      <c r="D27" t="s">
        <v>423</v>
      </c>
      <c r="E27" t="s">
        <v>343</v>
      </c>
      <c r="F27" t="n">
        <v>79.3610992634679</v>
      </c>
      <c r="G27" t="n">
        <v>88.8290031620678</v>
      </c>
      <c r="H27" t="n">
        <v>99.9996069689797</v>
      </c>
      <c r="I27" t="n">
        <v>107.903650312875</v>
      </c>
      <c r="J27" t="n">
        <v>126.772770738928</v>
      </c>
      <c r="K27" t="n">
        <v>144.483211122981</v>
      </c>
      <c r="L27" t="n">
        <v>142.436933129023</v>
      </c>
      <c r="M27" t="n">
        <v>138.018995258257</v>
      </c>
      <c r="N27" t="n">
        <v>146.114107401035</v>
      </c>
      <c r="O27" t="n">
        <v>203.957567840283</v>
      </c>
      <c r="P27" t="n">
        <v>135.550667775602</v>
      </c>
      <c r="Q27" t="n">
        <v>222.26861747228</v>
      </c>
      <c r="R27" t="n">
        <v>282.197559218878</v>
      </c>
      <c r="S27" t="n">
        <v>311.951017071029</v>
      </c>
      <c r="T27" t="n">
        <v>361.185583497224</v>
      </c>
      <c r="U27" t="n">
        <v>381.27</v>
      </c>
      <c r="V27" t="n">
        <v>275.328</v>
      </c>
      <c r="W27" t="n">
        <v>337.098</v>
      </c>
      <c r="X27" t="n">
        <v>259.716</v>
      </c>
      <c r="Y27" t="n">
        <v>232.434</v>
      </c>
      <c r="Z27" t="n">
        <v>125.003032872544</v>
      </c>
      <c r="AA27" t="n">
        <v>168.156828626232</v>
      </c>
      <c r="AB27" t="n">
        <v>245.117249553542</v>
      </c>
      <c r="AC27" t="n">
        <v>179.733176400556</v>
      </c>
      <c r="AD27" t="n">
        <v>235.585595343607</v>
      </c>
      <c r="AE27" t="n">
        <v>446.82</v>
      </c>
      <c r="AF27" t="n">
        <v>537.808426138978</v>
      </c>
    </row>
    <row r="28">
      <c r="A28" t="s">
        <v>15</v>
      </c>
      <c r="B28" t="s">
        <v>424</v>
      </c>
      <c r="C28" t="s">
        <v>342</v>
      </c>
      <c r="D28" t="s">
        <v>425</v>
      </c>
      <c r="E28" t="s">
        <v>343</v>
      </c>
      <c r="F28" t="n">
        <v>10.3398971261933</v>
      </c>
      <c r="G28" t="n">
        <v>11.1088357006845</v>
      </c>
      <c r="H28" t="n">
        <v>13.0708953893152</v>
      </c>
      <c r="I28" t="n">
        <v>18.3490279754255</v>
      </c>
      <c r="J28" t="n">
        <v>22.2511057443198</v>
      </c>
      <c r="K28" t="n">
        <v>28.0049931835225</v>
      </c>
      <c r="L28" t="n">
        <v>25.5313937040665</v>
      </c>
      <c r="M28" t="n">
        <v>29.8467322357141</v>
      </c>
      <c r="N28" t="n">
        <v>34.1756931529547</v>
      </c>
      <c r="O28" t="n">
        <v>42.829741385732</v>
      </c>
      <c r="P28" t="n">
        <v>45.4228417825507</v>
      </c>
      <c r="Q28" t="n">
        <v>60.574390955326</v>
      </c>
      <c r="R28" t="n">
        <v>72.616198265357</v>
      </c>
      <c r="S28" t="n">
        <v>95.062639183415</v>
      </c>
      <c r="T28" t="n">
        <v>85.4707462515897</v>
      </c>
      <c r="U28" t="n">
        <v>66.132</v>
      </c>
      <c r="V28" t="n">
        <v>23.43</v>
      </c>
      <c r="W28" t="n">
        <v>23.316</v>
      </c>
      <c r="X28" t="n">
        <v>18.828</v>
      </c>
      <c r="Y28" t="n">
        <v>18.606</v>
      </c>
      <c r="Z28" t="n">
        <v>10.0063090151465</v>
      </c>
      <c r="AA28" t="n">
        <v>13.4607069250612</v>
      </c>
      <c r="AB28" t="n">
        <v>19.6212754811826</v>
      </c>
      <c r="AC28" t="n">
        <v>14.3873765460679</v>
      </c>
      <c r="AD28" t="n">
        <v>18.858280574112</v>
      </c>
      <c r="AE28" t="n">
        <v>22.5996700840003</v>
      </c>
      <c r="AF28" t="n">
        <v>27.2017658098034</v>
      </c>
    </row>
    <row r="29">
      <c r="A29" t="s">
        <v>15</v>
      </c>
      <c r="B29" t="s">
        <v>426</v>
      </c>
      <c r="C29" t="s">
        <v>342</v>
      </c>
      <c r="D29" t="s">
        <v>427</v>
      </c>
      <c r="E29" t="s">
        <v>343</v>
      </c>
      <c r="F29" t="n">
        <v>1.82501520781569</v>
      </c>
      <c r="G29" t="n">
        <v>2.05795078530323</v>
      </c>
      <c r="H29" t="n">
        <v>2.49356311332933</v>
      </c>
      <c r="I29" t="n">
        <v>3.51115118878505</v>
      </c>
      <c r="J29" t="n">
        <v>3.9224516359942</v>
      </c>
      <c r="K29" t="n">
        <v>5.28892507852052</v>
      </c>
      <c r="L29" t="n">
        <v>5.84328373440688</v>
      </c>
      <c r="M29" t="n">
        <v>5.82087852510175</v>
      </c>
      <c r="N29" t="n">
        <v>5.01745523421</v>
      </c>
      <c r="O29" t="n">
        <v>6.92035947089863</v>
      </c>
      <c r="P29" t="n">
        <v>6.23180081586508</v>
      </c>
      <c r="Q29" t="n">
        <v>5.41276176118436</v>
      </c>
      <c r="R29" t="n">
        <v>7.16959514057522</v>
      </c>
      <c r="S29" t="n">
        <v>8.84970355740928</v>
      </c>
      <c r="T29" t="n">
        <v>4.67668329699243</v>
      </c>
      <c r="U29" t="n">
        <v>5.73</v>
      </c>
      <c r="V29" t="n">
        <v>3.654</v>
      </c>
      <c r="W29" t="n">
        <v>1.896</v>
      </c>
      <c r="X29" t="n">
        <v>5.532</v>
      </c>
      <c r="Y29" t="n">
        <v>5.676</v>
      </c>
      <c r="Z29" t="n">
        <v>3.05255347575898</v>
      </c>
      <c r="AA29" t="n">
        <v>4.10636206098287</v>
      </c>
      <c r="AB29" t="n">
        <v>5.98572286526887</v>
      </c>
      <c r="AC29" t="n">
        <v>4.389054567101</v>
      </c>
      <c r="AD29" t="n">
        <v>5.75296143924863</v>
      </c>
      <c r="AE29" t="n">
        <v>6.426</v>
      </c>
      <c r="AF29" t="n">
        <v>7.73456189599632</v>
      </c>
    </row>
    <row r="30">
      <c r="A30" t="s">
        <v>15</v>
      </c>
      <c r="B30" t="s">
        <v>428</v>
      </c>
      <c r="C30" t="s">
        <v>342</v>
      </c>
      <c r="D30" t="s">
        <v>429</v>
      </c>
      <c r="E30" t="s">
        <v>343</v>
      </c>
      <c r="F30" t="n">
        <v>0.445845426812485</v>
      </c>
      <c r="G30" t="n">
        <v>0.5205738584582</v>
      </c>
      <c r="H30" t="n">
        <v>0.624624287029545</v>
      </c>
      <c r="I30" t="n">
        <v>0.93086077076817</v>
      </c>
      <c r="J30" t="n">
        <v>1.06864584381167</v>
      </c>
      <c r="K30" t="n">
        <v>1.33612070302783</v>
      </c>
      <c r="L30" t="n">
        <v>1.45297032640643</v>
      </c>
      <c r="M30" t="n">
        <v>1.48407882188515</v>
      </c>
      <c r="N30" t="n">
        <v>2.77720083431459</v>
      </c>
      <c r="O30" t="n">
        <v>1.48819766187145</v>
      </c>
      <c r="P30" t="n">
        <v>0.772883776009904</v>
      </c>
      <c r="Q30" t="n">
        <v>1.75796080638386</v>
      </c>
      <c r="R30" t="n">
        <v>1.93898670186592</v>
      </c>
      <c r="S30" t="n">
        <v>1.65728126099883</v>
      </c>
      <c r="T30" t="n">
        <v>1.63529565145486</v>
      </c>
      <c r="U30" t="n">
        <v>1.02</v>
      </c>
      <c r="V30" t="n">
        <v>0.492</v>
      </c>
      <c r="W30" t="n">
        <v>0.522</v>
      </c>
      <c r="X30" t="n">
        <v>0.444</v>
      </c>
      <c r="Y30" t="n">
        <v>0.462</v>
      </c>
      <c r="Z30" t="n">
        <v>0.248463655003638</v>
      </c>
      <c r="AA30" t="n">
        <v>0.334238772405582</v>
      </c>
      <c r="AB30" t="n">
        <v>0.487210000661419</v>
      </c>
      <c r="AC30" t="n">
        <v>0.357248627554732</v>
      </c>
      <c r="AD30" t="n">
        <v>0.468264303194656</v>
      </c>
      <c r="AE30" t="n">
        <v>4.002</v>
      </c>
      <c r="AF30" t="n">
        <v>4.81694937873907</v>
      </c>
    </row>
    <row r="31">
      <c r="A31" t="s">
        <v>15</v>
      </c>
      <c r="B31" t="s">
        <v>430</v>
      </c>
      <c r="C31" t="s">
        <v>342</v>
      </c>
      <c r="D31" t="s">
        <v>431</v>
      </c>
      <c r="E31" t="s">
        <v>343</v>
      </c>
      <c r="F31" t="n">
        <v>6.3984450655166</v>
      </c>
      <c r="G31" t="n">
        <v>6.641115644273</v>
      </c>
      <c r="H31" t="n">
        <v>7.77338877197013</v>
      </c>
      <c r="I31" t="n">
        <v>11.1170044460015</v>
      </c>
      <c r="J31" t="n">
        <v>14.1065048933149</v>
      </c>
      <c r="K31" t="n">
        <v>17.024018316045</v>
      </c>
      <c r="L31" t="n">
        <v>13.2350167533874</v>
      </c>
      <c r="M31" t="n">
        <v>17.9015902960065</v>
      </c>
      <c r="N31" t="n">
        <v>22.0050221536229</v>
      </c>
      <c r="O31" t="n">
        <v>30.0683450027422</v>
      </c>
      <c r="P31" t="n">
        <v>32.4301571435838</v>
      </c>
      <c r="Q31" t="n">
        <v>45.6839215892281</v>
      </c>
      <c r="R31" t="n">
        <v>56.4766044176637</v>
      </c>
      <c r="S31" t="n">
        <v>73.0492459544986</v>
      </c>
      <c r="T31" t="n">
        <v>69.6294030635005</v>
      </c>
      <c r="U31" t="n">
        <v>49.332</v>
      </c>
      <c r="V31" t="n">
        <v>15.21</v>
      </c>
      <c r="W31" t="n">
        <v>16.29</v>
      </c>
      <c r="X31" t="n">
        <v>4.812</v>
      </c>
      <c r="Y31" t="n">
        <v>2.736</v>
      </c>
      <c r="Z31" t="n">
        <v>1.47142112573583</v>
      </c>
      <c r="AA31" t="n">
        <v>1.97938805476553</v>
      </c>
      <c r="AB31" t="n">
        <v>2.88529558833256</v>
      </c>
      <c r="AC31" t="n">
        <v>2.11565420993452</v>
      </c>
      <c r="AD31" t="n">
        <v>2.77309769164627</v>
      </c>
      <c r="AE31" t="n">
        <v>3.07567008400026</v>
      </c>
      <c r="AF31" t="n">
        <v>3.70198578219176</v>
      </c>
    </row>
    <row r="32">
      <c r="A32" t="s">
        <v>15</v>
      </c>
      <c r="B32" t="s">
        <v>432</v>
      </c>
      <c r="C32" t="s">
        <v>342</v>
      </c>
      <c r="D32" t="s">
        <v>433</v>
      </c>
      <c r="E32" t="s">
        <v>343</v>
      </c>
      <c r="F32" t="n">
        <v>1.08277265430281</v>
      </c>
      <c r="G32" t="n">
        <v>1.23403580860957</v>
      </c>
      <c r="H32" t="n">
        <v>1.4402687437043</v>
      </c>
      <c r="I32" t="n">
        <v>1.96116382896621</v>
      </c>
      <c r="J32" t="n">
        <v>2.27795412811618</v>
      </c>
      <c r="K32" t="n">
        <v>3.2827373933351</v>
      </c>
      <c r="L32" t="n">
        <v>3.69097737651613</v>
      </c>
      <c r="M32" t="n">
        <v>3.4192474150145</v>
      </c>
      <c r="N32" t="n">
        <v>3.61708435534811</v>
      </c>
      <c r="O32" t="n">
        <v>3.29777212909387</v>
      </c>
      <c r="P32" t="n">
        <v>4.11984923700896</v>
      </c>
      <c r="Q32" t="n">
        <v>5.14343327406664</v>
      </c>
      <c r="R32" t="n">
        <v>4.44477761988589</v>
      </c>
      <c r="S32" t="n">
        <v>8.09009626345535</v>
      </c>
      <c r="T32" t="n">
        <v>6.33700884862426</v>
      </c>
      <c r="U32" t="n">
        <v>4.212</v>
      </c>
      <c r="V32" t="n">
        <v>2.508</v>
      </c>
      <c r="W32" t="n">
        <v>3.444</v>
      </c>
      <c r="X32" t="n">
        <v>4.638</v>
      </c>
      <c r="Y32" t="n">
        <v>5.442</v>
      </c>
      <c r="Z32" t="n">
        <v>2.92670824789999</v>
      </c>
      <c r="AA32" t="n">
        <v>3.93707229314108</v>
      </c>
      <c r="AB32" t="n">
        <v>5.73895416363516</v>
      </c>
      <c r="AC32" t="n">
        <v>4.20811045704081</v>
      </c>
      <c r="AD32" t="n">
        <v>5.51578861035783</v>
      </c>
      <c r="AE32" t="n">
        <v>7.776</v>
      </c>
      <c r="AF32" t="n">
        <v>9.35946985734008</v>
      </c>
    </row>
    <row r="33">
      <c r="A33" t="s">
        <v>15</v>
      </c>
      <c r="B33" t="s">
        <v>434</v>
      </c>
      <c r="C33" t="s">
        <v>342</v>
      </c>
      <c r="D33" t="s">
        <v>435</v>
      </c>
      <c r="E33" t="s">
        <v>343</v>
      </c>
      <c r="F33" t="n">
        <v>0.58781877174572</v>
      </c>
      <c r="G33" t="n">
        <v>0.655159604040533</v>
      </c>
      <c r="H33" t="n">
        <v>0.739050473281892</v>
      </c>
      <c r="I33" t="n">
        <v>0.828847740904573</v>
      </c>
      <c r="J33" t="n">
        <v>0.875549243082896</v>
      </c>
      <c r="K33" t="n">
        <v>1.073191692594</v>
      </c>
      <c r="L33" t="n">
        <v>1.30914551334966</v>
      </c>
      <c r="M33" t="n">
        <v>1.22093717770611</v>
      </c>
      <c r="N33" t="n">
        <v>0.758930575459063</v>
      </c>
      <c r="O33" t="n">
        <v>1.05506712112595</v>
      </c>
      <c r="P33" t="n">
        <v>1.8681508100829</v>
      </c>
      <c r="Q33" t="n">
        <v>2.57631352446305</v>
      </c>
      <c r="R33" t="n">
        <v>2.58623438536618</v>
      </c>
      <c r="S33" t="n">
        <v>3.41631214705295</v>
      </c>
      <c r="T33" t="n">
        <v>3.19235539101761</v>
      </c>
      <c r="U33" t="n">
        <v>5.838</v>
      </c>
      <c r="V33" t="n">
        <v>1.566</v>
      </c>
      <c r="W33" t="n">
        <v>1.164</v>
      </c>
      <c r="X33" t="n">
        <v>3.402</v>
      </c>
      <c r="Y33" t="n">
        <v>4.29</v>
      </c>
      <c r="Z33" t="n">
        <v>2.30716251074807</v>
      </c>
      <c r="AA33" t="n">
        <v>3.10364574376612</v>
      </c>
      <c r="AB33" t="n">
        <v>4.52409286328461</v>
      </c>
      <c r="AC33" t="n">
        <v>3.3173086844368</v>
      </c>
      <c r="AD33" t="n">
        <v>4.34816852966466</v>
      </c>
      <c r="AE33" t="n">
        <v>1.32</v>
      </c>
      <c r="AF33" t="n">
        <v>1.58879889553613</v>
      </c>
    </row>
    <row r="34">
      <c r="A34" t="s">
        <v>15</v>
      </c>
      <c r="B34" t="s">
        <v>436</v>
      </c>
      <c r="C34" t="s">
        <v>342</v>
      </c>
      <c r="D34" t="s">
        <v>437</v>
      </c>
      <c r="E34" t="s">
        <v>343</v>
      </c>
      <c r="F34" t="n">
        <v>3.14274044758707</v>
      </c>
      <c r="G34" t="n">
        <v>3.54896728457598</v>
      </c>
      <c r="H34" t="n">
        <v>4.5046679814939</v>
      </c>
      <c r="I34" t="n">
        <v>7.16826867897702</v>
      </c>
      <c r="J34" t="n">
        <v>8.03639517165839</v>
      </c>
      <c r="K34" t="n">
        <v>11.1033302095493</v>
      </c>
      <c r="L34" t="n">
        <v>9.71947875171304</v>
      </c>
      <c r="M34" t="n">
        <v>8.51628036746754</v>
      </c>
      <c r="N34" t="n">
        <v>7.8274596618121</v>
      </c>
      <c r="O34" t="n">
        <v>8.86782220785439</v>
      </c>
      <c r="P34" t="n">
        <v>8.00537041548545</v>
      </c>
      <c r="Q34" t="n">
        <v>8.11857924776116</v>
      </c>
      <c r="R34" t="n">
        <v>9.77754932817493</v>
      </c>
      <c r="S34" t="n">
        <v>11.7257029809798</v>
      </c>
      <c r="T34" t="n">
        <v>9.9686514926992</v>
      </c>
      <c r="U34" t="n">
        <v>8.31</v>
      </c>
      <c r="V34" t="n">
        <v>4.218</v>
      </c>
      <c r="W34" t="n">
        <v>4.242</v>
      </c>
      <c r="X34" t="n">
        <v>4.62</v>
      </c>
      <c r="Y34" t="n">
        <v>5.052</v>
      </c>
      <c r="Z34" t="n">
        <v>2.71696620146835</v>
      </c>
      <c r="AA34" t="n">
        <v>3.65492268007143</v>
      </c>
      <c r="AB34" t="n">
        <v>5.32767299424565</v>
      </c>
      <c r="AC34" t="n">
        <v>3.90653694027383</v>
      </c>
      <c r="AD34" t="n">
        <v>5.12050056220649</v>
      </c>
      <c r="AE34" t="n">
        <v>11.286</v>
      </c>
      <c r="AF34" t="n">
        <v>13.5842305568339</v>
      </c>
    </row>
    <row r="35">
      <c r="A35" t="s">
        <v>15</v>
      </c>
      <c r="B35" t="s">
        <v>438</v>
      </c>
      <c r="C35" t="s">
        <v>342</v>
      </c>
      <c r="D35" t="s">
        <v>439</v>
      </c>
      <c r="E35" t="s">
        <v>343</v>
      </c>
      <c r="F35" t="n">
        <v>38.0112835959653</v>
      </c>
      <c r="G35" t="n">
        <v>41.8800124558168</v>
      </c>
      <c r="H35" t="n">
        <v>59.5600827527849</v>
      </c>
      <c r="I35" t="n">
        <v>78.1115865333643</v>
      </c>
      <c r="J35" t="n">
        <v>103.792373219462</v>
      </c>
      <c r="K35" t="n">
        <v>116.74092196626</v>
      </c>
      <c r="L35" t="n">
        <v>151.495513349679</v>
      </c>
      <c r="M35" t="n">
        <v>170.77085695819</v>
      </c>
      <c r="N35" t="n">
        <v>172.04160703095</v>
      </c>
      <c r="O35" t="n">
        <v>172.748972400084</v>
      </c>
      <c r="P35" t="n">
        <v>266.914187562234</v>
      </c>
      <c r="Q35" t="n">
        <v>302.066901185767</v>
      </c>
      <c r="R35" t="n">
        <v>291.346794000494</v>
      </c>
      <c r="S35" t="n">
        <v>401.859093285496</v>
      </c>
      <c r="T35" t="n">
        <v>312.186005681174</v>
      </c>
      <c r="U35" t="n">
        <v>139.614</v>
      </c>
      <c r="V35" t="n">
        <v>64.182</v>
      </c>
      <c r="W35" t="n">
        <v>117.378</v>
      </c>
      <c r="X35" t="n">
        <v>235.578</v>
      </c>
      <c r="Y35" t="n">
        <v>341.154</v>
      </c>
      <c r="Z35" t="n">
        <v>183.472661816258</v>
      </c>
      <c r="AA35" t="n">
        <v>246.811459223494</v>
      </c>
      <c r="AB35" t="n">
        <v>359.769784774125</v>
      </c>
      <c r="AC35" t="n">
        <v>263.802593690059</v>
      </c>
      <c r="AD35" t="n">
        <v>345.779740459025</v>
      </c>
      <c r="AE35" t="n">
        <v>373.263436338382</v>
      </c>
      <c r="AF35" t="n">
        <v>449.273132877606</v>
      </c>
    </row>
    <row r="36">
      <c r="A36" t="s">
        <v>15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442</v>
      </c>
      <c r="C37" t="s">
        <v>342</v>
      </c>
      <c r="D37" t="s">
        <v>443</v>
      </c>
      <c r="E37" t="s">
        <v>343</v>
      </c>
      <c r="F37" t="n">
        <v>9.98908632063817</v>
      </c>
      <c r="G37" t="n">
        <v>11.1629877950755</v>
      </c>
      <c r="H37" t="n">
        <v>13.180019029782</v>
      </c>
      <c r="I37" t="n">
        <v>14.87611374405</v>
      </c>
      <c r="J37" t="n">
        <v>17.0955799903559</v>
      </c>
      <c r="K37" t="n">
        <v>19.855240467658</v>
      </c>
      <c r="L37" t="n">
        <v>18.6162230119854</v>
      </c>
      <c r="M37" t="n">
        <v>17.793917638062</v>
      </c>
      <c r="N37" t="n">
        <v>16.7795599267914</v>
      </c>
      <c r="O37" t="n">
        <v>12.7569430939754</v>
      </c>
      <c r="P37" t="n">
        <v>11.3526273687699</v>
      </c>
      <c r="Q37" t="n">
        <v>11.7073713083278</v>
      </c>
      <c r="R37" t="n">
        <v>15.8082530559239</v>
      </c>
      <c r="S37" t="n">
        <v>11.7337737093991</v>
      </c>
      <c r="T37" t="n">
        <v>10.1582788597028</v>
      </c>
      <c r="U37" t="n">
        <v>11.61</v>
      </c>
      <c r="V37" t="n">
        <v>4.404</v>
      </c>
      <c r="W37" t="n">
        <v>5.874</v>
      </c>
      <c r="X37" t="n">
        <v>23.562</v>
      </c>
      <c r="Y37" t="n">
        <v>17.562</v>
      </c>
      <c r="Z37" t="n">
        <v>9.44484569085257</v>
      </c>
      <c r="AA37" t="n">
        <v>12.7054141146901</v>
      </c>
      <c r="AB37" t="n">
        <v>18.5203074277399</v>
      </c>
      <c r="AC37" t="n">
        <v>13.5800874396455</v>
      </c>
      <c r="AD37" t="n">
        <v>17.8001248759839</v>
      </c>
      <c r="AE37" t="n">
        <v>9.498</v>
      </c>
      <c r="AF37" t="n">
        <v>11.4321302346986</v>
      </c>
    </row>
    <row r="38">
      <c r="A38" t="s">
        <v>15</v>
      </c>
      <c r="B38" t="s">
        <v>444</v>
      </c>
      <c r="C38" t="s">
        <v>342</v>
      </c>
      <c r="D38" t="s">
        <v>445</v>
      </c>
      <c r="E38" t="s">
        <v>343</v>
      </c>
      <c r="F38" t="n">
        <v>28.0221972753272</v>
      </c>
      <c r="G38" t="n">
        <v>30.7170246607413</v>
      </c>
      <c r="H38" t="n">
        <v>46.3800637230029</v>
      </c>
      <c r="I38" t="n">
        <v>63.2354727893143</v>
      </c>
      <c r="J38" t="n">
        <v>86.6967932291057</v>
      </c>
      <c r="K38" t="n">
        <v>96.8856814986024</v>
      </c>
      <c r="L38" t="n">
        <v>132.879290337693</v>
      </c>
      <c r="M38" t="n">
        <v>152.976939320128</v>
      </c>
      <c r="N38" t="n">
        <v>155.262047104159</v>
      </c>
      <c r="O38" t="n">
        <v>159.992029306109</v>
      </c>
      <c r="P38" t="n">
        <v>255.561560193465</v>
      </c>
      <c r="Q38" t="n">
        <v>290.359529877439</v>
      </c>
      <c r="R38" t="n">
        <v>275.53854094457</v>
      </c>
      <c r="S38" t="n">
        <v>390.125319576097</v>
      </c>
      <c r="T38" t="n">
        <v>302.027726821471</v>
      </c>
      <c r="U38" t="n">
        <v>128.004</v>
      </c>
      <c r="V38" t="n">
        <v>59.778</v>
      </c>
      <c r="W38" t="n">
        <v>111.504</v>
      </c>
      <c r="X38" t="n">
        <v>212.016</v>
      </c>
      <c r="Y38" t="n">
        <v>323.592</v>
      </c>
      <c r="Z38" t="n">
        <v>174.027816125405</v>
      </c>
      <c r="AA38" t="n">
        <v>234.106045108803</v>
      </c>
      <c r="AB38" t="n">
        <v>341.249477346385</v>
      </c>
      <c r="AC38" t="n">
        <v>250.222506250413</v>
      </c>
      <c r="AD38" t="n">
        <v>327.979615583041</v>
      </c>
      <c r="AE38" t="n">
        <v>363.765436338382</v>
      </c>
      <c r="AF38" t="n">
        <v>437.841002642908</v>
      </c>
    </row>
    <row r="39">
      <c r="A39" t="s">
        <v>15</v>
      </c>
      <c r="B39" t="s">
        <v>446</v>
      </c>
      <c r="C39" t="s">
        <v>342</v>
      </c>
      <c r="D39" t="s">
        <v>447</v>
      </c>
      <c r="E39" t="s">
        <v>343</v>
      </c>
      <c r="F39" t="n">
        <v>11.6274713324518</v>
      </c>
      <c r="G39" t="n">
        <v>11.1281974375305</v>
      </c>
      <c r="H39" t="n">
        <v>11.7097307949851</v>
      </c>
      <c r="I39" t="n">
        <v>15.6777692832565</v>
      </c>
      <c r="J39" t="n">
        <v>17.1785918385452</v>
      </c>
      <c r="K39" t="n">
        <v>24.2455288554245</v>
      </c>
      <c r="L39" t="n">
        <v>29.346695850788</v>
      </c>
      <c r="M39" t="n">
        <v>32.2038229594617</v>
      </c>
      <c r="N39" t="n">
        <v>35.1303639467875</v>
      </c>
      <c r="O39" t="n">
        <v>35.5614664681876</v>
      </c>
      <c r="P39" t="n">
        <v>41.7542407225309</v>
      </c>
      <c r="Q39" t="n">
        <v>46.9610615836982</v>
      </c>
      <c r="R39" t="n">
        <v>54.3804714561001</v>
      </c>
      <c r="S39" t="n">
        <v>43.7203214397243</v>
      </c>
      <c r="T39" t="n">
        <v>91.6445486941533</v>
      </c>
      <c r="U39" t="n">
        <v>165.474</v>
      </c>
      <c r="V39" t="n">
        <v>80.118</v>
      </c>
      <c r="W39" t="n">
        <v>103.686</v>
      </c>
      <c r="X39" t="n">
        <v>167.634</v>
      </c>
      <c r="Y39" t="n">
        <v>224.7</v>
      </c>
      <c r="Z39" t="n">
        <v>120.843686751769</v>
      </c>
      <c r="AA39" t="n">
        <v>162.561584760897</v>
      </c>
      <c r="AB39" t="n">
        <v>236.961227594418</v>
      </c>
      <c r="AC39" t="n">
        <v>173.752741583438</v>
      </c>
      <c r="AD39" t="n">
        <v>227.746729281037</v>
      </c>
      <c r="AE39" t="n">
        <v>120.96</v>
      </c>
      <c r="AF39" t="n">
        <v>145.591753336401</v>
      </c>
    </row>
    <row r="40">
      <c r="A40" t="s">
        <v>15</v>
      </c>
      <c r="B40" t="s">
        <v>448</v>
      </c>
      <c r="C40" t="s">
        <v>342</v>
      </c>
      <c r="D40" t="s">
        <v>449</v>
      </c>
      <c r="E40" t="s">
        <v>343</v>
      </c>
      <c r="F40" t="n">
        <v>11.1154966245359</v>
      </c>
      <c r="G40" t="n">
        <v>13.380842939725</v>
      </c>
      <c r="H40" t="n">
        <v>17.512092759827</v>
      </c>
      <c r="I40" t="n">
        <v>24.4845637370114</v>
      </c>
      <c r="J40" t="n">
        <v>28.1383457532668</v>
      </c>
      <c r="K40" t="n">
        <v>38.3917450793624</v>
      </c>
      <c r="L40" t="n">
        <v>44.1155962266485</v>
      </c>
      <c r="M40" t="n">
        <v>53.3481742426047</v>
      </c>
      <c r="N40" t="n">
        <v>60.2787047978968</v>
      </c>
      <c r="O40" t="n">
        <v>81.4626887995222</v>
      </c>
      <c r="P40" t="n">
        <v>63.9253292283754</v>
      </c>
      <c r="Q40" t="n">
        <v>58.0388193754454</v>
      </c>
      <c r="R40" t="n">
        <v>84.3872863362946</v>
      </c>
      <c r="S40" t="n">
        <v>52.1608844446026</v>
      </c>
      <c r="T40" t="n">
        <v>67.0384801383373</v>
      </c>
      <c r="U40" t="n">
        <v>38.694</v>
      </c>
      <c r="V40" t="n">
        <v>4.608</v>
      </c>
      <c r="W40" t="n">
        <v>6.942</v>
      </c>
      <c r="X40" t="n">
        <v>15.024</v>
      </c>
      <c r="Y40" t="n">
        <v>32.07</v>
      </c>
      <c r="Z40" t="n">
        <v>17.2472498181097</v>
      </c>
      <c r="AA40" t="n">
        <v>23.201379720881</v>
      </c>
      <c r="AB40" t="n">
        <v>33.8199669290297</v>
      </c>
      <c r="AC40" t="n">
        <v>24.7986222633772</v>
      </c>
      <c r="AD40" t="n">
        <v>32.5048402672134</v>
      </c>
      <c r="AE40" t="n">
        <v>60.642</v>
      </c>
      <c r="AF40" t="n">
        <v>72.9908656235619</v>
      </c>
    </row>
    <row r="41">
      <c r="A41" t="s">
        <v>15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</v>
      </c>
      <c r="B42" t="s">
        <v>452</v>
      </c>
      <c r="C42" t="s">
        <v>342</v>
      </c>
      <c r="D42" t="s">
        <v>453</v>
      </c>
      <c r="E42" t="s">
        <v>343</v>
      </c>
      <c r="F42" t="n">
        <v>55.7910996433035</v>
      </c>
      <c r="G42" t="n">
        <v>62.864189012037</v>
      </c>
      <c r="H42" t="n">
        <v>77.1632196227558</v>
      </c>
      <c r="I42" t="n">
        <v>111.485414273022</v>
      </c>
      <c r="J42" t="n">
        <v>133.423445489219</v>
      </c>
      <c r="K42" t="n">
        <v>172.630562461687</v>
      </c>
      <c r="L42" t="n">
        <v>179.703879088088</v>
      </c>
      <c r="M42" t="n">
        <v>182.243636693961</v>
      </c>
      <c r="N42" t="n">
        <v>178.361084169907</v>
      </c>
      <c r="O42" t="n">
        <v>246.812648072284</v>
      </c>
      <c r="P42" t="n">
        <v>217.292306696352</v>
      </c>
      <c r="Q42" t="n">
        <v>182.535652838575</v>
      </c>
      <c r="R42" t="n">
        <v>276.799404756403</v>
      </c>
      <c r="S42" t="n">
        <v>297.030737641186</v>
      </c>
      <c r="T42" t="n">
        <v>212.373948523845</v>
      </c>
      <c r="U42" t="n">
        <v>85.602</v>
      </c>
      <c r="V42" t="n">
        <v>19.575</v>
      </c>
      <c r="W42" t="n">
        <v>37.527</v>
      </c>
      <c r="X42" t="n">
        <v>44.574</v>
      </c>
      <c r="Y42" t="n">
        <v>55.65</v>
      </c>
      <c r="Z42" t="n">
        <v>29.9285766254382</v>
      </c>
      <c r="AA42" t="n">
        <v>40.2605794033997</v>
      </c>
      <c r="AB42" t="n">
        <v>58.68665917058</v>
      </c>
      <c r="AC42" t="n">
        <v>43.0322210463655</v>
      </c>
      <c r="AD42" t="n">
        <v>56.4045637939017</v>
      </c>
      <c r="AE42" t="n">
        <v>108.282</v>
      </c>
      <c r="AF42" t="n">
        <v>130.332062126093</v>
      </c>
    </row>
    <row r="43">
      <c r="A43" t="s">
        <v>15</v>
      </c>
      <c r="B43" t="s">
        <v>454</v>
      </c>
      <c r="C43" t="s">
        <v>342</v>
      </c>
      <c r="D43" t="s">
        <v>455</v>
      </c>
      <c r="E43" t="s">
        <v>343</v>
      </c>
      <c r="F43" t="n">
        <v>60.7467554703207</v>
      </c>
      <c r="G43" t="n">
        <v>68.4481134476544</v>
      </c>
      <c r="H43" t="n">
        <v>84.0172583744515</v>
      </c>
      <c r="I43" t="n">
        <v>121.388128978446</v>
      </c>
      <c r="J43" t="n">
        <v>145.274810300572</v>
      </c>
      <c r="K43" t="n">
        <v>187.964507450298</v>
      </c>
      <c r="L43" t="n">
        <v>197.819377700936</v>
      </c>
      <c r="M43" t="n">
        <v>199.712349212348</v>
      </c>
      <c r="N43" t="n">
        <v>195.701953343122</v>
      </c>
      <c r="O43" t="n">
        <v>269.503508452373</v>
      </c>
      <c r="P43" t="n">
        <v>236.14009904259</v>
      </c>
      <c r="Q43" t="n">
        <v>196.342782810724</v>
      </c>
      <c r="R43" t="n">
        <v>298.841195821051</v>
      </c>
      <c r="S43" t="n">
        <v>342.212717022291</v>
      </c>
      <c r="T43" t="n">
        <v>243.88908595854</v>
      </c>
      <c r="U43" t="n">
        <v>114.39</v>
      </c>
      <c r="V43" t="n">
        <v>28.869</v>
      </c>
      <c r="W43" t="n">
        <v>49.287</v>
      </c>
      <c r="X43" t="n">
        <v>98.262</v>
      </c>
      <c r="Y43" t="n">
        <v>100.626</v>
      </c>
      <c r="Z43" t="n">
        <v>54.116674780078</v>
      </c>
      <c r="AA43" t="n">
        <v>72.798940935247</v>
      </c>
      <c r="AB43" t="n">
        <v>106.1168691051</v>
      </c>
      <c r="AC43" t="n">
        <v>77.810606918447</v>
      </c>
      <c r="AD43" t="n">
        <v>101.990397777631</v>
      </c>
      <c r="AE43" t="n">
        <v>220.404</v>
      </c>
      <c r="AF43" t="n">
        <v>265.286084675564</v>
      </c>
    </row>
    <row r="44">
      <c r="A44" t="s">
        <v>15</v>
      </c>
      <c r="B44" t="s">
        <v>456</v>
      </c>
      <c r="C44" t="s">
        <v>342</v>
      </c>
      <c r="D44" t="s">
        <v>457</v>
      </c>
      <c r="E44" t="s">
        <v>343</v>
      </c>
      <c r="F44" t="n">
        <v>665.014225900656</v>
      </c>
      <c r="G44" t="n">
        <v>769.62100301393</v>
      </c>
      <c r="H44" t="n">
        <v>920.229419763935</v>
      </c>
      <c r="I44" t="n">
        <v>1144.18826749417</v>
      </c>
      <c r="J44" t="n">
        <v>1331.52279715505</v>
      </c>
      <c r="K44" t="n">
        <v>1618.00375159574</v>
      </c>
      <c r="L44" t="n">
        <v>1790.15165686341</v>
      </c>
      <c r="M44" t="n">
        <v>2015.97996930531</v>
      </c>
      <c r="N44" t="n">
        <v>2043.1114479196</v>
      </c>
      <c r="O44" t="n">
        <v>2257.41806133445</v>
      </c>
      <c r="P44" t="n">
        <v>2472.50544526858</v>
      </c>
      <c r="Q44" t="n">
        <v>2718.0548916882</v>
      </c>
      <c r="R44" t="n">
        <v>3016.67281441379</v>
      </c>
      <c r="S44" t="n">
        <v>3361.02001944468</v>
      </c>
      <c r="T44" t="n">
        <v>3497.30606087963</v>
      </c>
      <c r="U44" t="n">
        <v>4075.83</v>
      </c>
      <c r="V44" t="n">
        <v>2482.617</v>
      </c>
      <c r="W44" t="n">
        <v>2993.409</v>
      </c>
      <c r="X44" t="n">
        <v>2885.064</v>
      </c>
      <c r="Y44" t="n">
        <v>2828.496</v>
      </c>
      <c r="Z44" t="n">
        <v>1521.16548554799</v>
      </c>
      <c r="AA44" t="n">
        <v>2046.30526145909</v>
      </c>
      <c r="AB44" t="n">
        <v>2982.83882690654</v>
      </c>
      <c r="AC44" t="n">
        <v>2187.17816892652</v>
      </c>
      <c r="AD44" t="n">
        <v>2866.8478539586</v>
      </c>
      <c r="AE44" t="n">
        <v>3349.38178900721</v>
      </c>
      <c r="AF44" t="n">
        <v>4031.43491447232</v>
      </c>
    </row>
    <row r="45">
      <c r="A45" t="s">
        <v>15</v>
      </c>
      <c r="B45" t="s">
        <v>458</v>
      </c>
      <c r="C45" t="s">
        <v>342</v>
      </c>
      <c r="D45" t="s">
        <v>459</v>
      </c>
      <c r="E45" t="s">
        <v>343</v>
      </c>
      <c r="F45" t="n">
        <v>665.014225900656</v>
      </c>
      <c r="G45" t="n">
        <v>769.62100301393</v>
      </c>
      <c r="H45" t="n">
        <v>920.229419763935</v>
      </c>
      <c r="I45" t="n">
        <v>1144.18826749417</v>
      </c>
      <c r="J45" t="n">
        <v>1331.52279715505</v>
      </c>
      <c r="K45" t="n">
        <v>1618.00375159574</v>
      </c>
      <c r="L45" t="n">
        <v>1790.15165686341</v>
      </c>
      <c r="M45" t="n">
        <v>2015.97996930531</v>
      </c>
      <c r="N45" t="n">
        <v>2043.1114479196</v>
      </c>
      <c r="O45" t="n">
        <v>2257.41806133445</v>
      </c>
      <c r="P45" t="n">
        <v>2472.50544526858</v>
      </c>
      <c r="Q45" t="n">
        <v>2718.0548916882</v>
      </c>
      <c r="R45" t="n">
        <v>3016.67281441379</v>
      </c>
      <c r="S45" t="n">
        <v>3361.02001944468</v>
      </c>
      <c r="T45" t="n">
        <v>3497.30606087963</v>
      </c>
      <c r="U45" t="n">
        <v>4075.83</v>
      </c>
      <c r="V45" t="n">
        <v>2482.617</v>
      </c>
      <c r="W45" t="n">
        <v>2993.409</v>
      </c>
      <c r="X45" t="n">
        <v>2885.064</v>
      </c>
      <c r="Y45" t="n">
        <v>2828.496</v>
      </c>
      <c r="Z45" t="n">
        <v>1521.16548554799</v>
      </c>
      <c r="AA45" t="n">
        <v>2046.30526145909</v>
      </c>
      <c r="AB45" t="n">
        <v>2982.83882690654</v>
      </c>
      <c r="AC45" t="n">
        <v>2187.17816892652</v>
      </c>
      <c r="AD45" t="n">
        <v>2866.8478539586</v>
      </c>
      <c r="AE45" t="n">
        <v>3349.38178900721</v>
      </c>
      <c r="AF45" t="n">
        <v>4031.43491447232</v>
      </c>
    </row>
    <row r="46">
      <c r="A46" t="s">
        <v>15</v>
      </c>
      <c r="B46" t="s">
        <v>460</v>
      </c>
      <c r="C46" t="s">
        <v>342</v>
      </c>
      <c r="D46" t="s">
        <v>461</v>
      </c>
      <c r="E46" t="s">
        <v>343</v>
      </c>
      <c r="F46" t="n">
        <v>4.95565582701722</v>
      </c>
      <c r="G46" t="n">
        <v>5.58392443561749</v>
      </c>
      <c r="H46" t="n">
        <v>6.85403875169571</v>
      </c>
      <c r="I46" t="n">
        <v>9.90271470542423</v>
      </c>
      <c r="J46" t="n">
        <v>11.8513648113535</v>
      </c>
      <c r="K46" t="n">
        <v>15.3339449886108</v>
      </c>
      <c r="L46" t="n">
        <v>18.1154986128483</v>
      </c>
      <c r="M46" t="n">
        <v>17.4687125183864</v>
      </c>
      <c r="N46" t="n">
        <v>17.3408691732154</v>
      </c>
      <c r="O46" t="n">
        <v>22.6908603800883</v>
      </c>
      <c r="P46" t="n">
        <v>18.847792346238</v>
      </c>
      <c r="Q46" t="n">
        <v>13.8071299721488</v>
      </c>
      <c r="R46" t="n">
        <v>22.0417910646484</v>
      </c>
      <c r="S46" t="n">
        <v>45.1819793811051</v>
      </c>
      <c r="T46" t="n">
        <v>31.5151374346947</v>
      </c>
      <c r="U46" t="n">
        <v>28.788</v>
      </c>
      <c r="V46" t="n">
        <v>9.294</v>
      </c>
      <c r="W46" t="n">
        <v>11.76</v>
      </c>
      <c r="X46" t="n">
        <v>53.688</v>
      </c>
      <c r="Y46" t="n">
        <v>44.976</v>
      </c>
      <c r="Z46" t="n">
        <v>24.1880981546399</v>
      </c>
      <c r="AA46" t="n">
        <v>32.5383615318473</v>
      </c>
      <c r="AB46" t="n">
        <v>47.4302099345195</v>
      </c>
      <c r="AC46" t="n">
        <v>34.7783858720815</v>
      </c>
      <c r="AD46" t="n">
        <v>45.5858339837291</v>
      </c>
      <c r="AE46" t="n">
        <v>112.122</v>
      </c>
      <c r="AF46" t="n">
        <v>134.954022549471</v>
      </c>
    </row>
    <row r="47">
      <c r="A47" t="s">
        <v>15</v>
      </c>
      <c r="B47" t="s">
        <v>462</v>
      </c>
      <c r="C47" t="s">
        <v>342</v>
      </c>
      <c r="D47" t="s">
        <v>463</v>
      </c>
      <c r="E47" t="s">
        <v>343</v>
      </c>
      <c r="F47" t="n">
        <v>15.6981140361948</v>
      </c>
      <c r="G47" t="n">
        <v>16.5289098626019</v>
      </c>
      <c r="H47" t="n">
        <v>17.8003829222464</v>
      </c>
      <c r="I47" t="n">
        <v>20.3162648385026</v>
      </c>
      <c r="J47" t="n">
        <v>21.7433204831411</v>
      </c>
      <c r="K47" t="n">
        <v>26.3007103970859</v>
      </c>
      <c r="L47" t="n">
        <v>29.3446541645064</v>
      </c>
      <c r="M47" t="n">
        <v>32.3730582790309</v>
      </c>
      <c r="N47" t="n">
        <v>29.152799179959</v>
      </c>
      <c r="O47" t="n">
        <v>34.1933454155371</v>
      </c>
      <c r="P47" t="n">
        <v>23.7793299988396</v>
      </c>
      <c r="Q47" t="n">
        <v>26.233048523888</v>
      </c>
      <c r="R47" t="n">
        <v>30.4073390707908</v>
      </c>
      <c r="S47" t="n">
        <v>22.4920045757187</v>
      </c>
      <c r="T47" t="n">
        <v>40.1888540067316</v>
      </c>
      <c r="U47" t="n">
        <v>49.992</v>
      </c>
      <c r="V47" t="n">
        <v>21.882</v>
      </c>
      <c r="W47" t="n">
        <v>22.5</v>
      </c>
      <c r="X47" t="n">
        <v>30.678</v>
      </c>
      <c r="Y47" t="n">
        <v>38.592</v>
      </c>
      <c r="Z47" t="n">
        <v>20.7547821945896</v>
      </c>
      <c r="AA47" t="n">
        <v>27.9197894040611</v>
      </c>
      <c r="AB47" t="n">
        <v>40.6978535617435</v>
      </c>
      <c r="AC47" t="n">
        <v>29.8418593822343</v>
      </c>
      <c r="AD47" t="n">
        <v>39.1152727032211</v>
      </c>
      <c r="AE47" t="n">
        <v>7.044</v>
      </c>
      <c r="AF47" t="n">
        <v>8.47840865163369</v>
      </c>
    </row>
    <row r="48">
      <c r="A48" t="s">
        <v>15</v>
      </c>
      <c r="B48" t="s">
        <v>464</v>
      </c>
      <c r="C48" t="s">
        <v>342</v>
      </c>
      <c r="D48" t="s">
        <v>465</v>
      </c>
      <c r="E48" t="s">
        <v>343</v>
      </c>
      <c r="F48" t="n">
        <v>30.7769342842767</v>
      </c>
      <c r="G48" t="n">
        <v>32.8776338021324</v>
      </c>
      <c r="H48" t="n">
        <v>36.2969727291216</v>
      </c>
      <c r="I48" t="n">
        <v>42.9041810119986</v>
      </c>
      <c r="J48" t="n">
        <v>48.0353845248163</v>
      </c>
      <c r="K48" t="n">
        <v>60.3941652356636</v>
      </c>
      <c r="L48" t="n">
        <v>66.8533556177435</v>
      </c>
      <c r="M48" t="n">
        <v>70.8759731844792</v>
      </c>
      <c r="N48" t="n">
        <v>65.6315326896183</v>
      </c>
      <c r="O48" t="n">
        <v>73.590126965225</v>
      </c>
      <c r="P48" t="n">
        <v>68.1946519580982</v>
      </c>
      <c r="Q48" t="n">
        <v>72.3304542126402</v>
      </c>
      <c r="R48" t="n">
        <v>86.3502227744896</v>
      </c>
      <c r="S48" t="n">
        <v>84.0879209981671</v>
      </c>
      <c r="T48" t="n">
        <v>92.063168093999</v>
      </c>
      <c r="U48" t="n">
        <v>76.356</v>
      </c>
      <c r="V48" t="n">
        <v>34.578</v>
      </c>
      <c r="W48" t="n">
        <v>56.106</v>
      </c>
      <c r="X48" t="n">
        <v>66.816</v>
      </c>
      <c r="Y48" t="n">
        <v>73.236</v>
      </c>
      <c r="Z48" t="n">
        <v>39.3863295191481</v>
      </c>
      <c r="AA48" t="n">
        <v>52.9833565712018</v>
      </c>
      <c r="AB48" t="n">
        <v>77.232276208744</v>
      </c>
      <c r="AC48" t="n">
        <v>56.6308668562736</v>
      </c>
      <c r="AD48" t="n">
        <v>74.2290140882333</v>
      </c>
      <c r="AE48" t="n">
        <v>100.212</v>
      </c>
      <c r="AF48" t="n">
        <v>120.618723423838</v>
      </c>
    </row>
    <row r="49">
      <c r="A49" t="s">
        <v>15</v>
      </c>
      <c r="B49" t="s">
        <v>466</v>
      </c>
      <c r="C49" t="s">
        <v>342</v>
      </c>
      <c r="D49" t="s">
        <v>467</v>
      </c>
      <c r="E49" t="s">
        <v>343</v>
      </c>
      <c r="F49" t="n">
        <v>1.59764384298971</v>
      </c>
      <c r="G49" t="n">
        <v>1.70864234873298</v>
      </c>
      <c r="H49" t="n">
        <v>1.84045473690088</v>
      </c>
      <c r="I49" t="n">
        <v>2.20430302125224</v>
      </c>
      <c r="J49" t="n">
        <v>2.41881203343164</v>
      </c>
      <c r="K49" t="n">
        <v>2.93038385186434</v>
      </c>
      <c r="L49" t="n">
        <v>3.16698708494083</v>
      </c>
      <c r="M49" t="n">
        <v>3.82979173549978</v>
      </c>
      <c r="N49" t="n">
        <v>3.59600352352036</v>
      </c>
      <c r="O49" t="n">
        <v>3.45482841088574</v>
      </c>
      <c r="P49" t="n">
        <v>3.67300854749763</v>
      </c>
      <c r="Q49" t="n">
        <v>3.85607248937427</v>
      </c>
      <c r="R49" t="n">
        <v>5.17222421772817</v>
      </c>
      <c r="S49" t="n">
        <v>5.22790132483161</v>
      </c>
      <c r="T49" t="n">
        <v>6.70442347129853</v>
      </c>
      <c r="U49" t="n">
        <v>7.608</v>
      </c>
      <c r="V49" t="n">
        <v>4.206</v>
      </c>
      <c r="W49" t="n">
        <v>7.92</v>
      </c>
      <c r="X49" t="n">
        <v>9.63</v>
      </c>
      <c r="Y49" t="n">
        <v>4.452</v>
      </c>
      <c r="Z49" t="n">
        <v>2.39428613003506</v>
      </c>
      <c r="AA49" t="n">
        <v>3.22084635227198</v>
      </c>
      <c r="AB49" t="n">
        <v>4.69493273364641</v>
      </c>
      <c r="AC49" t="n">
        <v>3.44257768370924</v>
      </c>
      <c r="AD49" t="n">
        <v>4.51236510351214</v>
      </c>
      <c r="AE49" t="n">
        <v>5.094</v>
      </c>
      <c r="AF49" t="n">
        <v>6.13131937413714</v>
      </c>
    </row>
    <row r="50">
      <c r="A50" t="s">
        <v>15</v>
      </c>
      <c r="B50" t="s">
        <v>468</v>
      </c>
      <c r="C50" t="s">
        <v>342</v>
      </c>
      <c r="D50" t="s">
        <v>469</v>
      </c>
      <c r="E50" t="s">
        <v>343</v>
      </c>
      <c r="F50" t="n">
        <v>13.4811764050923</v>
      </c>
      <c r="G50" t="n">
        <v>14.6400815907976</v>
      </c>
      <c r="H50" t="n">
        <v>16.6561350699744</v>
      </c>
      <c r="I50" t="n">
        <v>20.3836131522438</v>
      </c>
      <c r="J50" t="n">
        <v>23.8732520082436</v>
      </c>
      <c r="K50" t="n">
        <v>31.1630709867134</v>
      </c>
      <c r="L50" t="n">
        <v>34.3417143682963</v>
      </c>
      <c r="M50" t="n">
        <v>34.6731231699485</v>
      </c>
      <c r="N50" t="n">
        <v>32.882729986139</v>
      </c>
      <c r="O50" t="n">
        <v>35.9419531388022</v>
      </c>
      <c r="P50" t="n">
        <v>40.742313411761</v>
      </c>
      <c r="Q50" t="n">
        <v>42.2413331993779</v>
      </c>
      <c r="R50" t="n">
        <v>50.7706594859707</v>
      </c>
      <c r="S50" t="n">
        <v>56.3680150976168</v>
      </c>
      <c r="T50" t="n">
        <v>45.1698906159689</v>
      </c>
      <c r="U50" t="n">
        <v>18.756</v>
      </c>
      <c r="V50" t="n">
        <v>8.49</v>
      </c>
      <c r="W50" t="n">
        <v>25.686</v>
      </c>
      <c r="X50" t="n">
        <v>26.508</v>
      </c>
      <c r="Y50" t="n">
        <v>30.192</v>
      </c>
      <c r="Z50" t="n">
        <v>16.2372611945234</v>
      </c>
      <c r="AA50" t="n">
        <v>21.8427208148687</v>
      </c>
      <c r="AB50" t="n">
        <v>31.8394899133541</v>
      </c>
      <c r="AC50" t="n">
        <v>23.34642979033</v>
      </c>
      <c r="AD50" t="n">
        <v>30.6013762815001</v>
      </c>
      <c r="AE50" t="n">
        <v>88.074</v>
      </c>
      <c r="AF50" t="n">
        <v>106.008995398067</v>
      </c>
    </row>
    <row r="51">
      <c r="A51" t="s">
        <v>15</v>
      </c>
      <c r="B51" t="s">
        <v>470</v>
      </c>
      <c r="C51" t="s">
        <v>342</v>
      </c>
      <c r="D51" t="s">
        <v>471</v>
      </c>
      <c r="E51" t="s">
        <v>343</v>
      </c>
      <c r="F51" t="n">
        <v>13.4811764050923</v>
      </c>
      <c r="G51" t="n">
        <v>14.6400815907976</v>
      </c>
      <c r="H51" t="n">
        <v>16.6561350699744</v>
      </c>
      <c r="I51" t="n">
        <v>20.3836131522438</v>
      </c>
      <c r="J51" t="n">
        <v>23.8732520082436</v>
      </c>
      <c r="K51" t="n">
        <v>31.1630709867134</v>
      </c>
      <c r="L51" t="n">
        <v>34.3417143682963</v>
      </c>
      <c r="M51" t="n">
        <v>34.6731231699485</v>
      </c>
      <c r="N51" t="n">
        <v>32.882729986139</v>
      </c>
      <c r="O51" t="n">
        <v>35.9419531388022</v>
      </c>
      <c r="P51" t="n">
        <v>40.742313411761</v>
      </c>
      <c r="Q51" t="n">
        <v>42.2413331993779</v>
      </c>
      <c r="R51" t="n">
        <v>50.7706594859707</v>
      </c>
      <c r="S51" t="n">
        <v>56.3680150976168</v>
      </c>
      <c r="T51" t="n">
        <v>45.1698906159689</v>
      </c>
      <c r="U51" t="n">
        <v>18.756</v>
      </c>
      <c r="V51" t="n">
        <v>8.49</v>
      </c>
      <c r="W51" t="n">
        <v>25.686</v>
      </c>
      <c r="X51" t="n">
        <v>26.508</v>
      </c>
      <c r="Y51" t="n">
        <v>30.192</v>
      </c>
      <c r="Z51" t="n">
        <v>16.2372611945234</v>
      </c>
      <c r="AA51" t="n">
        <v>21.8427208148687</v>
      </c>
      <c r="AB51" t="n">
        <v>31.8394899133541</v>
      </c>
      <c r="AC51" t="n">
        <v>23.34642979033</v>
      </c>
      <c r="AD51" t="n">
        <v>30.6013762815001</v>
      </c>
      <c r="AE51" t="n">
        <v>66.51</v>
      </c>
      <c r="AF51" t="n">
        <v>80.0537988955361</v>
      </c>
    </row>
    <row r="52">
      <c r="A52" t="s">
        <v>15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21.564</v>
      </c>
      <c r="AF52" t="n">
        <v>25.9551965025311</v>
      </c>
    </row>
    <row r="53">
      <c r="A53" t="s">
        <v>15</v>
      </c>
      <c r="B53" t="s">
        <v>474</v>
      </c>
      <c r="C53" t="s">
        <v>342</v>
      </c>
      <c r="D53" t="s">
        <v>475</v>
      </c>
      <c r="E53" t="s">
        <v>343</v>
      </c>
      <c r="F53" t="n">
        <v>5.9294730548601</v>
      </c>
      <c r="G53" t="n">
        <v>6.3191252891122</v>
      </c>
      <c r="H53" t="n">
        <v>7.33426249136373</v>
      </c>
      <c r="I53" t="n">
        <v>9.12871101326821</v>
      </c>
      <c r="J53" t="n">
        <v>10.7574121846867</v>
      </c>
      <c r="K53" t="n">
        <v>14.0057485892267</v>
      </c>
      <c r="L53" t="n">
        <v>14.9253098625837</v>
      </c>
      <c r="M53" t="n">
        <v>15.4603686239223</v>
      </c>
      <c r="N53" t="n">
        <v>18.4806928856835</v>
      </c>
      <c r="O53" t="n">
        <v>15.3548448021046</v>
      </c>
      <c r="P53" t="n">
        <v>16.1121764987706</v>
      </c>
      <c r="Q53" t="n">
        <v>16.8378419867642</v>
      </c>
      <c r="R53" t="n">
        <v>25.3194949242873</v>
      </c>
      <c r="S53" t="n">
        <v>29.1077029398556</v>
      </c>
      <c r="T53" t="n">
        <v>21.8214391783668</v>
      </c>
      <c r="U53" t="n">
        <v>19.848</v>
      </c>
      <c r="V53" t="n">
        <v>3.822</v>
      </c>
      <c r="W53" t="n">
        <v>6.024</v>
      </c>
      <c r="X53" t="n">
        <v>18.81</v>
      </c>
      <c r="Y53" t="n">
        <v>36.162</v>
      </c>
      <c r="Z53" t="n">
        <v>19.4479279052847</v>
      </c>
      <c r="AA53" t="n">
        <v>26.1617802764733</v>
      </c>
      <c r="AB53" t="n">
        <v>38.1352555063165</v>
      </c>
      <c r="AC53" t="n">
        <v>27.9628243931477</v>
      </c>
      <c r="AD53" t="n">
        <v>36.652324095509</v>
      </c>
      <c r="AE53" t="n">
        <v>65.148</v>
      </c>
      <c r="AF53" t="n">
        <v>78.4144473078693</v>
      </c>
    </row>
    <row r="54">
      <c r="A54" t="s">
        <v>15</v>
      </c>
      <c r="B54" t="s">
        <v>476</v>
      </c>
      <c r="C54" t="s">
        <v>342</v>
      </c>
      <c r="D54" t="s">
        <v>477</v>
      </c>
      <c r="E54" t="s">
        <v>343</v>
      </c>
      <c r="F54" t="n">
        <v>42.5072474087856</v>
      </c>
      <c r="G54" t="n">
        <v>46.0620256501802</v>
      </c>
      <c r="H54" t="n">
        <v>47.6979380617543</v>
      </c>
      <c r="I54" t="n">
        <v>51.889596254295</v>
      </c>
      <c r="J54" t="n">
        <v>63.9332358723565</v>
      </c>
      <c r="K54" t="n">
        <v>75.970465493377</v>
      </c>
      <c r="L54" t="n">
        <v>85.6844656037516</v>
      </c>
      <c r="M54" t="n">
        <v>89.7353754476444</v>
      </c>
      <c r="N54" t="n">
        <v>85.3372525204603</v>
      </c>
      <c r="O54" t="n">
        <v>58.8220651988554</v>
      </c>
      <c r="P54" t="n">
        <v>60.6036064756409</v>
      </c>
      <c r="Q54" t="n">
        <v>63.459125737643</v>
      </c>
      <c r="R54" t="n">
        <v>86.9370469824792</v>
      </c>
      <c r="S54" t="n">
        <v>87.8766865826414</v>
      </c>
      <c r="T54" t="n">
        <v>62.0841236335039</v>
      </c>
      <c r="U54" t="n">
        <v>56.67</v>
      </c>
      <c r="V54" t="n">
        <v>29.016</v>
      </c>
      <c r="W54" t="n">
        <v>34.896</v>
      </c>
      <c r="X54" t="n">
        <v>50.538</v>
      </c>
      <c r="Y54" t="n">
        <v>69.582</v>
      </c>
      <c r="Z54" t="n">
        <v>37.4212078841193</v>
      </c>
      <c r="AA54" t="n">
        <v>50.3398317349031</v>
      </c>
      <c r="AB54" t="n">
        <v>73.3788880216946</v>
      </c>
      <c r="AC54" t="n">
        <v>53.8053549837952</v>
      </c>
      <c r="AD54" t="n">
        <v>70.5254691447847</v>
      </c>
      <c r="AE54" t="n">
        <v>169.692</v>
      </c>
      <c r="AF54" t="n">
        <v>204.24731983433</v>
      </c>
    </row>
    <row r="55">
      <c r="A55" t="s">
        <v>15</v>
      </c>
      <c r="B55" t="s">
        <v>478</v>
      </c>
      <c r="C55" t="s">
        <v>342</v>
      </c>
      <c r="D55" t="s">
        <v>479</v>
      </c>
      <c r="E55" t="s">
        <v>343</v>
      </c>
      <c r="F55" t="n">
        <v>36.5777743539255</v>
      </c>
      <c r="G55" t="n">
        <v>39.742900361068</v>
      </c>
      <c r="H55" t="n">
        <v>40.3636755703905</v>
      </c>
      <c r="I55" t="n">
        <v>42.7608852410267</v>
      </c>
      <c r="J55" t="n">
        <v>53.1758236876697</v>
      </c>
      <c r="K55" t="n">
        <v>61.9647169041504</v>
      </c>
      <c r="L55" t="n">
        <v>70.759155741168</v>
      </c>
      <c r="M55" t="n">
        <v>74.2750068237221</v>
      </c>
      <c r="N55" t="n">
        <v>66.8565596347767</v>
      </c>
      <c r="O55" t="n">
        <v>43.4672203967508</v>
      </c>
      <c r="P55" t="n">
        <v>44.4914299768704</v>
      </c>
      <c r="Q55" t="n">
        <v>46.6212837508787</v>
      </c>
      <c r="R55" t="n">
        <v>61.6175520581919</v>
      </c>
      <c r="S55" t="n">
        <v>58.7689836427858</v>
      </c>
      <c r="T55" t="n">
        <v>40.262684455137</v>
      </c>
      <c r="U55" t="n">
        <v>36.822</v>
      </c>
      <c r="V55" t="n">
        <v>25.194</v>
      </c>
      <c r="W55" t="n">
        <v>28.872</v>
      </c>
      <c r="X55" t="n">
        <v>31.728</v>
      </c>
      <c r="Y55" t="n">
        <v>33.42</v>
      </c>
      <c r="Z55" t="n">
        <v>17.9732799788346</v>
      </c>
      <c r="AA55" t="n">
        <v>24.1780514584298</v>
      </c>
      <c r="AB55" t="n">
        <v>35.243632515378</v>
      </c>
      <c r="AC55" t="n">
        <v>25.8425305906475</v>
      </c>
      <c r="AD55" t="n">
        <v>33.8731450492757</v>
      </c>
      <c r="AE55" t="n">
        <v>104.544</v>
      </c>
      <c r="AF55" t="n">
        <v>125.832872526461</v>
      </c>
    </row>
    <row r="56">
      <c r="A56" t="s">
        <v>15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482</v>
      </c>
      <c r="C57" t="s">
        <v>342</v>
      </c>
      <c r="D57" t="s">
        <v>483</v>
      </c>
      <c r="E57" t="s">
        <v>343</v>
      </c>
      <c r="F57" t="n">
        <v>706.906656809469</v>
      </c>
      <c r="G57" t="n">
        <v>815.879479755788</v>
      </c>
      <c r="H57" t="n">
        <v>974.038485252883</v>
      </c>
      <c r="I57" t="n">
        <v>1211.57701224318</v>
      </c>
      <c r="J57" t="n">
        <v>1407.69652743313</v>
      </c>
      <c r="K57" t="n">
        <v>1716.78966191077</v>
      </c>
      <c r="L57" t="n">
        <v>1901.1206087078</v>
      </c>
      <c r="M57" t="n">
        <v>2140.2041167324</v>
      </c>
      <c r="N57" t="n">
        <v>2169.02168540711</v>
      </c>
      <c r="O57" t="n">
        <v>2412.4708770992</v>
      </c>
      <c r="P57" t="n">
        <v>2604.62542645506</v>
      </c>
      <c r="Q57" t="n">
        <v>2848.42416527628</v>
      </c>
      <c r="R57" t="n">
        <v>3187.41032352457</v>
      </c>
      <c r="S57" t="n">
        <v>3497.26882488745</v>
      </c>
      <c r="T57" t="n">
        <v>3656.40770911197</v>
      </c>
      <c r="U57" t="n">
        <v>4190.88</v>
      </c>
      <c r="V57" t="n">
        <v>2521.803</v>
      </c>
      <c r="W57" t="n">
        <v>3056.457</v>
      </c>
      <c r="X57" t="n">
        <v>2966.904</v>
      </c>
      <c r="Y57" t="n">
        <v>2933.802</v>
      </c>
      <c r="Z57" t="n">
        <v>1577.79906488524</v>
      </c>
      <c r="AA57" t="n">
        <v>2122.48999775117</v>
      </c>
      <c r="AB57" t="n">
        <v>3093.89107004431</v>
      </c>
      <c r="AC57" t="n">
        <v>2268.60765804617</v>
      </c>
      <c r="AD57" t="n">
        <v>2973.58170831404</v>
      </c>
      <c r="AE57" t="n">
        <v>3510.23578900721</v>
      </c>
      <c r="AF57" t="n">
        <v>4225.04450351972</v>
      </c>
    </row>
    <row r="58">
      <c r="A58" t="s">
        <v>15</v>
      </c>
      <c r="B58" t="s">
        <v>484</v>
      </c>
      <c r="C58" t="s">
        <v>342</v>
      </c>
      <c r="D58" t="s">
        <v>485</v>
      </c>
      <c r="E58" t="s">
        <v>343</v>
      </c>
      <c r="F58" t="n">
        <v>706.906656809469</v>
      </c>
      <c r="G58" t="n">
        <v>815.879479755788</v>
      </c>
      <c r="H58" t="n">
        <v>974.038485252883</v>
      </c>
      <c r="I58" t="n">
        <v>1211.57701224318</v>
      </c>
      <c r="J58" t="n">
        <v>1407.69652743313</v>
      </c>
      <c r="K58" t="n">
        <v>1716.78966191077</v>
      </c>
      <c r="L58" t="n">
        <v>1901.1206087078</v>
      </c>
      <c r="M58" t="n">
        <v>2140.2041167324</v>
      </c>
      <c r="N58" t="n">
        <v>2169.02168540711</v>
      </c>
      <c r="O58" t="n">
        <v>2412.4708770992</v>
      </c>
      <c r="P58" t="n">
        <v>2604.62542645506</v>
      </c>
      <c r="Q58" t="n">
        <v>2848.42416527628</v>
      </c>
      <c r="R58" t="n">
        <v>3187.41032352457</v>
      </c>
      <c r="S58" t="n">
        <v>3497.26882488745</v>
      </c>
      <c r="T58" t="n">
        <v>3656.40770911197</v>
      </c>
      <c r="U58" t="n">
        <v>4190.88</v>
      </c>
      <c r="V58" t="n">
        <v>2521.803</v>
      </c>
      <c r="W58" t="n">
        <v>3056.457</v>
      </c>
      <c r="X58" t="n">
        <v>2966.904</v>
      </c>
      <c r="Y58" t="n">
        <v>2933.802</v>
      </c>
      <c r="Z58" t="n">
        <v>1577.79906488524</v>
      </c>
      <c r="AA58" t="n">
        <v>2122.48999775117</v>
      </c>
      <c r="AB58" t="n">
        <v>3093.89107004431</v>
      </c>
      <c r="AC58" t="n">
        <v>2268.60765804617</v>
      </c>
      <c r="AD58" t="n">
        <v>2973.58170831404</v>
      </c>
      <c r="AE58" t="n">
        <v>3510.23578900721</v>
      </c>
      <c r="AF58" t="n">
        <v>4225.04450351972</v>
      </c>
    </row>
    <row r="59">
      <c r="A59" t="s">
        <v>15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17</v>
      </c>
      <c r="B3" t="s">
        <v>374</v>
      </c>
      <c r="C3" t="s">
        <v>342</v>
      </c>
      <c r="D3" t="s">
        <v>375</v>
      </c>
      <c r="E3" t="s">
        <v>343</v>
      </c>
      <c r="F3" t="n">
        <v>0.914062867267492</v>
      </c>
      <c r="G3" t="n">
        <v>0.937983740670945</v>
      </c>
      <c r="H3" t="n">
        <v>1.37668327600891</v>
      </c>
      <c r="I3" t="n">
        <v>1.26537038615011</v>
      </c>
      <c r="J3" t="n">
        <v>1.30884830895901</v>
      </c>
      <c r="K3" t="n">
        <v>1.50713126612013</v>
      </c>
      <c r="L3" t="n">
        <v>1.87138353596588</v>
      </c>
      <c r="M3" t="n">
        <v>1.72975759329095</v>
      </c>
      <c r="N3" t="n">
        <v>1.92299977057419</v>
      </c>
      <c r="O3" t="n">
        <v>1.69458894217057</v>
      </c>
      <c r="P3" t="n">
        <v>2.28756035554447</v>
      </c>
      <c r="Q3" t="n">
        <v>1.56204337415287</v>
      </c>
      <c r="R3" t="n">
        <v>1.83623998970542</v>
      </c>
      <c r="S3" t="n">
        <v>3.21495483006547</v>
      </c>
      <c r="T3" t="n">
        <v>1.4783963982101</v>
      </c>
      <c r="U3" t="n">
        <v>1.6838280318165</v>
      </c>
      <c r="V3" t="n">
        <v>3.6178795657943</v>
      </c>
      <c r="W3" t="n">
        <v>1.70722686497542</v>
      </c>
      <c r="X3" t="n">
        <v>1.26260324309562</v>
      </c>
      <c r="Y3" t="n">
        <v>0.712063480168012</v>
      </c>
      <c r="Z3" t="n">
        <v>4.93352120422426</v>
      </c>
      <c r="AA3" t="n">
        <v>4.24777798019639</v>
      </c>
      <c r="AB3" t="n">
        <v>11.0351849230208</v>
      </c>
      <c r="AC3" t="n">
        <v>10.45224517893</v>
      </c>
      <c r="AD3" t="n">
        <v>1.5906572862012</v>
      </c>
      <c r="AE3" t="n">
        <v>4.49179926842044</v>
      </c>
      <c r="AF3" t="n">
        <v>5.6577154329549</v>
      </c>
    </row>
    <row r="4">
      <c r="A4" t="s">
        <v>17</v>
      </c>
      <c r="B4" t="s">
        <v>376</v>
      </c>
      <c r="C4" t="s">
        <v>342</v>
      </c>
      <c r="D4" t="s">
        <v>377</v>
      </c>
      <c r="E4" t="s">
        <v>343</v>
      </c>
      <c r="F4" t="n">
        <v>45.5687438414491</v>
      </c>
      <c r="G4" t="n">
        <v>51.1826563027156</v>
      </c>
      <c r="H4" t="n">
        <v>61.4297735375697</v>
      </c>
      <c r="I4" t="n">
        <v>72.3255915498786</v>
      </c>
      <c r="J4" t="n">
        <v>82.3867986854534</v>
      </c>
      <c r="K4" t="n">
        <v>86.5402337844974</v>
      </c>
      <c r="L4" t="n">
        <v>107.200719864243</v>
      </c>
      <c r="M4" t="n">
        <v>113.450517073268</v>
      </c>
      <c r="N4" t="n">
        <v>129.742266447614</v>
      </c>
      <c r="O4" t="n">
        <v>137.190103524391</v>
      </c>
      <c r="P4" t="n">
        <v>161.001540847711</v>
      </c>
      <c r="Q4" t="n">
        <v>142.337232131464</v>
      </c>
      <c r="R4" t="n">
        <v>138.782132158365</v>
      </c>
      <c r="S4" t="n">
        <v>143.322028007266</v>
      </c>
      <c r="T4" t="n">
        <v>148.695408765919</v>
      </c>
      <c r="U4" t="n">
        <v>229.713958192739</v>
      </c>
      <c r="V4" t="n">
        <v>189.398836536006</v>
      </c>
      <c r="W4" t="n">
        <v>161.874118498029</v>
      </c>
      <c r="X4" t="n">
        <v>289.071185588866</v>
      </c>
      <c r="Y4" t="n">
        <v>302.171084770078</v>
      </c>
      <c r="Z4" t="n">
        <v>237.222035677267</v>
      </c>
      <c r="AA4" t="n">
        <v>219.641753965367</v>
      </c>
      <c r="AB4" t="n">
        <v>327.200915119234</v>
      </c>
      <c r="AC4" t="n">
        <v>273.937201807938</v>
      </c>
      <c r="AD4" t="n">
        <v>192.082128815257</v>
      </c>
      <c r="AE4" t="n">
        <v>586.183342166111</v>
      </c>
      <c r="AF4" t="n">
        <v>738.336319886471</v>
      </c>
    </row>
    <row r="5">
      <c r="A5" t="s">
        <v>17</v>
      </c>
      <c r="B5" t="s">
        <v>378</v>
      </c>
      <c r="C5" t="s">
        <v>342</v>
      </c>
      <c r="D5" t="s">
        <v>379</v>
      </c>
      <c r="E5" t="s">
        <v>343</v>
      </c>
      <c r="F5" t="n">
        <v>20.0843704901816</v>
      </c>
      <c r="G5" t="n">
        <v>22.9187314472434</v>
      </c>
      <c r="H5" t="n">
        <v>26.2157087394053</v>
      </c>
      <c r="I5" t="n">
        <v>30.9479724741326</v>
      </c>
      <c r="J5" t="n">
        <v>34.7915759837118</v>
      </c>
      <c r="K5" t="n">
        <v>36.8304856718092</v>
      </c>
      <c r="L5" t="n">
        <v>46.7598557716612</v>
      </c>
      <c r="M5" t="n">
        <v>48.803251229793</v>
      </c>
      <c r="N5" t="n">
        <v>55.4459428516893</v>
      </c>
      <c r="O5" t="n">
        <v>67.6139798028689</v>
      </c>
      <c r="P5" t="n">
        <v>76.4590590275977</v>
      </c>
      <c r="Q5" t="n">
        <v>63.9142233575102</v>
      </c>
      <c r="R5" t="n">
        <v>69.3820045837341</v>
      </c>
      <c r="S5" t="n">
        <v>71.1138026467107</v>
      </c>
      <c r="T5" t="n">
        <v>64.5629892597945</v>
      </c>
      <c r="U5" t="n">
        <v>92.6796644113119</v>
      </c>
      <c r="V5" t="n">
        <v>90.3017688481502</v>
      </c>
      <c r="W5" t="n">
        <v>100.049445405172</v>
      </c>
      <c r="X5" t="n">
        <v>163.643123867197</v>
      </c>
      <c r="Y5" t="n">
        <v>168.71562629493</v>
      </c>
      <c r="Z5" t="n">
        <v>159.456670163763</v>
      </c>
      <c r="AA5" t="n">
        <v>153.783119621344</v>
      </c>
      <c r="AB5" t="n">
        <v>228.313547522811</v>
      </c>
      <c r="AC5" t="n">
        <v>52.8260899877615</v>
      </c>
      <c r="AD5" t="n">
        <v>12.2688481023757</v>
      </c>
      <c r="AE5" t="n">
        <v>93.0850836319845</v>
      </c>
      <c r="AF5" t="n">
        <v>117.246760768046</v>
      </c>
    </row>
    <row r="6">
      <c r="A6" t="s">
        <v>17</v>
      </c>
      <c r="B6" t="s">
        <v>380</v>
      </c>
      <c r="C6" t="s">
        <v>342</v>
      </c>
      <c r="D6" t="s">
        <v>381</v>
      </c>
      <c r="E6" t="s">
        <v>343</v>
      </c>
      <c r="F6" t="n">
        <v>1.61224332917556</v>
      </c>
      <c r="G6" t="n">
        <v>1.52222354156532</v>
      </c>
      <c r="H6" t="n">
        <v>1.53458122229238</v>
      </c>
      <c r="I6" t="n">
        <v>1.58119316902591</v>
      </c>
      <c r="J6" t="n">
        <v>1.44360458288051</v>
      </c>
      <c r="K6" t="n">
        <v>1.27492398761861</v>
      </c>
      <c r="L6" t="n">
        <v>1.33327295342633</v>
      </c>
      <c r="M6" t="n">
        <v>1.05834641509804</v>
      </c>
      <c r="N6" t="n">
        <v>1.2334681830865</v>
      </c>
      <c r="O6" t="n">
        <v>1.00565009453619</v>
      </c>
      <c r="P6" t="n">
        <v>0.854408212950613</v>
      </c>
      <c r="Q6" t="n">
        <v>0.671586109276866</v>
      </c>
      <c r="R6" t="n">
        <v>0.759994245897221</v>
      </c>
      <c r="S6" t="n">
        <v>0.761824874982315</v>
      </c>
      <c r="T6" t="n">
        <v>0.672790504095069</v>
      </c>
      <c r="U6" t="n">
        <v>0.718875678608028</v>
      </c>
      <c r="V6" t="n">
        <v>0.861850891327961</v>
      </c>
      <c r="W6" t="n">
        <v>0.892667641817211</v>
      </c>
      <c r="X6" t="n">
        <v>1.07585163800752</v>
      </c>
      <c r="Y6" t="n">
        <v>0.950865257053625</v>
      </c>
      <c r="Z6" t="n">
        <v>1.93346829162791</v>
      </c>
      <c r="AA6" t="n">
        <v>1.33759817248737</v>
      </c>
      <c r="AB6" t="n">
        <v>2.95536893515791</v>
      </c>
      <c r="AC6" t="n">
        <v>1.06646340779399</v>
      </c>
      <c r="AD6" t="n">
        <v>0.122010644112024</v>
      </c>
      <c r="AE6" t="n">
        <v>1.85275422540481</v>
      </c>
      <c r="AF6" t="n">
        <v>2.33366531942808</v>
      </c>
    </row>
    <row r="7">
      <c r="A7" t="s">
        <v>17</v>
      </c>
      <c r="B7" t="s">
        <v>382</v>
      </c>
      <c r="C7" t="s">
        <v>342</v>
      </c>
      <c r="D7" t="s">
        <v>383</v>
      </c>
      <c r="E7" t="s">
        <v>343</v>
      </c>
      <c r="F7" t="n">
        <v>6.71777858160045</v>
      </c>
      <c r="G7" t="n">
        <v>7.53402577613827</v>
      </c>
      <c r="H7" t="n">
        <v>9.26441637009991</v>
      </c>
      <c r="I7" t="n">
        <v>10.4088709009034</v>
      </c>
      <c r="J7" t="n">
        <v>12.0881119090959</v>
      </c>
      <c r="K7" t="n">
        <v>12.394151382161</v>
      </c>
      <c r="L7" t="n">
        <v>19.3104767547022</v>
      </c>
      <c r="M7" t="n">
        <v>22.7574872362863</v>
      </c>
      <c r="N7" t="n">
        <v>30.5669739414591</v>
      </c>
      <c r="O7" t="n">
        <v>21.2560492740316</v>
      </c>
      <c r="P7" t="n">
        <v>27.1149184401902</v>
      </c>
      <c r="Q7" t="n">
        <v>29.6811056685508</v>
      </c>
      <c r="R7" t="n">
        <v>18.3892130074736</v>
      </c>
      <c r="S7" t="n">
        <v>20.3670677556897</v>
      </c>
      <c r="T7" t="n">
        <v>18.253512749306</v>
      </c>
      <c r="U7" t="n">
        <v>22.8878956442971</v>
      </c>
      <c r="V7" t="n">
        <v>4.26821393800514</v>
      </c>
      <c r="W7" t="n">
        <v>3.31774806875397</v>
      </c>
      <c r="X7" t="n">
        <v>3.4264859716164</v>
      </c>
      <c r="Y7" t="n">
        <v>3.24770416564435</v>
      </c>
      <c r="Z7" t="n">
        <v>6.33596651434872</v>
      </c>
      <c r="AA7" t="n">
        <v>4.31556167136973</v>
      </c>
      <c r="AB7" t="n">
        <v>11.1074875269391</v>
      </c>
      <c r="AC7" t="n">
        <v>5.54018702523486</v>
      </c>
      <c r="AD7" t="n">
        <v>1.09357688426333</v>
      </c>
      <c r="AE7" t="n">
        <v>7.88550273983266</v>
      </c>
      <c r="AF7" t="n">
        <v>9.93230727415122</v>
      </c>
    </row>
    <row r="8">
      <c r="A8" t="s">
        <v>17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1.60821242615116</v>
      </c>
      <c r="L9" t="n">
        <v>0.719024650540088</v>
      </c>
      <c r="M9" t="n">
        <v>0.66851379502273</v>
      </c>
      <c r="N9" t="n">
        <v>0.643340471883622</v>
      </c>
      <c r="O9" t="n">
        <v>0.911255480182674</v>
      </c>
      <c r="P9" t="n">
        <v>0.828283793177113</v>
      </c>
      <c r="Q9" t="n">
        <v>0.771109007215583</v>
      </c>
      <c r="R9" t="n">
        <v>1.83729485398001</v>
      </c>
      <c r="S9" t="n">
        <v>2.24513056375008</v>
      </c>
      <c r="T9" t="n">
        <v>2.22122341415121</v>
      </c>
      <c r="U9" t="n">
        <v>2.68472416895537</v>
      </c>
      <c r="V9" t="n">
        <v>6.95794639006164</v>
      </c>
      <c r="W9" t="n">
        <v>10.0313526249209</v>
      </c>
      <c r="X9" t="n">
        <v>29.6610266689922</v>
      </c>
      <c r="Y9" t="n">
        <v>32.5812460681754</v>
      </c>
      <c r="Z9" t="n">
        <v>31.1442709322786</v>
      </c>
      <c r="AA9" t="n">
        <v>31.1895357652292</v>
      </c>
      <c r="AB9" t="n">
        <v>21.4693544509713</v>
      </c>
      <c r="AC9" t="n">
        <v>55.9848099964394</v>
      </c>
      <c r="AD9" t="n">
        <v>19.4810328432198</v>
      </c>
      <c r="AE9" t="n">
        <v>21.9774347358722</v>
      </c>
      <c r="AF9" t="n">
        <v>27.6820187749906</v>
      </c>
    </row>
    <row r="10">
      <c r="A10" t="s">
        <v>17</v>
      </c>
      <c r="B10" t="s">
        <v>388</v>
      </c>
      <c r="C10" t="s">
        <v>342</v>
      </c>
      <c r="D10" t="s">
        <v>389</v>
      </c>
      <c r="E10" t="s">
        <v>343</v>
      </c>
      <c r="F10" t="n">
        <v>1.93022629191688</v>
      </c>
      <c r="G10" t="n">
        <v>2.02005353117244</v>
      </c>
      <c r="H10" t="n">
        <v>2.99297590295346</v>
      </c>
      <c r="I10" t="n">
        <v>3.65662802377658</v>
      </c>
      <c r="J10" t="n">
        <v>4.76215756050969</v>
      </c>
      <c r="K10" t="n">
        <v>6.44961802373202</v>
      </c>
      <c r="L10" t="n">
        <v>7.83615363778485</v>
      </c>
      <c r="M10" t="n">
        <v>10.5631577066527</v>
      </c>
      <c r="N10" t="n">
        <v>12.6204671182344</v>
      </c>
      <c r="O10" t="n">
        <v>15.1513742209464</v>
      </c>
      <c r="P10" t="n">
        <v>20.6706484181873</v>
      </c>
      <c r="Q10" t="n">
        <v>17.8237919545806</v>
      </c>
      <c r="R10" t="n">
        <v>18.7243539220788</v>
      </c>
      <c r="S10" t="n">
        <v>21.2758683503636</v>
      </c>
      <c r="T10" t="n">
        <v>43.4627797201161</v>
      </c>
      <c r="U10" t="n">
        <v>90.868650682511</v>
      </c>
      <c r="V10" t="n">
        <v>73.5067258376566</v>
      </c>
      <c r="W10" t="n">
        <v>35.5690860779083</v>
      </c>
      <c r="X10" t="n">
        <v>94.3095605694894</v>
      </c>
      <c r="Y10" t="n">
        <v>100.635410630086</v>
      </c>
      <c r="Z10" t="n">
        <v>31.1442709322786</v>
      </c>
      <c r="AA10" t="n">
        <v>31.1895357652292</v>
      </c>
      <c r="AB10" t="n">
        <v>21.4693544509713</v>
      </c>
      <c r="AC10" t="n">
        <v>158.638249646688</v>
      </c>
      <c r="AD10" t="n">
        <v>133.350416226796</v>
      </c>
      <c r="AE10" t="n">
        <v>150.438639122043</v>
      </c>
      <c r="AF10" t="n">
        <v>189.487321095901</v>
      </c>
    </row>
    <row r="11">
      <c r="A11" t="s">
        <v>17</v>
      </c>
      <c r="B11" t="s">
        <v>390</v>
      </c>
      <c r="C11" t="s">
        <v>342</v>
      </c>
      <c r="D11" t="s">
        <v>391</v>
      </c>
      <c r="E11" t="s">
        <v>343</v>
      </c>
      <c r="F11" t="n">
        <v>1.93022629191688</v>
      </c>
      <c r="G11" t="n">
        <v>2.02005353117244</v>
      </c>
      <c r="H11" t="n">
        <v>2.99297590295346</v>
      </c>
      <c r="I11" t="n">
        <v>3.65662802377658</v>
      </c>
      <c r="J11" t="n">
        <v>4.76215756050969</v>
      </c>
      <c r="K11" t="n">
        <v>4.84140559758086</v>
      </c>
      <c r="L11" t="n">
        <v>7.11712898724476</v>
      </c>
      <c r="M11" t="n">
        <v>9.89464391162999</v>
      </c>
      <c r="N11" t="n">
        <v>11.9771266463508</v>
      </c>
      <c r="O11" t="n">
        <v>14.2401187407637</v>
      </c>
      <c r="P11" t="n">
        <v>19.8423646250102</v>
      </c>
      <c r="Q11" t="n">
        <v>17.052682947365</v>
      </c>
      <c r="R11" t="n">
        <v>16.8870590680988</v>
      </c>
      <c r="S11" t="n">
        <v>19.0307377866135</v>
      </c>
      <c r="T11" t="n">
        <v>41.2415563059649</v>
      </c>
      <c r="U11" t="n">
        <v>88.1839265135556</v>
      </c>
      <c r="V11" t="n">
        <v>66.548779447595</v>
      </c>
      <c r="W11" t="n">
        <v>25.5377334529874</v>
      </c>
      <c r="X11" t="n">
        <v>64.6485339004972</v>
      </c>
      <c r="Y11" t="n">
        <v>68.0541645619111</v>
      </c>
      <c r="Z11" t="n">
        <v>0</v>
      </c>
      <c r="AA11" t="n">
        <v>0</v>
      </c>
      <c r="AB11" t="n">
        <v>0</v>
      </c>
      <c r="AC11" t="n">
        <v>102.653439650249</v>
      </c>
      <c r="AD11" t="n">
        <v>113.869383383576</v>
      </c>
      <c r="AE11" t="n">
        <v>128.461204386171</v>
      </c>
      <c r="AF11" t="n">
        <v>161.80530232091</v>
      </c>
    </row>
    <row r="12">
      <c r="A12" t="s">
        <v>17</v>
      </c>
      <c r="B12" t="s">
        <v>392</v>
      </c>
      <c r="C12" t="s">
        <v>342</v>
      </c>
      <c r="D12" t="s">
        <v>393</v>
      </c>
      <c r="E12" t="s">
        <v>343</v>
      </c>
      <c r="F12" t="n">
        <v>1.70943596438352</v>
      </c>
      <c r="G12" t="n">
        <v>1.82791804141679</v>
      </c>
      <c r="H12" t="n">
        <v>2.09833743206707</v>
      </c>
      <c r="I12" t="n">
        <v>2.57346152439261</v>
      </c>
      <c r="J12" t="n">
        <v>2.93298014140898</v>
      </c>
      <c r="K12" t="n">
        <v>3.0738296740683</v>
      </c>
      <c r="L12" t="n">
        <v>3.23291758269565</v>
      </c>
      <c r="M12" t="n">
        <v>3.10231900079193</v>
      </c>
      <c r="N12" t="n">
        <v>3.5541515162491</v>
      </c>
      <c r="O12" t="n">
        <v>4.18079532286705</v>
      </c>
      <c r="P12" t="n">
        <v>4.66072380073714</v>
      </c>
      <c r="Q12" t="n">
        <v>4.115576522193</v>
      </c>
      <c r="R12" t="n">
        <v>4.62948005970642</v>
      </c>
      <c r="S12" t="n">
        <v>4.00183693890745</v>
      </c>
      <c r="T12" t="n">
        <v>3.33202326600554</v>
      </c>
      <c r="U12" t="n">
        <v>3.35106662489589</v>
      </c>
      <c r="V12" t="n">
        <v>3.99671512242197</v>
      </c>
      <c r="W12" t="n">
        <v>4.30340192326047</v>
      </c>
      <c r="X12" t="n">
        <v>4.27498782951668</v>
      </c>
      <c r="Y12" t="n">
        <v>6.43896427493391</v>
      </c>
      <c r="Z12" t="n">
        <v>10.7203101052233</v>
      </c>
      <c r="AA12" t="n">
        <v>8.60400986627013</v>
      </c>
      <c r="AB12" t="n">
        <v>18.1163211942631</v>
      </c>
      <c r="AC12" t="n">
        <v>17.2893601619483</v>
      </c>
      <c r="AD12" t="n">
        <v>11.9886755121926</v>
      </c>
      <c r="AE12" t="n">
        <v>40.7696307843955</v>
      </c>
      <c r="AF12" t="n">
        <v>51.3520207606832</v>
      </c>
    </row>
    <row r="13">
      <c r="A13" t="s">
        <v>17</v>
      </c>
      <c r="B13" t="s">
        <v>394</v>
      </c>
      <c r="C13" t="s">
        <v>342</v>
      </c>
      <c r="D13" t="s">
        <v>395</v>
      </c>
      <c r="E13" t="s">
        <v>343</v>
      </c>
      <c r="F13" t="n">
        <v>1.38389312360016</v>
      </c>
      <c r="G13" t="n">
        <v>1.49079862398453</v>
      </c>
      <c r="H13" t="n">
        <v>1.69408022430227</v>
      </c>
      <c r="I13" t="n">
        <v>1.93723723463644</v>
      </c>
      <c r="J13" t="n">
        <v>2.20081096643118</v>
      </c>
      <c r="K13" t="n">
        <v>2.14013046287411</v>
      </c>
      <c r="L13" t="n">
        <v>1.97152570833717</v>
      </c>
      <c r="M13" t="n">
        <v>1.99461105307884</v>
      </c>
      <c r="N13" t="n">
        <v>2.2251652593172</v>
      </c>
      <c r="O13" t="n">
        <v>2.28494713283819</v>
      </c>
      <c r="P13" t="n">
        <v>2.84464372490139</v>
      </c>
      <c r="Q13" t="n">
        <v>2.52492570338962</v>
      </c>
      <c r="R13" t="n">
        <v>2.79222380485391</v>
      </c>
      <c r="S13" t="n">
        <v>3.20201832201181</v>
      </c>
      <c r="T13" t="n">
        <v>2.48221024607221</v>
      </c>
      <c r="U13" t="n">
        <v>1.90225564185509</v>
      </c>
      <c r="V13" t="n">
        <v>2.14673482089016</v>
      </c>
      <c r="W13" t="n">
        <v>1.35015980824853</v>
      </c>
      <c r="X13" t="n">
        <v>3.86494626182324</v>
      </c>
      <c r="Y13" t="n">
        <v>4.57196856473729</v>
      </c>
      <c r="Z13" t="n">
        <v>15.5131329126389</v>
      </c>
      <c r="AA13" t="n">
        <v>7.67311384082284</v>
      </c>
      <c r="AB13" t="n">
        <v>17.3978140678256</v>
      </c>
      <c r="AC13" t="n">
        <v>6.71058542616132</v>
      </c>
      <c r="AD13" t="n">
        <v>2.86499068026012</v>
      </c>
      <c r="AE13" t="n">
        <v>19.964556506923</v>
      </c>
      <c r="AF13" t="n">
        <v>25.1466667834957</v>
      </c>
    </row>
    <row r="14">
      <c r="A14" t="s">
        <v>17</v>
      </c>
      <c r="B14" t="s">
        <v>396</v>
      </c>
      <c r="C14" t="s">
        <v>342</v>
      </c>
      <c r="D14" t="s">
        <v>397</v>
      </c>
      <c r="E14" t="s">
        <v>343</v>
      </c>
      <c r="F14" t="n">
        <v>7.97060915660616</v>
      </c>
      <c r="G14" t="n">
        <v>9.12215402119931</v>
      </c>
      <c r="H14" t="n">
        <v>12.3269477824946</v>
      </c>
      <c r="I14" t="n">
        <v>15.1357938855308</v>
      </c>
      <c r="J14" t="n">
        <v>17.661967863726</v>
      </c>
      <c r="K14" t="n">
        <v>18.16929735858</v>
      </c>
      <c r="L14" t="n">
        <v>20.5211289917076</v>
      </c>
      <c r="M14" t="n">
        <v>17.4783386563051</v>
      </c>
      <c r="N14" t="n">
        <v>16.0842269068969</v>
      </c>
      <c r="O14" t="n">
        <v>17.9583196326284</v>
      </c>
      <c r="P14" t="n">
        <v>19.3959898374957</v>
      </c>
      <c r="Q14" t="n">
        <v>16.9533634195528</v>
      </c>
      <c r="R14" t="n">
        <v>14.8582440887479</v>
      </c>
      <c r="S14" t="n">
        <v>14.1693270946021</v>
      </c>
      <c r="T14" t="n">
        <v>10.2757711133194</v>
      </c>
      <c r="U14" t="n">
        <v>12.4393141463751</v>
      </c>
      <c r="V14" t="n">
        <v>7.0021438716682</v>
      </c>
      <c r="W14" t="n">
        <v>7.87779193903689</v>
      </c>
      <c r="X14" t="n">
        <v>8.91941905170763</v>
      </c>
      <c r="Y14" t="n">
        <v>7.01643038994821</v>
      </c>
      <c r="Z14" t="n">
        <v>0</v>
      </c>
      <c r="AA14" t="n">
        <v>0</v>
      </c>
      <c r="AB14" t="n">
        <v>0</v>
      </c>
      <c r="AC14" t="n">
        <v>10.5836390503255</v>
      </c>
      <c r="AD14" t="n">
        <v>11.7400104343409</v>
      </c>
      <c r="AE14" t="n">
        <v>13.2444370478533</v>
      </c>
      <c r="AF14" t="n">
        <v>16.6822360948444</v>
      </c>
    </row>
    <row r="15">
      <c r="A15" t="s">
        <v>17</v>
      </c>
      <c r="B15" t="s">
        <v>398</v>
      </c>
      <c r="C15" t="s">
        <v>342</v>
      </c>
      <c r="D15" t="s">
        <v>399</v>
      </c>
      <c r="E15" t="s">
        <v>343</v>
      </c>
      <c r="F15" t="n">
        <v>8.68877665696515</v>
      </c>
      <c r="G15" t="n">
        <v>10.0328813296906</v>
      </c>
      <c r="H15" t="n">
        <v>13.4149109120795</v>
      </c>
      <c r="I15" t="n">
        <v>16.4786242726178</v>
      </c>
      <c r="J15" t="n">
        <v>19.1218754573125</v>
      </c>
      <c r="K15" t="n">
        <v>19.7004383086934</v>
      </c>
      <c r="L15" t="n">
        <v>21.8850269410751</v>
      </c>
      <c r="M15" t="n">
        <v>18.566701622249</v>
      </c>
      <c r="N15" t="n">
        <v>16.8591941977173</v>
      </c>
      <c r="O15" t="n">
        <v>18.3082368020176</v>
      </c>
      <c r="P15" t="n">
        <v>19.9738841211241</v>
      </c>
      <c r="Q15" t="n">
        <v>17.5289963631568</v>
      </c>
      <c r="R15" t="n">
        <v>15.7538250435945</v>
      </c>
      <c r="S15" t="n">
        <v>15.0720009074033</v>
      </c>
      <c r="T15" t="n">
        <v>10.6458521505462</v>
      </c>
      <c r="U15" t="n">
        <v>12.8955237116456</v>
      </c>
      <c r="V15" t="n">
        <v>7.68720483656991</v>
      </c>
      <c r="W15" t="n">
        <v>10.4479308577689</v>
      </c>
      <c r="X15" t="n">
        <v>10.3322355423741</v>
      </c>
      <c r="Y15" t="n">
        <v>9.16564638191874</v>
      </c>
      <c r="Z15" t="n">
        <v>5.49631479145867</v>
      </c>
      <c r="AA15" t="n">
        <v>10.1449591122775</v>
      </c>
      <c r="AB15" t="n">
        <v>21.2388899009819</v>
      </c>
      <c r="AC15" t="n">
        <v>20.5162092635933</v>
      </c>
      <c r="AD15" t="n">
        <v>19.3408216712455</v>
      </c>
      <c r="AE15" t="n">
        <v>26.0510357668709</v>
      </c>
      <c r="AF15" t="n">
        <v>32.8129861320619</v>
      </c>
    </row>
    <row r="16">
      <c r="A16" t="s">
        <v>17</v>
      </c>
      <c r="B16" t="s">
        <v>400</v>
      </c>
      <c r="C16" t="s">
        <v>342</v>
      </c>
      <c r="D16" t="s">
        <v>401</v>
      </c>
      <c r="E16" t="s">
        <v>343</v>
      </c>
      <c r="F16" t="n">
        <v>0.718167500358987</v>
      </c>
      <c r="G16" t="n">
        <v>0.910727308491305</v>
      </c>
      <c r="H16" t="n">
        <v>1.08796312958485</v>
      </c>
      <c r="I16" t="n">
        <v>1.34283038708699</v>
      </c>
      <c r="J16" t="n">
        <v>1.4599075935865</v>
      </c>
      <c r="K16" t="n">
        <v>1.53114095011341</v>
      </c>
      <c r="L16" t="n">
        <v>1.36389794936753</v>
      </c>
      <c r="M16" t="n">
        <v>1.0883629659439</v>
      </c>
      <c r="N16" t="n">
        <v>0.774967290820431</v>
      </c>
      <c r="O16" t="n">
        <v>0.349917169389233</v>
      </c>
      <c r="P16" t="n">
        <v>0.577894283628472</v>
      </c>
      <c r="Q16" t="n">
        <v>0.575632943603967</v>
      </c>
      <c r="R16" t="n">
        <v>0.895580954846677</v>
      </c>
      <c r="S16" t="n">
        <v>0.902673812801162</v>
      </c>
      <c r="T16" t="n">
        <v>0.370081037226801</v>
      </c>
      <c r="U16" t="n">
        <v>0.456209565270479</v>
      </c>
      <c r="V16" t="n">
        <v>0.685060964901713</v>
      </c>
      <c r="W16" t="n">
        <v>2.57013891873205</v>
      </c>
      <c r="X16" t="n">
        <v>1.41281649066648</v>
      </c>
      <c r="Y16" t="n">
        <v>2.14921599197052</v>
      </c>
      <c r="Z16" t="n">
        <v>5.49631479145867</v>
      </c>
      <c r="AA16" t="n">
        <v>10.1449591122775</v>
      </c>
      <c r="AB16" t="n">
        <v>21.2388899009819</v>
      </c>
      <c r="AC16" t="n">
        <v>9.93257021326772</v>
      </c>
      <c r="AD16" t="n">
        <v>7.6008112369046</v>
      </c>
      <c r="AE16" t="n">
        <v>12.8065987190176</v>
      </c>
      <c r="AF16" t="n">
        <v>16.1307500372175</v>
      </c>
    </row>
    <row r="17">
      <c r="A17" t="s">
        <v>17</v>
      </c>
      <c r="B17" t="s">
        <v>402</v>
      </c>
      <c r="C17" t="s">
        <v>342</v>
      </c>
      <c r="D17" t="s">
        <v>403</v>
      </c>
      <c r="E17" t="s">
        <v>343</v>
      </c>
      <c r="F17" t="n">
        <v>2.2954021705657</v>
      </c>
      <c r="G17" t="n">
        <v>2.49355700798503</v>
      </c>
      <c r="H17" t="n">
        <v>2.78526301395478</v>
      </c>
      <c r="I17" t="n">
        <v>2.68798528951909</v>
      </c>
      <c r="J17" t="n">
        <v>3.71194005519764</v>
      </c>
      <c r="K17" t="n">
        <v>3.24441210400657</v>
      </c>
      <c r="L17" t="n">
        <v>3.42871339897413</v>
      </c>
      <c r="M17" t="n">
        <v>5.25678582033439</v>
      </c>
      <c r="N17" t="n">
        <v>5.38131639584878</v>
      </c>
      <c r="O17" t="n">
        <v>5.90812897483373</v>
      </c>
      <c r="P17" t="n">
        <v>6.77919849249592</v>
      </c>
      <c r="Q17" t="n">
        <v>4.64773935337312</v>
      </c>
      <c r="R17" t="n">
        <v>6.61164485755879</v>
      </c>
      <c r="S17" t="n">
        <v>5.63485885879482</v>
      </c>
      <c r="T17" t="n">
        <v>3.8005849780124</v>
      </c>
      <c r="U17" t="n">
        <v>2.59624716235746</v>
      </c>
      <c r="V17" t="n">
        <v>3.77888467736106</v>
      </c>
      <c r="W17" t="n">
        <v>3.18012847397381</v>
      </c>
      <c r="X17" t="n">
        <v>4.70126866721777</v>
      </c>
      <c r="Y17" t="n">
        <v>3.58636850377303</v>
      </c>
      <c r="Z17" t="n">
        <v>0</v>
      </c>
      <c r="AA17" t="n">
        <v>0</v>
      </c>
      <c r="AB17" t="n">
        <v>0</v>
      </c>
      <c r="AC17" t="n">
        <v>5.40970659379263</v>
      </c>
      <c r="AD17" t="n">
        <v>6.00077266012723</v>
      </c>
      <c r="AE17" t="n">
        <v>7.34775212319077</v>
      </c>
      <c r="AF17" t="n">
        <v>9.2549751448538</v>
      </c>
    </row>
    <row r="18">
      <c r="A18" t="s">
        <v>17</v>
      </c>
      <c r="B18" t="s">
        <v>404</v>
      </c>
      <c r="C18" t="s">
        <v>342</v>
      </c>
      <c r="D18" t="s">
        <v>405</v>
      </c>
      <c r="E18" t="s">
        <v>343</v>
      </c>
      <c r="F18" t="n">
        <v>1.09656600570211</v>
      </c>
      <c r="G18" t="n">
        <v>1.28702557981288</v>
      </c>
      <c r="H18" t="n">
        <v>1.36084016870712</v>
      </c>
      <c r="I18" t="n">
        <v>1.96011905807609</v>
      </c>
      <c r="J18" t="n">
        <v>1.21581039162504</v>
      </c>
      <c r="K18" t="n">
        <v>1.31302121547691</v>
      </c>
      <c r="L18" t="n">
        <v>1.30174706033344</v>
      </c>
      <c r="M18" t="n">
        <v>1.19730982490141</v>
      </c>
      <c r="N18" t="n">
        <v>1.65146225410016</v>
      </c>
      <c r="O18" t="n">
        <v>1.2573412535949</v>
      </c>
      <c r="P18" t="n">
        <v>1.39702794948679</v>
      </c>
      <c r="Q18" t="n">
        <v>1.24545037877114</v>
      </c>
      <c r="R18" t="n">
        <v>1.52194799573656</v>
      </c>
      <c r="S18" t="n">
        <v>1.61872046719262</v>
      </c>
      <c r="T18" t="n">
        <v>0.891230992999752</v>
      </c>
      <c r="U18" t="n">
        <v>0.992601417770316</v>
      </c>
      <c r="V18" t="n">
        <v>1.17439022554579</v>
      </c>
      <c r="W18" t="n">
        <v>1.3018069776501</v>
      </c>
      <c r="X18" t="n">
        <v>1.70106353330246</v>
      </c>
      <c r="Y18" t="n">
        <v>2.47919662912155</v>
      </c>
      <c r="Z18" t="n">
        <v>0</v>
      </c>
      <c r="AA18" t="n">
        <v>0</v>
      </c>
      <c r="AB18" t="n">
        <v>0</v>
      </c>
      <c r="AC18" t="n">
        <v>3.7396397882029</v>
      </c>
      <c r="AD18" t="n">
        <v>4.14823388490635</v>
      </c>
      <c r="AE18" t="n">
        <v>2.60289374105651</v>
      </c>
      <c r="AF18" t="n">
        <v>3.27851518046481</v>
      </c>
    </row>
    <row r="19">
      <c r="A19" t="s">
        <v>17</v>
      </c>
      <c r="B19" t="s">
        <v>406</v>
      </c>
      <c r="C19" t="s">
        <v>342</v>
      </c>
      <c r="D19" t="s">
        <v>407</v>
      </c>
      <c r="E19" t="s">
        <v>343</v>
      </c>
      <c r="F19" t="n">
        <v>0.0500512273579559</v>
      </c>
      <c r="G19" t="n">
        <v>0.0554414237063757</v>
      </c>
      <c r="H19" t="n">
        <v>0.0686595517079467</v>
      </c>
      <c r="I19" t="n">
        <v>0.0934996027980209</v>
      </c>
      <c r="J19" t="n">
        <v>0.117931637280177</v>
      </c>
      <c r="K19" t="n">
        <v>0.119222954057365</v>
      </c>
      <c r="L19" t="n">
        <v>0.141030055252497</v>
      </c>
      <c r="M19" t="n">
        <v>0.15054716408255</v>
      </c>
      <c r="N19" t="n">
        <v>0.204124729911594</v>
      </c>
      <c r="O19" t="n">
        <v>0.223600645856062</v>
      </c>
      <c r="P19" t="n">
        <v>0.24702866003971</v>
      </c>
      <c r="Q19" t="n">
        <v>0.183836720662393</v>
      </c>
      <c r="R19" t="n">
        <v>0.217444637731079</v>
      </c>
      <c r="S19" t="n">
        <v>0.274028885209337</v>
      </c>
      <c r="T19" t="n">
        <v>0.591434898971036</v>
      </c>
      <c r="U19" t="n">
        <v>0.821177217486863</v>
      </c>
      <c r="V19" t="n">
        <v>1.67634733807746</v>
      </c>
      <c r="W19" t="n">
        <v>1.46174326347568</v>
      </c>
      <c r="X19" t="n">
        <v>1.74166170832161</v>
      </c>
      <c r="Y19" t="n">
        <v>2.37933406787848</v>
      </c>
      <c r="Z19" t="n">
        <v>6.6219019659275</v>
      </c>
      <c r="AA19" t="n">
        <v>2.59385591556673</v>
      </c>
      <c r="AB19" t="n">
        <v>6.60213152028396</v>
      </c>
      <c r="AC19" t="n">
        <v>2.20071050676132</v>
      </c>
      <c r="AD19" t="n">
        <v>0.903782548977955</v>
      </c>
      <c r="AE19" t="n">
        <v>236.185493524409</v>
      </c>
      <c r="AF19" t="n">
        <v>297.491101427385</v>
      </c>
    </row>
    <row r="20">
      <c r="A20" t="s">
        <v>17</v>
      </c>
      <c r="B20" t="s">
        <v>408</v>
      </c>
      <c r="C20" t="s">
        <v>342</v>
      </c>
      <c r="D20" t="s">
        <v>409</v>
      </c>
      <c r="E20" t="s">
        <v>343</v>
      </c>
      <c r="F20" t="n">
        <v>2.9101612562333</v>
      </c>
      <c r="G20" t="n">
        <v>2.69448485822816</v>
      </c>
      <c r="H20" t="n">
        <v>3.03752064807618</v>
      </c>
      <c r="I20" t="n">
        <v>3.34104962471125</v>
      </c>
      <c r="J20" t="n">
        <v>2.76816832319612</v>
      </c>
      <c r="K20" t="n">
        <v>3.22625389388172</v>
      </c>
      <c r="L20" t="n">
        <v>3.79554399753626</v>
      </c>
      <c r="M20" t="n">
        <v>4.18320903362854</v>
      </c>
      <c r="N20" t="n">
        <v>4.77933051946603</v>
      </c>
      <c r="O20" t="n">
        <v>6.38483353345266</v>
      </c>
      <c r="P20" t="n">
        <v>8.31861514972812</v>
      </c>
      <c r="Q20" t="n">
        <v>8.36021030623951</v>
      </c>
      <c r="R20" t="n">
        <v>8.30634291760768</v>
      </c>
      <c r="S20" t="n">
        <v>10.4354574823174</v>
      </c>
      <c r="T20" t="n">
        <v>8.54157482437427</v>
      </c>
      <c r="U20" t="n">
        <v>6.72978231435362</v>
      </c>
      <c r="V20" t="n">
        <v>6.38969305512012</v>
      </c>
      <c r="W20" t="n">
        <v>6.72848235019723</v>
      </c>
      <c r="X20" t="n">
        <v>9.66642547206002</v>
      </c>
      <c r="Y20" t="n">
        <v>12.5739990156498</v>
      </c>
      <c r="Z20" t="n">
        <v>25.4527938484725</v>
      </c>
      <c r="AA20" t="n">
        <v>27.6512270859805</v>
      </c>
      <c r="AB20" t="n">
        <v>48.9172304634318</v>
      </c>
      <c r="AC20" t="n">
        <v>34.2443207807747</v>
      </c>
      <c r="AD20" t="n">
        <v>8.90225810743286</v>
      </c>
      <c r="AE20" t="n">
        <v>26.5169799870132</v>
      </c>
      <c r="AF20" t="n">
        <v>33.3998734009853</v>
      </c>
    </row>
    <row r="21">
      <c r="A21" t="s">
        <v>17</v>
      </c>
      <c r="B21" t="s">
        <v>410</v>
      </c>
      <c r="C21" t="s">
        <v>342</v>
      </c>
      <c r="D21" t="s">
        <v>411</v>
      </c>
      <c r="E21" t="s">
        <v>343</v>
      </c>
      <c r="F21" t="n">
        <v>3.46507612438302</v>
      </c>
      <c r="G21" t="n">
        <v>3.32831244366737</v>
      </c>
      <c r="H21" t="n">
        <v>3.66072547182647</v>
      </c>
      <c r="I21" t="n">
        <v>4.13353610131958</v>
      </c>
      <c r="J21" t="n">
        <v>3.67090566139992</v>
      </c>
      <c r="K21" t="n">
        <v>4.19154943051913</v>
      </c>
      <c r="L21" t="n">
        <v>4.87166393162499</v>
      </c>
      <c r="M21" t="n">
        <v>5.28835646291155</v>
      </c>
      <c r="N21" t="n">
        <v>6.17187759813239</v>
      </c>
      <c r="O21" t="n">
        <v>7.57408446164299</v>
      </c>
      <c r="P21" t="n">
        <v>10.2182354323736</v>
      </c>
      <c r="Q21" t="n">
        <v>10.0846513263685</v>
      </c>
      <c r="R21" t="n">
        <v>10.5521728694104</v>
      </c>
      <c r="S21" t="n">
        <v>12.9097338818407</v>
      </c>
      <c r="T21" t="n">
        <v>12.4371528350881</v>
      </c>
      <c r="U21" t="n">
        <v>12.4559035851122</v>
      </c>
      <c r="V21" t="n">
        <v>12.7446595175494</v>
      </c>
      <c r="W21" t="n">
        <v>12.9325224608268</v>
      </c>
      <c r="X21" t="n">
        <v>22.9217296158131</v>
      </c>
      <c r="Y21" t="n">
        <v>21.5963643314371</v>
      </c>
      <c r="Z21" t="n">
        <v>33.4635251506398</v>
      </c>
      <c r="AA21" t="n">
        <v>36.4405123747911</v>
      </c>
      <c r="AB21" t="n">
        <v>64.5074794333015</v>
      </c>
      <c r="AC21" t="n">
        <v>45.8805210988659</v>
      </c>
      <c r="AD21" t="n">
        <v>16.561815210021</v>
      </c>
      <c r="AE21" t="n">
        <v>34.9537900817224</v>
      </c>
      <c r="AF21" t="n">
        <v>44.0265884043322</v>
      </c>
    </row>
    <row r="22">
      <c r="A22" t="s">
        <v>17</v>
      </c>
      <c r="B22" t="s">
        <v>412</v>
      </c>
      <c r="C22" t="s">
        <v>342</v>
      </c>
      <c r="D22" t="s">
        <v>413</v>
      </c>
      <c r="E22" t="s">
        <v>343</v>
      </c>
      <c r="F22" t="n">
        <v>0.554914868149719</v>
      </c>
      <c r="G22" t="n">
        <v>0.633827585439216</v>
      </c>
      <c r="H22" t="n">
        <v>0.623204823750283</v>
      </c>
      <c r="I22" t="n">
        <v>0.79248647660833</v>
      </c>
      <c r="J22" t="n">
        <v>0.902737338203806</v>
      </c>
      <c r="K22" t="n">
        <v>0.965295536637412</v>
      </c>
      <c r="L22" t="n">
        <v>1.07611993408873</v>
      </c>
      <c r="M22" t="n">
        <v>1.10514742928301</v>
      </c>
      <c r="N22" t="n">
        <v>1.39254707866636</v>
      </c>
      <c r="O22" t="n">
        <v>1.18925092819033</v>
      </c>
      <c r="P22" t="n">
        <v>1.89962028264548</v>
      </c>
      <c r="Q22" t="n">
        <v>1.72444102012902</v>
      </c>
      <c r="R22" t="n">
        <v>2.24582995180274</v>
      </c>
      <c r="S22" t="n">
        <v>2.47427639952326</v>
      </c>
      <c r="T22" t="n">
        <v>3.8955780107138</v>
      </c>
      <c r="U22" t="n">
        <v>5.72612127075856</v>
      </c>
      <c r="V22" t="n">
        <v>6.35496646242926</v>
      </c>
      <c r="W22" t="n">
        <v>6.20404011062962</v>
      </c>
      <c r="X22" t="n">
        <v>13.255304143753</v>
      </c>
      <c r="Y22" t="n">
        <v>9.02236531578737</v>
      </c>
      <c r="Z22" t="n">
        <v>8.01073130216726</v>
      </c>
      <c r="AA22" t="n">
        <v>8.78928528881061</v>
      </c>
      <c r="AB22" t="n">
        <v>15.5902489698697</v>
      </c>
      <c r="AC22" t="n">
        <v>11.6362003180912</v>
      </c>
      <c r="AD22" t="n">
        <v>7.65955710258817</v>
      </c>
      <c r="AE22" t="n">
        <v>8.43681009470921</v>
      </c>
      <c r="AF22" t="n">
        <v>10.6267150033469</v>
      </c>
    </row>
    <row r="23">
      <c r="A23" t="s">
        <v>17</v>
      </c>
      <c r="B23" t="s">
        <v>414</v>
      </c>
      <c r="C23" t="s">
        <v>342</v>
      </c>
      <c r="D23" t="s">
        <v>415</v>
      </c>
      <c r="E23" t="s">
        <v>343</v>
      </c>
      <c r="F23" t="n">
        <v>22.7883954950777</v>
      </c>
      <c r="G23" t="n">
        <v>26.0549841444643</v>
      </c>
      <c r="H23" t="n">
        <v>32.0823885034264</v>
      </c>
      <c r="I23" t="n">
        <v>40.9544120569136</v>
      </c>
      <c r="J23" t="n">
        <v>51.2574128330745</v>
      </c>
      <c r="K23" t="n">
        <v>58.138697186462</v>
      </c>
      <c r="L23" t="n">
        <v>67.3882422222599</v>
      </c>
      <c r="M23" t="n">
        <v>72.2457772519622</v>
      </c>
      <c r="N23" t="n">
        <v>83.6840586706192</v>
      </c>
      <c r="O23" t="n">
        <v>103.212948459647</v>
      </c>
      <c r="P23" t="n">
        <v>115.258872326522</v>
      </c>
      <c r="Q23" t="n">
        <v>107.161913734634</v>
      </c>
      <c r="R23" t="n">
        <v>120.343608227332</v>
      </c>
      <c r="S23" t="n">
        <v>119.558076771747</v>
      </c>
      <c r="T23" t="n">
        <v>59.2186066104086</v>
      </c>
      <c r="U23" t="n">
        <v>67.9337516284587</v>
      </c>
      <c r="V23" t="n">
        <v>40.9205540417327</v>
      </c>
      <c r="W23" t="n">
        <v>49.9931073902714</v>
      </c>
      <c r="X23" t="n">
        <v>31.6259783399192</v>
      </c>
      <c r="Y23" t="n">
        <v>71.3062105780442</v>
      </c>
      <c r="Z23" t="n">
        <v>117.555779862569</v>
      </c>
      <c r="AA23" t="n">
        <v>133.827600939911</v>
      </c>
      <c r="AB23" t="n">
        <v>118.034000896521</v>
      </c>
      <c r="AC23" t="n">
        <v>103.799425750118</v>
      </c>
      <c r="AD23" t="n">
        <v>101.793028491387</v>
      </c>
      <c r="AE23" t="n">
        <v>305.207366789855</v>
      </c>
      <c r="AF23" t="n">
        <v>384.42867237603</v>
      </c>
    </row>
    <row r="24">
      <c r="A24" t="s">
        <v>17</v>
      </c>
      <c r="B24" t="s">
        <v>416</v>
      </c>
      <c r="C24" t="s">
        <v>342</v>
      </c>
      <c r="D24" t="s">
        <v>417</v>
      </c>
      <c r="E24" t="s">
        <v>343</v>
      </c>
      <c r="F24" t="n">
        <v>33.5668284164559</v>
      </c>
      <c r="G24" t="n">
        <v>42.1991258068558</v>
      </c>
      <c r="H24" t="n">
        <v>49.9710890876127</v>
      </c>
      <c r="I24" t="n">
        <v>54.8093594422418</v>
      </c>
      <c r="J24" t="n">
        <v>62.0744116589785</v>
      </c>
      <c r="K24" t="n">
        <v>64.8086070448625</v>
      </c>
      <c r="L24" t="n">
        <v>56.3365336747216</v>
      </c>
      <c r="M24" t="n">
        <v>62.6689229841835</v>
      </c>
      <c r="N24" t="n">
        <v>73.0670429359555</v>
      </c>
      <c r="O24" t="n">
        <v>96.439076243068</v>
      </c>
      <c r="P24" t="n">
        <v>97.9380186980197</v>
      </c>
      <c r="Q24" t="n">
        <v>120.434642463114</v>
      </c>
      <c r="R24" t="n">
        <v>125.052103282384</v>
      </c>
      <c r="S24" t="n">
        <v>148.425532923903</v>
      </c>
      <c r="T24" t="n">
        <v>160.072976870126</v>
      </c>
      <c r="U24" t="n">
        <v>272.003202440085</v>
      </c>
      <c r="V24" t="n">
        <v>255.755041242316</v>
      </c>
      <c r="W24" t="n">
        <v>306.26682901047</v>
      </c>
      <c r="X24" t="n">
        <v>559.524048113949</v>
      </c>
      <c r="Y24" t="n">
        <v>612.648129525286</v>
      </c>
      <c r="Z24" t="n">
        <v>552.259362105615</v>
      </c>
      <c r="AA24" t="n">
        <v>502.679334828794</v>
      </c>
      <c r="AB24" t="n">
        <v>682.437164907764</v>
      </c>
      <c r="AC24" t="n">
        <v>1392.8463997064</v>
      </c>
      <c r="AD24" t="n">
        <v>1694.9176410513</v>
      </c>
      <c r="AE24" t="n">
        <v>916.548477482268</v>
      </c>
      <c r="AF24" t="n">
        <v>1154.45284978781</v>
      </c>
    </row>
    <row r="25">
      <c r="A25" t="s">
        <v>17</v>
      </c>
      <c r="B25" t="s">
        <v>418</v>
      </c>
      <c r="C25" t="s">
        <v>342</v>
      </c>
      <c r="D25" t="s">
        <v>419</v>
      </c>
      <c r="E25" t="s">
        <v>343</v>
      </c>
      <c r="F25" t="n">
        <v>2.78190655671876</v>
      </c>
      <c r="G25" t="n">
        <v>3.13974840931534</v>
      </c>
      <c r="H25" t="n">
        <v>3.66958766580172</v>
      </c>
      <c r="I25" t="n">
        <v>4.02328223692716</v>
      </c>
      <c r="J25" t="n">
        <v>4.7171090910356</v>
      </c>
      <c r="K25" t="n">
        <v>5.2299438376208</v>
      </c>
      <c r="L25" t="n">
        <v>5.15186580878752</v>
      </c>
      <c r="M25" t="n">
        <v>4.73666272916425</v>
      </c>
      <c r="N25" t="n">
        <v>4.27371464745567</v>
      </c>
      <c r="O25" t="n">
        <v>8.7416478951468</v>
      </c>
      <c r="P25" t="n">
        <v>4.76370701717503</v>
      </c>
      <c r="Q25" t="n">
        <v>6.20512975679364</v>
      </c>
      <c r="R25" t="n">
        <v>7.59249477404542</v>
      </c>
      <c r="S25" t="n">
        <v>10.627921330444</v>
      </c>
      <c r="T25" t="n">
        <v>9.59746015567917</v>
      </c>
      <c r="U25" t="n">
        <v>15.0687401862067</v>
      </c>
      <c r="V25" t="n">
        <v>8.22704550476435</v>
      </c>
      <c r="W25" t="n">
        <v>10.7268894958368</v>
      </c>
      <c r="X25" t="n">
        <v>24.5740753390925</v>
      </c>
      <c r="Y25" t="n">
        <v>5.90057481431907</v>
      </c>
      <c r="Z25" t="n">
        <v>18.6493455640823</v>
      </c>
      <c r="AA25" t="n">
        <v>22.4318828656328</v>
      </c>
      <c r="AB25" t="n">
        <v>29.5898406535382</v>
      </c>
      <c r="AC25" t="n">
        <v>39.9471886648256</v>
      </c>
      <c r="AD25" t="n">
        <v>10.5652179975523</v>
      </c>
      <c r="AE25" t="n">
        <v>10.3618669240323</v>
      </c>
      <c r="AF25" t="n">
        <v>13.051450188899</v>
      </c>
    </row>
    <row r="26">
      <c r="A26" t="s">
        <v>17</v>
      </c>
      <c r="B26" t="s">
        <v>420</v>
      </c>
      <c r="C26" t="s">
        <v>342</v>
      </c>
      <c r="D26" t="s">
        <v>421</v>
      </c>
      <c r="E26" t="s">
        <v>343</v>
      </c>
      <c r="F26" t="n">
        <v>18.3128170590038</v>
      </c>
      <c r="G26" t="n">
        <v>24.9328791783658</v>
      </c>
      <c r="H26" t="n">
        <v>30.3132435691569</v>
      </c>
      <c r="I26" t="n">
        <v>34.5844509436761</v>
      </c>
      <c r="J26" t="n">
        <v>38.274195537234</v>
      </c>
      <c r="K26" t="n">
        <v>40.635239175066</v>
      </c>
      <c r="L26" t="n">
        <v>32.8214333219778</v>
      </c>
      <c r="M26" t="n">
        <v>40.4999776971045</v>
      </c>
      <c r="N26" t="n">
        <v>47.5397441137134</v>
      </c>
      <c r="O26" t="n">
        <v>55.9626805280153</v>
      </c>
      <c r="P26" t="n">
        <v>70.6675535967798</v>
      </c>
      <c r="Q26" t="n">
        <v>81.3879143436124</v>
      </c>
      <c r="R26" t="n">
        <v>78.1956269152458</v>
      </c>
      <c r="S26" t="n">
        <v>93.112049577294</v>
      </c>
      <c r="T26" t="n">
        <v>86.9967865266357</v>
      </c>
      <c r="U26" t="n">
        <v>142.06918843814</v>
      </c>
      <c r="V26" t="n">
        <v>123.557216794116</v>
      </c>
      <c r="W26" t="n">
        <v>161.100473208454</v>
      </c>
      <c r="X26" t="n">
        <v>308.452754343009</v>
      </c>
      <c r="Y26" t="n">
        <v>340.718033409905</v>
      </c>
      <c r="Z26" t="n">
        <v>334.23584960578</v>
      </c>
      <c r="AA26" t="n">
        <v>238.824538567425</v>
      </c>
      <c r="AB26" t="n">
        <v>399.824361842357</v>
      </c>
      <c r="AC26" t="n">
        <v>1075.04482309653</v>
      </c>
      <c r="AD26" t="n">
        <v>1580.87384010851</v>
      </c>
      <c r="AE26" t="n">
        <v>625.941717771152</v>
      </c>
      <c r="AF26" t="n">
        <v>788.414598502195</v>
      </c>
    </row>
    <row r="27">
      <c r="A27" t="s">
        <v>17</v>
      </c>
      <c r="B27" t="s">
        <v>422</v>
      </c>
      <c r="C27" t="s">
        <v>342</v>
      </c>
      <c r="D27" t="s">
        <v>423</v>
      </c>
      <c r="E27" t="s">
        <v>343</v>
      </c>
      <c r="F27" t="n">
        <v>12.4721048007333</v>
      </c>
      <c r="G27" t="n">
        <v>14.1264982191747</v>
      </c>
      <c r="H27" t="n">
        <v>15.9882578526541</v>
      </c>
      <c r="I27" t="n">
        <v>16.2016262616385</v>
      </c>
      <c r="J27" t="n">
        <v>19.0831070307089</v>
      </c>
      <c r="K27" t="n">
        <v>18.9434240321757</v>
      </c>
      <c r="L27" t="n">
        <v>18.3632345439563</v>
      </c>
      <c r="M27" t="n">
        <v>17.4322825579147</v>
      </c>
      <c r="N27" t="n">
        <v>21.2535841747864</v>
      </c>
      <c r="O27" t="n">
        <v>31.7347478199058</v>
      </c>
      <c r="P27" t="n">
        <v>22.5067580840649</v>
      </c>
      <c r="Q27" t="n">
        <v>32.8415983627083</v>
      </c>
      <c r="R27" t="n">
        <v>39.2639815930925</v>
      </c>
      <c r="S27" t="n">
        <v>44.6855620161653</v>
      </c>
      <c r="T27" t="n">
        <v>63.4787301878109</v>
      </c>
      <c r="U27" t="n">
        <v>114.865273815738</v>
      </c>
      <c r="V27" t="n">
        <v>123.970778943435</v>
      </c>
      <c r="W27" t="n">
        <v>134.43946630618</v>
      </c>
      <c r="X27" t="n">
        <v>226.497218431847</v>
      </c>
      <c r="Y27" t="n">
        <v>266.029521301062</v>
      </c>
      <c r="Z27" t="n">
        <v>199.374166935753</v>
      </c>
      <c r="AA27" t="n">
        <v>241.422913395736</v>
      </c>
      <c r="AB27" t="n">
        <v>253.022962411868</v>
      </c>
      <c r="AC27" t="n">
        <v>277.854387945038</v>
      </c>
      <c r="AD27" t="n">
        <v>103.478582945231</v>
      </c>
      <c r="AE27" t="n">
        <v>280.244892787084</v>
      </c>
      <c r="AF27" t="n">
        <v>352.986801096712</v>
      </c>
    </row>
    <row r="28">
      <c r="A28" t="s">
        <v>17</v>
      </c>
      <c r="B28" t="s">
        <v>424</v>
      </c>
      <c r="C28" t="s">
        <v>342</v>
      </c>
      <c r="D28" t="s">
        <v>425</v>
      </c>
      <c r="E28" t="s">
        <v>343</v>
      </c>
      <c r="F28" t="n">
        <v>16.1228985945671</v>
      </c>
      <c r="G28" t="n">
        <v>18.068647438165</v>
      </c>
      <c r="H28" t="n">
        <v>21.5235553941327</v>
      </c>
      <c r="I28" t="n">
        <v>27.5050292654939</v>
      </c>
      <c r="J28" t="n">
        <v>31.9857810277034</v>
      </c>
      <c r="K28" t="n">
        <v>35.491619226082</v>
      </c>
      <c r="L28" t="n">
        <v>36.0421318987892</v>
      </c>
      <c r="M28" t="n">
        <v>36.9756920897271</v>
      </c>
      <c r="N28" t="n">
        <v>44.4808236671334</v>
      </c>
      <c r="O28" t="n">
        <v>55.6392758110127</v>
      </c>
      <c r="P28" t="n">
        <v>62.3310031565876</v>
      </c>
      <c r="Q28" t="n">
        <v>68.7529172641414</v>
      </c>
      <c r="R28" t="n">
        <v>74.6617149214924</v>
      </c>
      <c r="S28" t="n">
        <v>101.505616220912</v>
      </c>
      <c r="T28" t="n">
        <v>93.9389066088696</v>
      </c>
      <c r="U28" t="n">
        <v>139.58353753403</v>
      </c>
      <c r="V28" t="n">
        <v>103.617838663613</v>
      </c>
      <c r="W28" t="n">
        <v>150.15413625067</v>
      </c>
      <c r="X28" t="n">
        <v>187.527030230964</v>
      </c>
      <c r="Y28" t="n">
        <v>201.553041541947</v>
      </c>
      <c r="Z28" t="n">
        <v>210.398567124401</v>
      </c>
      <c r="AA28" t="n">
        <v>607.540705073961</v>
      </c>
      <c r="AB28" t="n">
        <v>325.144809820309</v>
      </c>
      <c r="AC28" t="n">
        <v>175.6636951321</v>
      </c>
      <c r="AD28" t="n">
        <v>321.308252899898</v>
      </c>
      <c r="AE28" t="n">
        <v>364.360572919041</v>
      </c>
      <c r="AF28" t="n">
        <v>458.936010577621</v>
      </c>
    </row>
    <row r="29">
      <c r="A29" t="s">
        <v>17</v>
      </c>
      <c r="B29" t="s">
        <v>426</v>
      </c>
      <c r="C29" t="s">
        <v>342</v>
      </c>
      <c r="D29" t="s">
        <v>427</v>
      </c>
      <c r="E29" t="s">
        <v>343</v>
      </c>
      <c r="F29" t="n">
        <v>5.71014736920078</v>
      </c>
      <c r="G29" t="n">
        <v>6.51629799582041</v>
      </c>
      <c r="H29" t="n">
        <v>7.97741363168412</v>
      </c>
      <c r="I29" t="n">
        <v>10.4246014104169</v>
      </c>
      <c r="J29" t="n">
        <v>11.6977267873114</v>
      </c>
      <c r="K29" t="n">
        <v>13.2833986674871</v>
      </c>
      <c r="L29" t="n">
        <v>14.430595020056</v>
      </c>
      <c r="M29" t="n">
        <v>14.0833064004102</v>
      </c>
      <c r="N29" t="n">
        <v>13.9805492289583</v>
      </c>
      <c r="O29" t="n">
        <v>20.6264542470918</v>
      </c>
      <c r="P29" t="n">
        <v>19.820999103359</v>
      </c>
      <c r="Q29" t="n">
        <v>15.320246265495</v>
      </c>
      <c r="R29" t="n">
        <v>19.1089319214728</v>
      </c>
      <c r="S29" t="n">
        <v>24.2834416409023</v>
      </c>
      <c r="T29" t="n">
        <v>14.405330482073</v>
      </c>
      <c r="U29" t="n">
        <v>31.387218090609</v>
      </c>
      <c r="V29" t="n">
        <v>30.0100900108557</v>
      </c>
      <c r="W29" t="n">
        <v>33.0733361293277</v>
      </c>
      <c r="X29" t="n">
        <v>62.3466173769113</v>
      </c>
      <c r="Y29" t="n">
        <v>68.8877998557663</v>
      </c>
      <c r="Z29" t="n">
        <v>48.5817948206223</v>
      </c>
      <c r="AA29" t="n">
        <v>75.2760485043739</v>
      </c>
      <c r="AB29" t="n">
        <v>91.2865563595183</v>
      </c>
      <c r="AC29" t="n">
        <v>73.9971961975701</v>
      </c>
      <c r="AD29" t="n">
        <v>59.4688917227494</v>
      </c>
      <c r="AE29" t="n">
        <v>133.402823141891</v>
      </c>
      <c r="AF29" t="n">
        <v>168.029594865454</v>
      </c>
    </row>
    <row r="30">
      <c r="A30" t="s">
        <v>17</v>
      </c>
      <c r="B30" t="s">
        <v>428</v>
      </c>
      <c r="C30" t="s">
        <v>342</v>
      </c>
      <c r="D30" t="s">
        <v>429</v>
      </c>
      <c r="E30" t="s">
        <v>343</v>
      </c>
      <c r="F30" t="n">
        <v>1.21853761022247</v>
      </c>
      <c r="G30" t="n">
        <v>1.43996862171909</v>
      </c>
      <c r="H30" t="n">
        <v>1.74588651730928</v>
      </c>
      <c r="I30" t="n">
        <v>2.41327000467067</v>
      </c>
      <c r="J30" t="n">
        <v>2.78305919930889</v>
      </c>
      <c r="K30" t="n">
        <v>2.92493691909793</v>
      </c>
      <c r="L30" t="n">
        <v>3.12761312872235</v>
      </c>
      <c r="M30" t="n">
        <v>3.12969544837687</v>
      </c>
      <c r="N30" t="n">
        <v>6.5021572309053</v>
      </c>
      <c r="O30" t="n">
        <v>3.72705665917725</v>
      </c>
      <c r="P30" t="n">
        <v>2.06554957270552</v>
      </c>
      <c r="Q30" t="n">
        <v>4.40830244986937</v>
      </c>
      <c r="R30" t="n">
        <v>4.57859229016905</v>
      </c>
      <c r="S30" t="n">
        <v>4.02896130265181</v>
      </c>
      <c r="T30" t="n">
        <v>4.82867058365049</v>
      </c>
      <c r="U30" t="n">
        <v>5.63487935770447</v>
      </c>
      <c r="V30" t="n">
        <v>6.19711831383439</v>
      </c>
      <c r="W30" t="n">
        <v>7.90010863008232</v>
      </c>
      <c r="X30" t="n">
        <v>7.45788475101817</v>
      </c>
      <c r="Y30" t="n">
        <v>11.01527469016</v>
      </c>
      <c r="Z30" t="n">
        <v>14.7642543489802</v>
      </c>
      <c r="AA30" t="n">
        <v>16.1686698012156</v>
      </c>
      <c r="AB30" t="n">
        <v>16.9097714913775</v>
      </c>
      <c r="AC30" t="n">
        <v>13.7013434425058</v>
      </c>
      <c r="AD30" t="n">
        <v>30.0824021427312</v>
      </c>
      <c r="AE30" t="n">
        <v>47.6248214183933</v>
      </c>
      <c r="AF30" t="n">
        <v>59.9865824425671</v>
      </c>
    </row>
    <row r="31">
      <c r="A31" t="s">
        <v>17</v>
      </c>
      <c r="B31" t="s">
        <v>430</v>
      </c>
      <c r="C31" t="s">
        <v>342</v>
      </c>
      <c r="D31" t="s">
        <v>431</v>
      </c>
      <c r="E31" t="s">
        <v>343</v>
      </c>
      <c r="F31" t="n">
        <v>4.18663976057431</v>
      </c>
      <c r="G31" t="n">
        <v>4.397254424281</v>
      </c>
      <c r="H31" t="n">
        <v>5.17566558828103</v>
      </c>
      <c r="I31" t="n">
        <v>6.9477282750349</v>
      </c>
      <c r="J31" t="n">
        <v>8.83915134581287</v>
      </c>
      <c r="K31" t="n">
        <v>9.27807268492472</v>
      </c>
      <c r="L31" t="n">
        <v>7.09260313513531</v>
      </c>
      <c r="M31" t="n">
        <v>9.39856622193472</v>
      </c>
      <c r="N31" t="n">
        <v>13.3050477440265</v>
      </c>
      <c r="O31" t="n">
        <v>19.4473015729303</v>
      </c>
      <c r="P31" t="n">
        <v>22.3828266770033</v>
      </c>
      <c r="Q31" t="n">
        <v>28.0584781607341</v>
      </c>
      <c r="R31" t="n">
        <v>32.6636158204837</v>
      </c>
      <c r="S31" t="n">
        <v>43.4961835855192</v>
      </c>
      <c r="T31" t="n">
        <v>42.3757018097395</v>
      </c>
      <c r="U31" t="n">
        <v>44.199794608569</v>
      </c>
      <c r="V31" t="n">
        <v>31.5033334965631</v>
      </c>
      <c r="W31" t="n">
        <v>52.2061792522766</v>
      </c>
      <c r="X31" t="n">
        <v>29.912735354111</v>
      </c>
      <c r="Y31" t="n">
        <v>19.5079342463102</v>
      </c>
      <c r="Z31" t="n">
        <v>19.9564790570139</v>
      </c>
      <c r="AA31" t="n">
        <v>304.484340750673</v>
      </c>
      <c r="AB31" t="n">
        <v>26.1373913164425</v>
      </c>
      <c r="AC31" t="n">
        <v>20.3305884392591</v>
      </c>
      <c r="AD31" t="n">
        <v>45.4602622135911</v>
      </c>
      <c r="AE31" t="n">
        <v>51.2857790403328</v>
      </c>
      <c r="AF31" t="n">
        <v>64.5977983939701</v>
      </c>
    </row>
    <row r="32">
      <c r="A32" t="s">
        <v>17</v>
      </c>
      <c r="B32" t="s">
        <v>432</v>
      </c>
      <c r="C32" t="s">
        <v>342</v>
      </c>
      <c r="D32" t="s">
        <v>433</v>
      </c>
      <c r="E32" t="s">
        <v>343</v>
      </c>
      <c r="F32" t="n">
        <v>2.63705019339751</v>
      </c>
      <c r="G32" t="n">
        <v>3.04142209595478</v>
      </c>
      <c r="H32" t="n">
        <v>3.58124518311028</v>
      </c>
      <c r="I32" t="n">
        <v>4.54170988741595</v>
      </c>
      <c r="J32" t="n">
        <v>5.29583672549112</v>
      </c>
      <c r="K32" t="n">
        <v>6.49380835039538</v>
      </c>
      <c r="L32" t="n">
        <v>7.17943354714575</v>
      </c>
      <c r="M32" t="n">
        <v>6.51580610270638</v>
      </c>
      <c r="N32" t="n">
        <v>7.93817916820462</v>
      </c>
      <c r="O32" t="n">
        <v>7.74173141177331</v>
      </c>
      <c r="P32" t="n">
        <v>10.3208349938086</v>
      </c>
      <c r="Q32" t="n">
        <v>11.4662518646141</v>
      </c>
      <c r="R32" t="n">
        <v>9.33068120158412</v>
      </c>
      <c r="S32" t="n">
        <v>17.484641717187</v>
      </c>
      <c r="T32" t="n">
        <v>19.5850526023131</v>
      </c>
      <c r="U32" t="n">
        <v>28.3098772048754</v>
      </c>
      <c r="V32" t="n">
        <v>21.208477245206</v>
      </c>
      <c r="W32" t="n">
        <v>41.3156340221066</v>
      </c>
      <c r="X32" t="n">
        <v>58.7983368802374</v>
      </c>
      <c r="Y32" t="n">
        <v>64.7369907884454</v>
      </c>
      <c r="Z32" t="n">
        <v>85.0998367793973</v>
      </c>
      <c r="AA32" t="n">
        <v>186.970014819814</v>
      </c>
      <c r="AB32" t="n">
        <v>155.843743833014</v>
      </c>
      <c r="AC32" t="n">
        <v>65.8270019548093</v>
      </c>
      <c r="AD32" t="n">
        <v>105.602471935329</v>
      </c>
      <c r="AE32" t="n">
        <v>116.059236027004</v>
      </c>
      <c r="AF32" t="n">
        <v>146.184210728955</v>
      </c>
    </row>
    <row r="33">
      <c r="A33" t="s">
        <v>17</v>
      </c>
      <c r="B33" t="s">
        <v>434</v>
      </c>
      <c r="C33" t="s">
        <v>342</v>
      </c>
      <c r="D33" t="s">
        <v>435</v>
      </c>
      <c r="E33" t="s">
        <v>343</v>
      </c>
      <c r="F33" t="n">
        <v>2.37052366117202</v>
      </c>
      <c r="G33" t="n">
        <v>2.67370430038969</v>
      </c>
      <c r="H33" t="n">
        <v>3.04334447374801</v>
      </c>
      <c r="I33" t="n">
        <v>3.17771968795548</v>
      </c>
      <c r="J33" t="n">
        <v>3.37000696977908</v>
      </c>
      <c r="K33" t="n">
        <v>3.51140260417684</v>
      </c>
      <c r="L33" t="n">
        <v>4.21188706772975</v>
      </c>
      <c r="M33" t="n">
        <v>3.84831791629892</v>
      </c>
      <c r="N33" t="n">
        <v>2.75489029503865</v>
      </c>
      <c r="O33" t="n">
        <v>4.09673192004002</v>
      </c>
      <c r="P33" t="n">
        <v>7.74079280971122</v>
      </c>
      <c r="Q33" t="n">
        <v>9.49963852342884</v>
      </c>
      <c r="R33" t="n">
        <v>8.97989368778276</v>
      </c>
      <c r="S33" t="n">
        <v>12.2123879746513</v>
      </c>
      <c r="T33" t="n">
        <v>12.7441511310935</v>
      </c>
      <c r="U33" t="n">
        <v>30.0517682722718</v>
      </c>
      <c r="V33" t="n">
        <v>14.6988195971538</v>
      </c>
      <c r="W33" t="n">
        <v>15.6588782168769</v>
      </c>
      <c r="X33" t="n">
        <v>29.0114558686858</v>
      </c>
      <c r="Y33" t="n">
        <v>37.4050419612648</v>
      </c>
      <c r="Z33" t="n">
        <v>41.9962021183874</v>
      </c>
      <c r="AA33" t="n">
        <v>24.6416311978839</v>
      </c>
      <c r="AB33" t="n">
        <v>34.9673468199571</v>
      </c>
      <c r="AC33" t="n">
        <v>1.80756509795591</v>
      </c>
      <c r="AD33" t="n">
        <v>80.6942248854967</v>
      </c>
      <c r="AE33" t="n">
        <v>15.98791329142</v>
      </c>
      <c r="AF33" t="n">
        <v>20.1378241466745</v>
      </c>
    </row>
    <row r="34">
      <c r="A34" t="s">
        <v>17</v>
      </c>
      <c r="B34" t="s">
        <v>436</v>
      </c>
      <c r="C34" t="s">
        <v>342</v>
      </c>
      <c r="D34" t="s">
        <v>437</v>
      </c>
      <c r="E34" t="s">
        <v>343</v>
      </c>
      <c r="F34" t="n">
        <v>16.8614994779936</v>
      </c>
      <c r="G34" t="n">
        <v>19.2687853282043</v>
      </c>
      <c r="H34" t="n">
        <v>24.6420408797016</v>
      </c>
      <c r="I34" t="n">
        <v>36.6356435557861</v>
      </c>
      <c r="J34" t="n">
        <v>41.2110110918725</v>
      </c>
      <c r="K34" t="n">
        <v>48.8796112519908</v>
      </c>
      <c r="L34" t="n">
        <v>42.0729470537065</v>
      </c>
      <c r="M34" t="n">
        <v>36.1159246061231</v>
      </c>
      <c r="N34" t="n">
        <v>38.2291164040022</v>
      </c>
      <c r="O34" t="n">
        <v>46.3282180922047</v>
      </c>
      <c r="P34" t="n">
        <v>44.6299196928115</v>
      </c>
      <c r="Q34" t="n">
        <v>40.2772270951237</v>
      </c>
      <c r="R34" t="n">
        <v>45.6777277787178</v>
      </c>
      <c r="S34" t="n">
        <v>56.3966230204273</v>
      </c>
      <c r="T34" t="n">
        <v>58.0763292866443</v>
      </c>
      <c r="U34" t="n">
        <v>83.6135361414822</v>
      </c>
      <c r="V34" t="n">
        <v>79.5175833361491</v>
      </c>
      <c r="W34" t="n">
        <v>90.6838740631059</v>
      </c>
      <c r="X34" t="n">
        <v>131.509668339538</v>
      </c>
      <c r="Y34" t="n">
        <v>125.318830659081</v>
      </c>
      <c r="Z34" t="n">
        <v>134.934301197412</v>
      </c>
      <c r="AA34" t="n">
        <v>170.272632227447</v>
      </c>
      <c r="AB34" t="n">
        <v>156.79271550944</v>
      </c>
      <c r="AC34" t="n">
        <v>118.024963071031</v>
      </c>
      <c r="AD34" t="n">
        <v>94.1108768250744</v>
      </c>
      <c r="AE34" t="n">
        <v>94.0792444358602</v>
      </c>
      <c r="AF34" t="n">
        <v>118.498971427252</v>
      </c>
    </row>
    <row r="35">
      <c r="A35" t="s">
        <v>17</v>
      </c>
      <c r="B35" t="s">
        <v>438</v>
      </c>
      <c r="C35" t="s">
        <v>342</v>
      </c>
      <c r="D35" t="s">
        <v>439</v>
      </c>
      <c r="E35" t="s">
        <v>343</v>
      </c>
      <c r="F35" t="n">
        <v>30.2582270097165</v>
      </c>
      <c r="G35" t="n">
        <v>34.1844659169368</v>
      </c>
      <c r="H35" t="n">
        <v>41.2596233446286</v>
      </c>
      <c r="I35" t="n">
        <v>44.0636231166072</v>
      </c>
      <c r="J35" t="n">
        <v>51.5719890449273</v>
      </c>
      <c r="K35" t="n">
        <v>51.1787157219952</v>
      </c>
      <c r="L35" t="n">
        <v>49.1649377024952</v>
      </c>
      <c r="M35" t="n">
        <v>47.2378053505619</v>
      </c>
      <c r="N35" t="n">
        <v>51.8859356079082</v>
      </c>
      <c r="O35" t="n">
        <v>44.5821881740711</v>
      </c>
      <c r="P35" t="n">
        <v>49.2077043131472</v>
      </c>
      <c r="Q35" t="n">
        <v>46.605879438969</v>
      </c>
      <c r="R35" t="n">
        <v>53.3326793760151</v>
      </c>
      <c r="S35" t="n">
        <v>50.474984457998</v>
      </c>
      <c r="T35" t="n">
        <v>48.1890858486549</v>
      </c>
      <c r="U35" t="n">
        <v>64.1845384738722</v>
      </c>
      <c r="V35" t="n">
        <v>58.034450312388</v>
      </c>
      <c r="W35" t="n">
        <v>76.6280781529924</v>
      </c>
      <c r="X35" t="n">
        <v>169.680072492545</v>
      </c>
      <c r="Y35" t="n">
        <v>392.998255145899</v>
      </c>
      <c r="Z35" t="n">
        <v>523.602275736275</v>
      </c>
      <c r="AA35" t="n">
        <v>695.29799057972</v>
      </c>
      <c r="AB35" t="n">
        <v>1105.3125006618</v>
      </c>
      <c r="AC35" t="n">
        <v>1369.81802035844</v>
      </c>
      <c r="AD35" t="n">
        <v>1387.8439632978</v>
      </c>
      <c r="AE35" t="n">
        <v>1592.52825002553</v>
      </c>
      <c r="AF35" t="n">
        <v>2005.89365623067</v>
      </c>
    </row>
    <row r="36">
      <c r="A36" t="s">
        <v>17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442</v>
      </c>
      <c r="C37" t="s">
        <v>342</v>
      </c>
      <c r="D37" t="s">
        <v>443</v>
      </c>
      <c r="E37" t="s">
        <v>343</v>
      </c>
      <c r="F37" t="n">
        <v>28.6804121975197</v>
      </c>
      <c r="G37" t="n">
        <v>32.4343665414095</v>
      </c>
      <c r="H37" t="n">
        <v>38.610083502541</v>
      </c>
      <c r="I37" t="n">
        <v>40.6494191353514</v>
      </c>
      <c r="J37" t="n">
        <v>46.8839924926135</v>
      </c>
      <c r="K37" t="n">
        <v>46.534952998096</v>
      </c>
      <c r="L37" t="n">
        <v>42.902359034563</v>
      </c>
      <c r="M37" t="n">
        <v>40.1744559500364</v>
      </c>
      <c r="N37" t="n">
        <v>43.6298409201986</v>
      </c>
      <c r="O37" t="n">
        <v>35.4817374760479</v>
      </c>
      <c r="P37" t="n">
        <v>33.6954063036923</v>
      </c>
      <c r="Q37" t="n">
        <v>30.9220702809202</v>
      </c>
      <c r="R37" t="n">
        <v>39.3176902274989</v>
      </c>
      <c r="S37" t="n">
        <v>30.0456469598768</v>
      </c>
      <c r="T37" t="n">
        <v>20.5275469663581</v>
      </c>
      <c r="U37" t="n">
        <v>24.6795550279048</v>
      </c>
      <c r="V37" t="n">
        <v>16.937106344229</v>
      </c>
      <c r="W37" t="n">
        <v>15.8597284362858</v>
      </c>
      <c r="X37" t="n">
        <v>31.9345244700647</v>
      </c>
      <c r="Y37" t="n">
        <v>118.484757989664</v>
      </c>
      <c r="Z37" t="n">
        <v>117.596627784223</v>
      </c>
      <c r="AA37" t="n">
        <v>159.626073800486</v>
      </c>
      <c r="AB37" t="n">
        <v>333.238182546407</v>
      </c>
      <c r="AC37" t="n">
        <v>157.389211991766</v>
      </c>
      <c r="AD37" t="n">
        <v>85.7554071597733</v>
      </c>
      <c r="AE37" t="n">
        <v>123.583225747246</v>
      </c>
      <c r="AF37" t="n">
        <v>155.661168672486</v>
      </c>
    </row>
    <row r="38">
      <c r="A38" t="s">
        <v>17</v>
      </c>
      <c r="B38" t="s">
        <v>444</v>
      </c>
      <c r="C38" t="s">
        <v>342</v>
      </c>
      <c r="D38" t="s">
        <v>445</v>
      </c>
      <c r="E38" t="s">
        <v>343</v>
      </c>
      <c r="F38" t="n">
        <v>1.57781481219682</v>
      </c>
      <c r="G38" t="n">
        <v>1.75009937552735</v>
      </c>
      <c r="H38" t="n">
        <v>2.64953984208767</v>
      </c>
      <c r="I38" t="n">
        <v>3.41420398125579</v>
      </c>
      <c r="J38" t="n">
        <v>4.68799655231378</v>
      </c>
      <c r="K38" t="n">
        <v>4.64376272389919</v>
      </c>
      <c r="L38" t="n">
        <v>6.26257866793222</v>
      </c>
      <c r="M38" t="n">
        <v>7.06334940052553</v>
      </c>
      <c r="N38" t="n">
        <v>8.25609468770958</v>
      </c>
      <c r="O38" t="n">
        <v>9.10045069802326</v>
      </c>
      <c r="P38" t="n">
        <v>15.512298009455</v>
      </c>
      <c r="Q38" t="n">
        <v>15.6838091580488</v>
      </c>
      <c r="R38" t="n">
        <v>14.0149891485163</v>
      </c>
      <c r="S38" t="n">
        <v>20.4293374981212</v>
      </c>
      <c r="T38" t="n">
        <v>27.6615388822968</v>
      </c>
      <c r="U38" t="n">
        <v>39.5049834459673</v>
      </c>
      <c r="V38" t="n">
        <v>41.097343968159</v>
      </c>
      <c r="W38" t="n">
        <v>60.7683497167066</v>
      </c>
      <c r="X38" t="n">
        <v>137.74554802248</v>
      </c>
      <c r="Y38" t="n">
        <v>274.513497156235</v>
      </c>
      <c r="Z38" t="n">
        <v>406.005647952052</v>
      </c>
      <c r="AA38" t="n">
        <v>535.671916779234</v>
      </c>
      <c r="AB38" t="n">
        <v>772.074318115398</v>
      </c>
      <c r="AC38" t="n">
        <v>1212.42880836667</v>
      </c>
      <c r="AD38" t="n">
        <v>1302.08855613803</v>
      </c>
      <c r="AE38" t="n">
        <v>1468.94502427829</v>
      </c>
      <c r="AF38" t="n">
        <v>1850.23248755819</v>
      </c>
    </row>
    <row r="39">
      <c r="A39" t="s">
        <v>17</v>
      </c>
      <c r="B39" t="s">
        <v>446</v>
      </c>
      <c r="C39" t="s">
        <v>342</v>
      </c>
      <c r="D39" t="s">
        <v>447</v>
      </c>
      <c r="E39" t="s">
        <v>343</v>
      </c>
      <c r="F39" t="n">
        <v>143.069394776151</v>
      </c>
      <c r="G39" t="n">
        <v>138.568361266486</v>
      </c>
      <c r="H39" t="n">
        <v>147.253819880398</v>
      </c>
      <c r="I39" t="n">
        <v>183.171199606735</v>
      </c>
      <c r="J39" t="n">
        <v>201.565603563579</v>
      </c>
      <c r="K39" t="n">
        <v>240.367248202866</v>
      </c>
      <c r="L39" t="n">
        <v>282.126721282933</v>
      </c>
      <c r="M39" t="n">
        <v>317.517488191824</v>
      </c>
      <c r="N39" t="n">
        <v>393.434452413516</v>
      </c>
      <c r="O39" t="n">
        <v>442.475258853721</v>
      </c>
      <c r="P39" t="n">
        <v>544.897558022582</v>
      </c>
      <c r="Q39" t="n">
        <v>588.853302074095</v>
      </c>
      <c r="R39" t="n">
        <v>661.995484581607</v>
      </c>
      <c r="S39" t="n">
        <v>567.925244322463</v>
      </c>
      <c r="T39" t="n">
        <v>358.480234214535</v>
      </c>
      <c r="U39" t="n">
        <v>368.14452973454</v>
      </c>
      <c r="V39" t="n">
        <v>313.382243331329</v>
      </c>
      <c r="W39" t="n">
        <v>592.020899501682</v>
      </c>
      <c r="X39" t="n">
        <v>627.607187621066</v>
      </c>
      <c r="Y39" t="n">
        <v>712.384777104185</v>
      </c>
      <c r="Z39" t="n">
        <v>722.422726400717</v>
      </c>
      <c r="AA39" t="n">
        <v>942.947965737915</v>
      </c>
      <c r="AB39" t="n">
        <v>1586.2784597514</v>
      </c>
      <c r="AC39" t="n">
        <v>1670.42061506125</v>
      </c>
      <c r="AD39" t="n">
        <v>1685.7171347027</v>
      </c>
      <c r="AE39" t="n">
        <v>1581.5968661477</v>
      </c>
      <c r="AF39" t="n">
        <v>1992.12486212983</v>
      </c>
    </row>
    <row r="40">
      <c r="A40" t="s">
        <v>17</v>
      </c>
      <c r="B40" t="s">
        <v>448</v>
      </c>
      <c r="C40" t="s">
        <v>342</v>
      </c>
      <c r="D40" t="s">
        <v>449</v>
      </c>
      <c r="E40" t="s">
        <v>343</v>
      </c>
      <c r="F40" t="n">
        <v>3.69757220834073</v>
      </c>
      <c r="G40" t="n">
        <v>4.50426396448859</v>
      </c>
      <c r="H40" t="n">
        <v>5.93140280955888</v>
      </c>
      <c r="I40" t="n">
        <v>7.77297481680584</v>
      </c>
      <c r="J40" t="n">
        <v>8.9583987351935</v>
      </c>
      <c r="K40" t="n">
        <v>10.5885797770903</v>
      </c>
      <c r="L40" t="n">
        <v>11.9640297600691</v>
      </c>
      <c r="M40" t="n">
        <v>14.1740421702714</v>
      </c>
      <c r="N40" t="n">
        <v>18.4443224673936</v>
      </c>
      <c r="O40" t="n">
        <v>26.663228345058</v>
      </c>
      <c r="P40" t="n">
        <v>22.3276501832524</v>
      </c>
      <c r="Q40" t="n">
        <v>18.0394574311279</v>
      </c>
      <c r="R40" t="n">
        <v>24.6988578180642</v>
      </c>
      <c r="S40" t="n">
        <v>15.7175383851327</v>
      </c>
      <c r="T40" t="n">
        <v>30.1936235909447</v>
      </c>
      <c r="U40" t="n">
        <v>36.0405556563679</v>
      </c>
      <c r="V40" t="n">
        <v>34.1109849113503</v>
      </c>
      <c r="W40" t="n">
        <v>37.8937413951406</v>
      </c>
      <c r="X40" t="n">
        <v>32.0806779001337</v>
      </c>
      <c r="Y40" t="n">
        <v>91.9430259514501</v>
      </c>
      <c r="Z40" t="n">
        <v>101.470776046772</v>
      </c>
      <c r="AA40" t="n">
        <v>106.727681208807</v>
      </c>
      <c r="AB40" t="n">
        <v>446.906913731364</v>
      </c>
      <c r="AC40" t="n">
        <v>593.455254048139</v>
      </c>
      <c r="AD40" t="n">
        <v>485.6068824786</v>
      </c>
      <c r="AE40" t="n">
        <v>296.747962131422</v>
      </c>
      <c r="AF40" t="n">
        <v>373.77349803952</v>
      </c>
    </row>
    <row r="41">
      <c r="A41" t="s">
        <v>17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17</v>
      </c>
      <c r="B42" t="s">
        <v>452</v>
      </c>
      <c r="C42" t="s">
        <v>342</v>
      </c>
      <c r="D42" t="s">
        <v>453</v>
      </c>
      <c r="E42" t="s">
        <v>343</v>
      </c>
      <c r="F42" t="n">
        <v>21.1791889526937</v>
      </c>
      <c r="G42" t="n">
        <v>24.1490357008225</v>
      </c>
      <c r="H42" t="n">
        <v>29.8197138708142</v>
      </c>
      <c r="I42" t="n">
        <v>40.3998192406206</v>
      </c>
      <c r="J42" t="n">
        <v>48.4840813653869</v>
      </c>
      <c r="K42" t="n">
        <v>54.4112363455381</v>
      </c>
      <c r="L42" t="n">
        <v>58.0248193156903</v>
      </c>
      <c r="M42" t="n">
        <v>57.2284912203739</v>
      </c>
      <c r="N42" t="n">
        <v>77.707675280356</v>
      </c>
      <c r="O42" t="n">
        <v>102.253858234847</v>
      </c>
      <c r="P42" t="n">
        <v>101.092339426901</v>
      </c>
      <c r="Q42" t="n">
        <v>76.0241120626727</v>
      </c>
      <c r="R42" t="n">
        <v>106.975330004393</v>
      </c>
      <c r="S42" t="n">
        <v>112.825737545518</v>
      </c>
      <c r="T42" t="n">
        <v>83.20173910889</v>
      </c>
      <c r="U42" t="n">
        <v>83.6964998487484</v>
      </c>
      <c r="V42" t="n">
        <v>81.3522663805499</v>
      </c>
      <c r="W42" t="n">
        <v>127.453140675765</v>
      </c>
      <c r="X42" t="n">
        <v>347.63183990578</v>
      </c>
      <c r="Y42" t="n">
        <v>280.4046676311</v>
      </c>
      <c r="Z42" t="n">
        <v>219.894023674756</v>
      </c>
      <c r="AA42" t="n">
        <v>295.790865340845</v>
      </c>
      <c r="AB42" t="n">
        <v>377.933634690216</v>
      </c>
      <c r="AC42" t="n">
        <v>697.618827599695</v>
      </c>
      <c r="AD42" t="n">
        <v>581.610231697072</v>
      </c>
      <c r="AE42" t="n">
        <v>1073.56550612603</v>
      </c>
      <c r="AF42" t="n">
        <v>1352.22608343165</v>
      </c>
    </row>
    <row r="43">
      <c r="A43" t="s">
        <v>17</v>
      </c>
      <c r="B43" t="s">
        <v>454</v>
      </c>
      <c r="C43" t="s">
        <v>342</v>
      </c>
      <c r="D43" t="s">
        <v>455</v>
      </c>
      <c r="E43" t="s">
        <v>343</v>
      </c>
      <c r="F43" t="n">
        <v>28.6177643393131</v>
      </c>
      <c r="G43" t="n">
        <v>32.630683556931</v>
      </c>
      <c r="H43" t="n">
        <v>40.2930228408094</v>
      </c>
      <c r="I43" t="n">
        <v>54.5890831306776</v>
      </c>
      <c r="J43" t="n">
        <v>65.512707678367</v>
      </c>
      <c r="K43" t="n">
        <v>73.5216038076486</v>
      </c>
      <c r="L43" t="n">
        <v>80.4457791886175</v>
      </c>
      <c r="M43" t="n">
        <v>78.0851252500635</v>
      </c>
      <c r="N43" t="n">
        <v>99.6037436950268</v>
      </c>
      <c r="O43" t="n">
        <v>133.699422997423</v>
      </c>
      <c r="P43" t="n">
        <v>130.405196447527</v>
      </c>
      <c r="Q43" t="n">
        <v>94.1650288152277</v>
      </c>
      <c r="R43" t="n">
        <v>136.614460232408</v>
      </c>
      <c r="S43" t="n">
        <v>175.10335995192</v>
      </c>
      <c r="T43" t="n">
        <v>148.688829574655</v>
      </c>
      <c r="U43" t="n">
        <v>163.62165077768</v>
      </c>
      <c r="V43" t="n">
        <v>198.917567454005</v>
      </c>
      <c r="W43" t="n">
        <v>249.930860581594</v>
      </c>
      <c r="X43" t="n">
        <v>1415.07965568434</v>
      </c>
      <c r="Y43" t="n">
        <v>681.404953227912</v>
      </c>
      <c r="Z43" t="n">
        <v>401.109020106276</v>
      </c>
      <c r="AA43" t="n">
        <v>506.914468782095</v>
      </c>
      <c r="AB43" t="n">
        <v>1335.44153729216</v>
      </c>
      <c r="AC43" t="n">
        <v>1497.87760450497</v>
      </c>
      <c r="AD43" t="n">
        <v>1034.14771070857</v>
      </c>
      <c r="AE43" t="n">
        <v>1711.41907789271</v>
      </c>
      <c r="AF43" t="n">
        <v>2155.64444237777</v>
      </c>
    </row>
    <row r="44">
      <c r="A44" t="s">
        <v>17</v>
      </c>
      <c r="B44" t="s">
        <v>456</v>
      </c>
      <c r="C44" t="s">
        <v>342</v>
      </c>
      <c r="D44" t="s">
        <v>457</v>
      </c>
      <c r="E44" t="s">
        <v>343</v>
      </c>
      <c r="F44" t="n">
        <v>382.574509901508</v>
      </c>
      <c r="G44" t="n">
        <v>411.751822819901</v>
      </c>
      <c r="H44" t="n">
        <v>470.880868693081</v>
      </c>
      <c r="I44" t="n">
        <v>567.603024268096</v>
      </c>
      <c r="J44" t="n">
        <v>652.053147599552</v>
      </c>
      <c r="K44" t="n">
        <v>725.130576957266</v>
      </c>
      <c r="L44" t="n">
        <v>794.724908128147</v>
      </c>
      <c r="M44" t="n">
        <v>839.844826253656</v>
      </c>
      <c r="N44" t="n">
        <v>998.590784206543</v>
      </c>
      <c r="O44" t="n">
        <v>1130.06583599138</v>
      </c>
      <c r="P44" t="n">
        <v>1283.32467340805</v>
      </c>
      <c r="Q44" t="n">
        <v>1281.78695621996</v>
      </c>
      <c r="R44" t="n">
        <v>1446.19655071451</v>
      </c>
      <c r="S44" t="n">
        <v>1457.32547555638</v>
      </c>
      <c r="T44" t="n">
        <v>1155.25243551746</v>
      </c>
      <c r="U44" t="n">
        <v>1435.66386935522</v>
      </c>
      <c r="V44" t="n">
        <v>1303.58942272842</v>
      </c>
      <c r="W44" t="n">
        <v>1751.31228680247</v>
      </c>
      <c r="X44" t="n">
        <v>3544.33214091379</v>
      </c>
      <c r="Y44" t="n">
        <v>3225.10411321151</v>
      </c>
      <c r="Z44" t="n">
        <v>3045.28122327813</v>
      </c>
      <c r="AA44" t="n">
        <v>3906.08582461563</v>
      </c>
      <c r="AB44" t="n">
        <v>5808.97084148501</v>
      </c>
      <c r="AC44" t="n">
        <v>6713.40405479595</v>
      </c>
      <c r="AD44" t="n">
        <v>6706.4102224193</v>
      </c>
      <c r="AE44" t="n">
        <v>7358.13022423389</v>
      </c>
      <c r="AF44" t="n">
        <v>9268.04704297917</v>
      </c>
    </row>
    <row r="45">
      <c r="A45" t="s">
        <v>17</v>
      </c>
      <c r="B45" t="s">
        <v>458</v>
      </c>
      <c r="C45" t="s">
        <v>342</v>
      </c>
      <c r="D45" t="s">
        <v>459</v>
      </c>
      <c r="E45" t="s">
        <v>343</v>
      </c>
      <c r="F45" t="n">
        <v>382.574509901508</v>
      </c>
      <c r="G45" t="n">
        <v>411.751822819901</v>
      </c>
      <c r="H45" t="n">
        <v>470.880868693081</v>
      </c>
      <c r="I45" t="n">
        <v>567.603024268096</v>
      </c>
      <c r="J45" t="n">
        <v>652.053147599552</v>
      </c>
      <c r="K45" t="n">
        <v>725.130576957266</v>
      </c>
      <c r="L45" t="n">
        <v>794.724908128147</v>
      </c>
      <c r="M45" t="n">
        <v>839.844826253656</v>
      </c>
      <c r="N45" t="n">
        <v>998.590784206543</v>
      </c>
      <c r="O45" t="n">
        <v>1130.06583599138</v>
      </c>
      <c r="P45" t="n">
        <v>1283.32467340805</v>
      </c>
      <c r="Q45" t="n">
        <v>1281.78695621996</v>
      </c>
      <c r="R45" t="n">
        <v>1446.19655071451</v>
      </c>
      <c r="S45" t="n">
        <v>1457.32547555638</v>
      </c>
      <c r="T45" t="n">
        <v>1155.25243551746</v>
      </c>
      <c r="U45" t="n">
        <v>1435.66386935522</v>
      </c>
      <c r="V45" t="n">
        <v>1303.58942272842</v>
      </c>
      <c r="W45" t="n">
        <v>1751.31228680247</v>
      </c>
      <c r="X45" t="n">
        <v>3544.33214091379</v>
      </c>
      <c r="Y45" t="n">
        <v>3225.10411321151</v>
      </c>
      <c r="Z45" t="n">
        <v>3045.28122327813</v>
      </c>
      <c r="AA45" t="n">
        <v>3906.08582461563</v>
      </c>
      <c r="AB45" t="n">
        <v>5808.97084148501</v>
      </c>
      <c r="AC45" t="n">
        <v>6713.40405479595</v>
      </c>
      <c r="AD45" t="n">
        <v>6706.4102224193</v>
      </c>
      <c r="AE45" t="n">
        <v>7358.13022423389</v>
      </c>
      <c r="AF45" t="n">
        <v>9268.04704297917</v>
      </c>
    </row>
    <row r="46">
      <c r="A46" t="s">
        <v>17</v>
      </c>
      <c r="B46" t="s">
        <v>460</v>
      </c>
      <c r="C46" t="s">
        <v>342</v>
      </c>
      <c r="D46" t="s">
        <v>461</v>
      </c>
      <c r="E46" t="s">
        <v>343</v>
      </c>
      <c r="F46" t="n">
        <v>7.43857538661937</v>
      </c>
      <c r="G46" t="n">
        <v>8.48164785610848</v>
      </c>
      <c r="H46" t="n">
        <v>10.4733089699952</v>
      </c>
      <c r="I46" t="n">
        <v>14.189263890057</v>
      </c>
      <c r="J46" t="n">
        <v>17.0286263129801</v>
      </c>
      <c r="K46" t="n">
        <v>19.1103674621105</v>
      </c>
      <c r="L46" t="n">
        <v>22.4209598729272</v>
      </c>
      <c r="M46" t="n">
        <v>20.8566340296896</v>
      </c>
      <c r="N46" t="n">
        <v>21.8960684146708</v>
      </c>
      <c r="O46" t="n">
        <v>31.4455647625751</v>
      </c>
      <c r="P46" t="n">
        <v>29.3128570206254</v>
      </c>
      <c r="Q46" t="n">
        <v>18.140916752555</v>
      </c>
      <c r="R46" t="n">
        <v>29.639130228015</v>
      </c>
      <c r="S46" t="n">
        <v>62.2776224064019</v>
      </c>
      <c r="T46" t="n">
        <v>65.4870904657654</v>
      </c>
      <c r="U46" t="n">
        <v>79.9251509289318</v>
      </c>
      <c r="V46" t="n">
        <v>117.565301073455</v>
      </c>
      <c r="W46" t="n">
        <v>122.477719905829</v>
      </c>
      <c r="X46" t="n">
        <v>1067.44781577856</v>
      </c>
      <c r="Y46" t="n">
        <v>401.000285596811</v>
      </c>
      <c r="Z46" t="n">
        <v>181.21499643152</v>
      </c>
      <c r="AA46" t="n">
        <v>211.12360344125</v>
      </c>
      <c r="AB46" t="n">
        <v>957.507902601949</v>
      </c>
      <c r="AC46" t="n">
        <v>800.258776905275</v>
      </c>
      <c r="AD46" t="n">
        <v>452.537479011497</v>
      </c>
      <c r="AE46" t="n">
        <v>637.853571766681</v>
      </c>
      <c r="AF46" t="n">
        <v>803.418358946127</v>
      </c>
    </row>
    <row r="47">
      <c r="A47" t="s">
        <v>17</v>
      </c>
      <c r="B47" t="s">
        <v>462</v>
      </c>
      <c r="C47" t="s">
        <v>342</v>
      </c>
      <c r="D47" t="s">
        <v>463</v>
      </c>
      <c r="E47" t="s">
        <v>343</v>
      </c>
      <c r="F47" t="n">
        <v>92.6761858014509</v>
      </c>
      <c r="G47" t="n">
        <v>98.7519572297408</v>
      </c>
      <c r="H47" t="n">
        <v>107.445261466587</v>
      </c>
      <c r="I47" t="n">
        <v>113.823659746065</v>
      </c>
      <c r="J47" t="n">
        <v>122.359908971538</v>
      </c>
      <c r="K47" t="n">
        <v>124.702142703743</v>
      </c>
      <c r="L47" t="n">
        <v>136.810964280633</v>
      </c>
      <c r="M47" t="n">
        <v>147.864686037817</v>
      </c>
      <c r="N47" t="n">
        <v>153.350653908585</v>
      </c>
      <c r="O47" t="n">
        <v>192.398712625014</v>
      </c>
      <c r="P47" t="n">
        <v>142.78291251656</v>
      </c>
      <c r="Q47" t="n">
        <v>140.171667946257</v>
      </c>
      <c r="R47" t="n">
        <v>152.997678963897</v>
      </c>
      <c r="S47" t="n">
        <v>116.512983431018</v>
      </c>
      <c r="T47" t="n">
        <v>111.845520561636</v>
      </c>
      <c r="U47" t="n">
        <v>180.103241649417</v>
      </c>
      <c r="V47" t="n">
        <v>309.189796504649</v>
      </c>
      <c r="W47" t="n">
        <v>335.334319097143</v>
      </c>
      <c r="X47" t="n">
        <v>249.739673630312</v>
      </c>
      <c r="Y47" t="n">
        <v>171.928595656664</v>
      </c>
      <c r="Z47" t="n">
        <v>186.384527849745</v>
      </c>
      <c r="AA47" t="n">
        <v>96.3658142847744</v>
      </c>
      <c r="AB47" t="n">
        <v>149.404293171546</v>
      </c>
      <c r="AC47" t="n">
        <v>16.9052525786326</v>
      </c>
      <c r="AD47" t="n">
        <v>16.8555445384389</v>
      </c>
      <c r="AE47" t="n">
        <v>121.698839132627</v>
      </c>
      <c r="AF47" t="n">
        <v>153.287660286628</v>
      </c>
    </row>
    <row r="48">
      <c r="A48" t="s">
        <v>17</v>
      </c>
      <c r="B48" t="s">
        <v>464</v>
      </c>
      <c r="C48" t="s">
        <v>342</v>
      </c>
      <c r="D48" t="s">
        <v>465</v>
      </c>
      <c r="E48" t="s">
        <v>343</v>
      </c>
      <c r="F48" t="n">
        <v>108.997098282736</v>
      </c>
      <c r="G48" t="n">
        <v>116.48708194902</v>
      </c>
      <c r="H48" t="n">
        <v>127.038766778432</v>
      </c>
      <c r="I48" t="n">
        <v>135.712004752965</v>
      </c>
      <c r="J48" t="n">
        <v>146.939706252468</v>
      </c>
      <c r="K48" t="n">
        <v>150.277946980131</v>
      </c>
      <c r="L48" t="n">
        <v>164.15374054819</v>
      </c>
      <c r="M48" t="n">
        <v>178.599903637393</v>
      </c>
      <c r="N48" t="n">
        <v>186.677315485801</v>
      </c>
      <c r="O48" t="n">
        <v>227.944524632864</v>
      </c>
      <c r="P48" t="n">
        <v>183.915029508549</v>
      </c>
      <c r="Q48" t="n">
        <v>178.448468842234</v>
      </c>
      <c r="R48" t="n">
        <v>199.774738968997</v>
      </c>
      <c r="S48" t="n">
        <v>166.575576776199</v>
      </c>
      <c r="T48" t="n">
        <v>170.349823873566</v>
      </c>
      <c r="U48" t="n">
        <v>270.225367588758</v>
      </c>
      <c r="V48" t="n">
        <v>436.068138345201</v>
      </c>
      <c r="W48" t="n">
        <v>483.598975505967</v>
      </c>
      <c r="X48" t="n">
        <v>423.609477784833</v>
      </c>
      <c r="Y48" t="n">
        <v>317.853848735729</v>
      </c>
      <c r="Z48" t="n">
        <v>334.285774843357</v>
      </c>
      <c r="AA48" t="n">
        <v>295.103077892282</v>
      </c>
      <c r="AB48" t="n">
        <v>345.348868702711</v>
      </c>
      <c r="AC48" t="n">
        <v>245.765588543575</v>
      </c>
      <c r="AD48" t="n">
        <v>134.573221542817</v>
      </c>
      <c r="AE48" t="n">
        <v>318.922266970596</v>
      </c>
      <c r="AF48" t="n">
        <v>401.703487606431</v>
      </c>
    </row>
    <row r="49">
      <c r="A49" t="s">
        <v>17</v>
      </c>
      <c r="B49" t="s">
        <v>466</v>
      </c>
      <c r="C49" t="s">
        <v>342</v>
      </c>
      <c r="D49" t="s">
        <v>467</v>
      </c>
      <c r="E49" t="s">
        <v>343</v>
      </c>
      <c r="F49" t="n">
        <v>12.0864934330234</v>
      </c>
      <c r="G49" t="n">
        <v>13.0814610325873</v>
      </c>
      <c r="H49" t="n">
        <v>14.2413346276483</v>
      </c>
      <c r="I49" t="n">
        <v>15.8171898850034</v>
      </c>
      <c r="J49" t="n">
        <v>17.4360961466474</v>
      </c>
      <c r="K49" t="n">
        <v>17.7502931733256</v>
      </c>
      <c r="L49" t="n">
        <v>18.8630876190035</v>
      </c>
      <c r="M49" t="n">
        <v>22.3475787015397</v>
      </c>
      <c r="N49" t="n">
        <v>24.1657379212345</v>
      </c>
      <c r="O49" t="n">
        <v>24.8348551936583</v>
      </c>
      <c r="P49" t="n">
        <v>28.1755980497979</v>
      </c>
      <c r="Q49" t="n">
        <v>26.3227494190032</v>
      </c>
      <c r="R49" t="n">
        <v>33.2474506711098</v>
      </c>
      <c r="S49" t="n">
        <v>34.5977712517242</v>
      </c>
      <c r="T49" t="n">
        <v>37.1361046293594</v>
      </c>
      <c r="U49" t="n">
        <v>51.4604389625101</v>
      </c>
      <c r="V49" t="n">
        <v>63.6791001061403</v>
      </c>
      <c r="W49" t="n">
        <v>72.0048036580808</v>
      </c>
      <c r="X49" t="n">
        <v>84.9800999500884</v>
      </c>
      <c r="Y49" t="n">
        <v>30.3191419634953</v>
      </c>
      <c r="Z49" t="n">
        <v>41.7193439827317</v>
      </c>
      <c r="AA49" t="n">
        <v>31.1353088122905</v>
      </c>
      <c r="AB49" t="n">
        <v>23.9231240714465</v>
      </c>
      <c r="AC49" t="n">
        <v>21.2524466392166</v>
      </c>
      <c r="AD49" t="n">
        <v>34.6329472768352</v>
      </c>
      <c r="AE49" t="n">
        <v>37.9769427080537</v>
      </c>
      <c r="AF49" t="n">
        <v>47.8344471816429</v>
      </c>
    </row>
    <row r="50">
      <c r="A50" t="s">
        <v>17</v>
      </c>
      <c r="B50" t="s">
        <v>468</v>
      </c>
      <c r="C50" t="s">
        <v>342</v>
      </c>
      <c r="D50" t="s">
        <v>469</v>
      </c>
      <c r="E50" t="s">
        <v>343</v>
      </c>
      <c r="F50" t="n">
        <v>4.23441904826176</v>
      </c>
      <c r="G50" t="n">
        <v>4.6536636866917</v>
      </c>
      <c r="H50" t="n">
        <v>5.35217068419692</v>
      </c>
      <c r="I50" t="n">
        <v>6.07115512189655</v>
      </c>
      <c r="J50" t="n">
        <v>7.14370113428264</v>
      </c>
      <c r="K50" t="n">
        <v>7.82551110306246</v>
      </c>
      <c r="L50" t="n">
        <v>8.47968864855337</v>
      </c>
      <c r="M50" t="n">
        <v>8.38763889803609</v>
      </c>
      <c r="N50" t="n">
        <v>9.16092365598109</v>
      </c>
      <c r="O50" t="n">
        <v>10.7109568141911</v>
      </c>
      <c r="P50" t="n">
        <v>12.9565189421918</v>
      </c>
      <c r="Q50" t="n">
        <v>11.9540514769737</v>
      </c>
      <c r="R50" t="n">
        <v>13.52960933399</v>
      </c>
      <c r="S50" t="n">
        <v>15.4648220934567</v>
      </c>
      <c r="T50" t="n">
        <v>21.3681986825706</v>
      </c>
      <c r="U50" t="n">
        <v>38.661686976831</v>
      </c>
      <c r="V50" t="n">
        <v>63.1992417344119</v>
      </c>
      <c r="W50" t="n">
        <v>76.2598527507428</v>
      </c>
      <c r="X50" t="n">
        <v>88.8897042044327</v>
      </c>
      <c r="Y50" t="n">
        <v>115.60611111557</v>
      </c>
      <c r="Z50" t="n">
        <v>106.18190301088</v>
      </c>
      <c r="AA50" t="n">
        <v>167.601954795217</v>
      </c>
      <c r="AB50" t="n">
        <v>172.021451459719</v>
      </c>
      <c r="AC50" t="n">
        <v>207.607889325726</v>
      </c>
      <c r="AD50" t="n">
        <v>83.0847297275434</v>
      </c>
      <c r="AE50" t="n">
        <v>159.246485129916</v>
      </c>
      <c r="AF50" t="n">
        <v>200.58138013816</v>
      </c>
    </row>
    <row r="51">
      <c r="A51" t="s">
        <v>17</v>
      </c>
      <c r="B51" t="s">
        <v>470</v>
      </c>
      <c r="C51" t="s">
        <v>342</v>
      </c>
      <c r="D51" t="s">
        <v>471</v>
      </c>
      <c r="E51" t="s">
        <v>343</v>
      </c>
      <c r="F51" t="n">
        <v>4.23441904826176</v>
      </c>
      <c r="G51" t="n">
        <v>4.6536636866917</v>
      </c>
      <c r="H51" t="n">
        <v>5.35217068419692</v>
      </c>
      <c r="I51" t="n">
        <v>6.07115512189655</v>
      </c>
      <c r="J51" t="n">
        <v>7.14370113428264</v>
      </c>
      <c r="K51" t="n">
        <v>7.82551110306246</v>
      </c>
      <c r="L51" t="n">
        <v>8.47968864855337</v>
      </c>
      <c r="M51" t="n">
        <v>8.38763889803609</v>
      </c>
      <c r="N51" t="n">
        <v>9.16092365598109</v>
      </c>
      <c r="O51" t="n">
        <v>10.7109568141911</v>
      </c>
      <c r="P51" t="n">
        <v>12.9565189421918</v>
      </c>
      <c r="Q51" t="n">
        <v>11.9540514769737</v>
      </c>
      <c r="R51" t="n">
        <v>13.52960933399</v>
      </c>
      <c r="S51" t="n">
        <v>15.4648220934567</v>
      </c>
      <c r="T51" t="n">
        <v>21.3681986825706</v>
      </c>
      <c r="U51" t="n">
        <v>38.661686976831</v>
      </c>
      <c r="V51" t="n">
        <v>63.1992417344119</v>
      </c>
      <c r="W51" t="n">
        <v>76.2598527507428</v>
      </c>
      <c r="X51" t="n">
        <v>88.8897042044327</v>
      </c>
      <c r="Y51" t="n">
        <v>115.60611111557</v>
      </c>
      <c r="Z51" t="n">
        <v>106.18190301088</v>
      </c>
      <c r="AA51" t="n">
        <v>167.601954795217</v>
      </c>
      <c r="AB51" t="n">
        <v>172.021451459719</v>
      </c>
      <c r="AC51" t="n">
        <v>68.6965115478144</v>
      </c>
      <c r="AD51" t="n">
        <v>60.512760566819</v>
      </c>
      <c r="AE51" t="n">
        <v>89.3027536645117</v>
      </c>
      <c r="AF51" t="n">
        <v>112.482668396433</v>
      </c>
    </row>
    <row r="52">
      <c r="A52" t="s">
        <v>17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138.911377777912</v>
      </c>
      <c r="AD52" t="n">
        <v>22.5719691607244</v>
      </c>
      <c r="AE52" t="n">
        <v>69.9437314654039</v>
      </c>
      <c r="AF52" t="n">
        <v>88.0987117417264</v>
      </c>
    </row>
    <row r="53">
      <c r="A53" t="s">
        <v>17</v>
      </c>
      <c r="B53" t="s">
        <v>474</v>
      </c>
      <c r="C53" t="s">
        <v>342</v>
      </c>
      <c r="D53" t="s">
        <v>475</v>
      </c>
      <c r="E53" t="s">
        <v>343</v>
      </c>
      <c r="F53" t="n">
        <v>6.11800092247034</v>
      </c>
      <c r="G53" t="n">
        <v>6.59757929422508</v>
      </c>
      <c r="H53" t="n">
        <v>7.68348825191294</v>
      </c>
      <c r="I53" t="n">
        <v>9.0229275961609</v>
      </c>
      <c r="J53" t="n">
        <v>10.6517828502155</v>
      </c>
      <c r="K53" t="n">
        <v>12.2347411791504</v>
      </c>
      <c r="L53" t="n">
        <v>13.0046717772932</v>
      </c>
      <c r="M53" t="n">
        <v>13.4118589093021</v>
      </c>
      <c r="N53" t="n">
        <v>18.7027332024158</v>
      </c>
      <c r="O53" t="n">
        <v>15.894414130487</v>
      </c>
      <c r="P53" t="n">
        <v>17.1421276290943</v>
      </c>
      <c r="Q53" t="n">
        <v>17.7878523801394</v>
      </c>
      <c r="R53" t="n">
        <v>24.8259263990756</v>
      </c>
      <c r="S53" t="n">
        <v>26.1073912624308</v>
      </c>
      <c r="T53" t="n">
        <v>24.3317526927488</v>
      </c>
      <c r="U53" t="n">
        <v>14.6152955273925</v>
      </c>
      <c r="V53" t="n">
        <v>3.46318838017133</v>
      </c>
      <c r="W53" t="n">
        <v>8.47290370024836</v>
      </c>
      <c r="X53" t="n">
        <v>39.1772388934814</v>
      </c>
      <c r="Y53" t="n">
        <v>19.36031132969</v>
      </c>
      <c r="Z53" t="n">
        <v>12.4540774465422</v>
      </c>
      <c r="AA53" t="n">
        <v>23.1458710793254</v>
      </c>
      <c r="AB53" t="n">
        <v>33.6613810366839</v>
      </c>
      <c r="AC53" t="n">
        <v>21.4919490146958</v>
      </c>
      <c r="AD53" t="n">
        <v>45.7178402400498</v>
      </c>
      <c r="AE53" t="n">
        <v>42.6585363117595</v>
      </c>
      <c r="AF53" t="n">
        <v>53.7312210131733</v>
      </c>
    </row>
    <row r="54">
      <c r="A54" t="s">
        <v>17</v>
      </c>
      <c r="B54" t="s">
        <v>476</v>
      </c>
      <c r="C54" t="s">
        <v>342</v>
      </c>
      <c r="D54" t="s">
        <v>477</v>
      </c>
      <c r="E54" t="s">
        <v>343</v>
      </c>
      <c r="F54" t="n">
        <v>41.3416189591333</v>
      </c>
      <c r="G54" t="n">
        <v>45.327816874804</v>
      </c>
      <c r="H54" t="n">
        <v>47.3881464769658</v>
      </c>
      <c r="I54" t="n">
        <v>48.1501760562921</v>
      </c>
      <c r="J54" t="n">
        <v>59.5076780452372</v>
      </c>
      <c r="K54" t="n">
        <v>60.5055600342219</v>
      </c>
      <c r="L54" t="n">
        <v>67.2038477727903</v>
      </c>
      <c r="M54" t="n">
        <v>68.5294593997397</v>
      </c>
      <c r="N54" t="n">
        <v>76.3684669960608</v>
      </c>
      <c r="O54" t="n">
        <v>61.2306704320311</v>
      </c>
      <c r="P54" t="n">
        <v>65.1490641152242</v>
      </c>
      <c r="Q54" t="n">
        <v>61.5521185026713</v>
      </c>
      <c r="R54" t="n">
        <v>77.3482272970764</v>
      </c>
      <c r="S54" t="n">
        <v>78.4893211678343</v>
      </c>
      <c r="T54" t="n">
        <v>65.9765085043513</v>
      </c>
      <c r="U54" t="n">
        <v>32.7254328154024</v>
      </c>
      <c r="V54" t="n">
        <v>47.6827687275367</v>
      </c>
      <c r="W54" t="n">
        <v>59.1206340278524</v>
      </c>
      <c r="X54" t="n">
        <v>108.522981643694</v>
      </c>
      <c r="Y54" t="n">
        <v>103.010402847476</v>
      </c>
      <c r="Z54" t="n">
        <v>107.380108712734</v>
      </c>
      <c r="AA54" t="n">
        <v>86.2750821254356</v>
      </c>
      <c r="AB54" t="n">
        <v>96.7860731700492</v>
      </c>
      <c r="AC54" t="n">
        <v>54.6833631259112</v>
      </c>
      <c r="AD54" t="n">
        <v>176.337013131089</v>
      </c>
      <c r="AE54" t="n">
        <v>166.761437024667</v>
      </c>
      <c r="AF54" t="n">
        <v>210.046954348425</v>
      </c>
    </row>
    <row r="55">
      <c r="A55" t="s">
        <v>17</v>
      </c>
      <c r="B55" t="s">
        <v>478</v>
      </c>
      <c r="C55" t="s">
        <v>342</v>
      </c>
      <c r="D55" t="s">
        <v>479</v>
      </c>
      <c r="E55" t="s">
        <v>343</v>
      </c>
      <c r="F55" t="n">
        <v>35.223618036663</v>
      </c>
      <c r="G55" t="n">
        <v>38.7302375805789</v>
      </c>
      <c r="H55" t="n">
        <v>39.7046582250529</v>
      </c>
      <c r="I55" t="n">
        <v>39.1272484601312</v>
      </c>
      <c r="J55" t="n">
        <v>48.8558951950217</v>
      </c>
      <c r="K55" t="n">
        <v>48.2708188550715</v>
      </c>
      <c r="L55" t="n">
        <v>54.1991759954971</v>
      </c>
      <c r="M55" t="n">
        <v>55.1176004904376</v>
      </c>
      <c r="N55" t="n">
        <v>57.6657337936451</v>
      </c>
      <c r="O55" t="n">
        <v>45.3362563015441</v>
      </c>
      <c r="P55" t="n">
        <v>48.0069364861299</v>
      </c>
      <c r="Q55" t="n">
        <v>43.7642661225319</v>
      </c>
      <c r="R55" t="n">
        <v>52.5223008980008</v>
      </c>
      <c r="S55" t="n">
        <v>52.3819299054035</v>
      </c>
      <c r="T55" t="n">
        <v>41.6447558116025</v>
      </c>
      <c r="U55" t="n">
        <v>18.1101372880099</v>
      </c>
      <c r="V55" t="n">
        <v>44.2195803473654</v>
      </c>
      <c r="W55" t="n">
        <v>50.647730327604</v>
      </c>
      <c r="X55" t="n">
        <v>69.345742750213</v>
      </c>
      <c r="Y55" t="n">
        <v>83.650091517786</v>
      </c>
      <c r="Z55" t="n">
        <v>94.9260312661917</v>
      </c>
      <c r="AA55" t="n">
        <v>63.1292110461101</v>
      </c>
      <c r="AB55" t="n">
        <v>63.1246921333653</v>
      </c>
      <c r="AC55" t="n">
        <v>33.1914141112154</v>
      </c>
      <c r="AD55" t="n">
        <v>130.619172891039</v>
      </c>
      <c r="AE55" t="n">
        <v>124.102900712908</v>
      </c>
      <c r="AF55" t="n">
        <v>156.315733335252</v>
      </c>
    </row>
    <row r="56">
      <c r="A56" t="s">
        <v>17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482</v>
      </c>
      <c r="C57" t="s">
        <v>342</v>
      </c>
      <c r="D57" t="s">
        <v>483</v>
      </c>
      <c r="E57" t="s">
        <v>343</v>
      </c>
      <c r="F57" t="n">
        <v>495.269180392584</v>
      </c>
      <c r="G57" t="n">
        <v>532.74316873341</v>
      </c>
      <c r="H57" t="n">
        <v>603.851038281072</v>
      </c>
      <c r="I57" t="n">
        <v>711.088003837866</v>
      </c>
      <c r="J57" t="n">
        <v>807.951252587214</v>
      </c>
      <c r="K57" t="n">
        <v>885.997103714487</v>
      </c>
      <c r="L57" t="n">
        <v>970.842678436406</v>
      </c>
      <c r="M57" t="n">
        <v>1032.61877206132</v>
      </c>
      <c r="N57" t="n">
        <v>1203.71242215974</v>
      </c>
      <c r="O57" t="n">
        <v>1384.6735889693</v>
      </c>
      <c r="P57" t="n">
        <v>1489.56735309985</v>
      </c>
      <c r="Q57" t="n">
        <v>1478.27488249332</v>
      </c>
      <c r="R57" t="n">
        <v>1670.67014750157</v>
      </c>
      <c r="S57" t="n">
        <v>1639.61859071771</v>
      </c>
      <c r="T57" t="n">
        <v>1355.79588298197</v>
      </c>
      <c r="U57" t="n">
        <v>1741.92979260034</v>
      </c>
      <c r="V57" t="n">
        <v>1773.76854598497</v>
      </c>
      <c r="W57" t="n">
        <v>2272.80500370358</v>
      </c>
      <c r="X57" t="n">
        <v>4000.02229659875</v>
      </c>
      <c r="Y57" t="n">
        <v>3634.90098789869</v>
      </c>
      <c r="Z57" t="n">
        <v>3481.03777416826</v>
      </c>
      <c r="AA57" t="n">
        <v>4307.91658371672</v>
      </c>
      <c r="AB57" t="n">
        <v>6601.22662391909</v>
      </c>
      <c r="AC57" t="n">
        <v>7552.62489738766</v>
      </c>
      <c r="AD57" t="n">
        <v>7326.59032644072</v>
      </c>
      <c r="AE57" t="n">
        <v>7973.80045333591</v>
      </c>
      <c r="AF57" t="n">
        <v>10043.5240286251</v>
      </c>
    </row>
    <row r="58">
      <c r="A58" t="s">
        <v>17</v>
      </c>
      <c r="B58" t="s">
        <v>484</v>
      </c>
      <c r="C58" t="s">
        <v>342</v>
      </c>
      <c r="D58" t="s">
        <v>485</v>
      </c>
      <c r="E58" t="s">
        <v>343</v>
      </c>
      <c r="F58" t="n">
        <v>495.269180392584</v>
      </c>
      <c r="G58" t="n">
        <v>532.74316873341</v>
      </c>
      <c r="H58" t="n">
        <v>603.851038281072</v>
      </c>
      <c r="I58" t="n">
        <v>711.088003837866</v>
      </c>
      <c r="J58" t="n">
        <v>807.951252587214</v>
      </c>
      <c r="K58" t="n">
        <v>885.997103714487</v>
      </c>
      <c r="L58" t="n">
        <v>970.842678436406</v>
      </c>
      <c r="M58" t="n">
        <v>1032.61877206132</v>
      </c>
      <c r="N58" t="n">
        <v>1203.71242215974</v>
      </c>
      <c r="O58" t="n">
        <v>1384.6735889693</v>
      </c>
      <c r="P58" t="n">
        <v>1489.56735309985</v>
      </c>
      <c r="Q58" t="n">
        <v>1478.27488249332</v>
      </c>
      <c r="R58" t="n">
        <v>1670.67014750157</v>
      </c>
      <c r="S58" t="n">
        <v>1639.61859071771</v>
      </c>
      <c r="T58" t="n">
        <v>1355.79588298197</v>
      </c>
      <c r="U58" t="n">
        <v>1741.92979260034</v>
      </c>
      <c r="V58" t="n">
        <v>1773.76854598497</v>
      </c>
      <c r="W58" t="n">
        <v>2272.80500370358</v>
      </c>
      <c r="X58" t="n">
        <v>4000.02229659875</v>
      </c>
      <c r="Y58" t="n">
        <v>3634.90098789869</v>
      </c>
      <c r="Z58" t="n">
        <v>3481.03777416826</v>
      </c>
      <c r="AA58" t="n">
        <v>4307.91658371672</v>
      </c>
      <c r="AB58" t="n">
        <v>6601.22662391909</v>
      </c>
      <c r="AC58" t="n">
        <v>7552.62489738766</v>
      </c>
      <c r="AD58" t="n">
        <v>7326.59032644072</v>
      </c>
      <c r="AE58" t="n">
        <v>7973.80045333591</v>
      </c>
      <c r="AF58" t="n">
        <v>10043.5240286251</v>
      </c>
    </row>
    <row r="59">
      <c r="A59" t="s">
        <v>17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19</v>
      </c>
      <c r="B3" t="s">
        <v>374</v>
      </c>
      <c r="C3" t="s">
        <v>342</v>
      </c>
      <c r="D3" t="s">
        <v>375</v>
      </c>
      <c r="E3" t="s">
        <v>343</v>
      </c>
      <c r="F3" t="n">
        <v>9.48909942097424</v>
      </c>
      <c r="G3" t="n">
        <v>9.61295662400781</v>
      </c>
      <c r="H3" t="n">
        <v>9.28366636046826</v>
      </c>
      <c r="I3" t="n">
        <v>10.4274720688674</v>
      </c>
      <c r="J3" t="n">
        <v>10.739154608651</v>
      </c>
      <c r="K3" t="n">
        <v>12.0314092619012</v>
      </c>
      <c r="L3" t="n">
        <v>12.2115412095725</v>
      </c>
      <c r="M3" t="n">
        <v>9.83848522898083</v>
      </c>
      <c r="N3" t="n">
        <v>9.84606732313085</v>
      </c>
      <c r="O3" t="n">
        <v>9.31169378493478</v>
      </c>
      <c r="P3" t="n">
        <v>9.12749866283749</v>
      </c>
      <c r="Q3" t="n">
        <v>11.1117713666108</v>
      </c>
      <c r="R3" t="n">
        <v>12.3809124947444</v>
      </c>
      <c r="S3" t="n">
        <v>12.772094456636</v>
      </c>
      <c r="T3" t="n">
        <v>11.3104130831856</v>
      </c>
      <c r="U3" t="n">
        <v>8.93641160003487</v>
      </c>
      <c r="V3" t="n">
        <v>8.32760326272003</v>
      </c>
      <c r="W3" t="n">
        <v>8.21466303692277</v>
      </c>
      <c r="X3" t="n">
        <v>8.73217769536956</v>
      </c>
      <c r="Y3" t="n">
        <v>8.60052625834378</v>
      </c>
      <c r="Z3" t="n">
        <v>9.31277150775418</v>
      </c>
      <c r="AA3" t="n">
        <v>6.97055646506216</v>
      </c>
      <c r="AB3" t="n">
        <v>5.62794416272924</v>
      </c>
      <c r="AC3" t="n">
        <v>4.66969054007569</v>
      </c>
      <c r="AD3" t="n">
        <v>3.3827989979872</v>
      </c>
      <c r="AE3" t="n">
        <v>2.00406409920323</v>
      </c>
      <c r="AF3" t="n">
        <v>2.12126397861596</v>
      </c>
    </row>
    <row r="4">
      <c r="A4" t="s">
        <v>19</v>
      </c>
      <c r="B4" t="s">
        <v>376</v>
      </c>
      <c r="C4" t="s">
        <v>342</v>
      </c>
      <c r="D4" t="s">
        <v>377</v>
      </c>
      <c r="E4" t="s">
        <v>343</v>
      </c>
      <c r="F4" t="n">
        <v>132.008010196519</v>
      </c>
      <c r="G4" t="n">
        <v>141.825212080535</v>
      </c>
      <c r="H4" t="n">
        <v>155.027876611957</v>
      </c>
      <c r="I4" t="n">
        <v>178.389129358547</v>
      </c>
      <c r="J4" t="n">
        <v>191.312469900221</v>
      </c>
      <c r="K4" t="n">
        <v>206.292019521762</v>
      </c>
      <c r="L4" t="n">
        <v>223.069356505178</v>
      </c>
      <c r="M4" t="n">
        <v>221.938470113502</v>
      </c>
      <c r="N4" t="n">
        <v>235.194747961531</v>
      </c>
      <c r="O4" t="n">
        <v>235.37577904672</v>
      </c>
      <c r="P4" t="n">
        <v>251.636682522918</v>
      </c>
      <c r="Q4" t="n">
        <v>261.514955455129</v>
      </c>
      <c r="R4" t="n">
        <v>279.977702433423</v>
      </c>
      <c r="S4" t="n">
        <v>278.309622213628</v>
      </c>
      <c r="T4" t="n">
        <v>243.8164991472</v>
      </c>
      <c r="U4" t="n">
        <v>230.894486537146</v>
      </c>
      <c r="V4" t="n">
        <v>209.460101510152</v>
      </c>
      <c r="W4" t="n">
        <v>209.816372841513</v>
      </c>
      <c r="X4" t="n">
        <v>226.270655475282</v>
      </c>
      <c r="Y4" t="n">
        <v>244.432261035437</v>
      </c>
      <c r="Z4" t="n">
        <v>270.961505305613</v>
      </c>
      <c r="AA4" t="n">
        <v>247.608375997681</v>
      </c>
      <c r="AB4" t="n">
        <v>220.948131773392</v>
      </c>
      <c r="AC4" t="n">
        <v>195.192209534238</v>
      </c>
      <c r="AD4" t="n">
        <v>160.113379573523</v>
      </c>
      <c r="AE4" t="n">
        <v>111.209177635582</v>
      </c>
      <c r="AF4" t="n">
        <v>121.204365888416</v>
      </c>
    </row>
    <row r="5">
      <c r="A5" t="s">
        <v>19</v>
      </c>
      <c r="B5" t="s">
        <v>378</v>
      </c>
      <c r="C5" t="s">
        <v>342</v>
      </c>
      <c r="D5" t="s">
        <v>379</v>
      </c>
      <c r="E5" t="s">
        <v>343</v>
      </c>
      <c r="F5" t="n">
        <v>42.1447901378706</v>
      </c>
      <c r="G5" t="n">
        <v>44.1440618412968</v>
      </c>
      <c r="H5" t="n">
        <v>45.4653619300068</v>
      </c>
      <c r="I5" t="n">
        <v>48.4511174645428</v>
      </c>
      <c r="J5" t="n">
        <v>49.7986894872701</v>
      </c>
      <c r="K5" t="n">
        <v>55.7420970141605</v>
      </c>
      <c r="L5" t="n">
        <v>62.0790947086651</v>
      </c>
      <c r="M5" t="n">
        <v>61.2502414145672</v>
      </c>
      <c r="N5" t="n">
        <v>65.014527482307</v>
      </c>
      <c r="O5" t="n">
        <v>64.1103601123634</v>
      </c>
      <c r="P5" t="n">
        <v>64.6760072706836</v>
      </c>
      <c r="Q5" t="n">
        <v>61.4944349799348</v>
      </c>
      <c r="R5" t="n">
        <v>61.6797162657216</v>
      </c>
      <c r="S5" t="n">
        <v>60.5878297858703</v>
      </c>
      <c r="T5" t="n">
        <v>50.2200178249628</v>
      </c>
      <c r="U5" t="n">
        <v>50.6171168371744</v>
      </c>
      <c r="V5" t="n">
        <v>38.5422959251302</v>
      </c>
      <c r="W5" t="n">
        <v>39.9481470525453</v>
      </c>
      <c r="X5" t="n">
        <v>42.76007947067</v>
      </c>
      <c r="Y5" t="n">
        <v>46.369938336248</v>
      </c>
      <c r="Z5" t="n">
        <v>50.6890399574226</v>
      </c>
      <c r="AA5" t="n">
        <v>45.2068538809817</v>
      </c>
      <c r="AB5" t="n">
        <v>39.2446013246635</v>
      </c>
      <c r="AC5" t="n">
        <v>33.8616404233529</v>
      </c>
      <c r="AD5" t="n">
        <v>27.0755441839003</v>
      </c>
      <c r="AE5" t="n">
        <v>17.0804380295057</v>
      </c>
      <c r="AF5" t="n">
        <v>18.2309368115164</v>
      </c>
    </row>
    <row r="6">
      <c r="A6" t="s">
        <v>19</v>
      </c>
      <c r="B6" t="s">
        <v>380</v>
      </c>
      <c r="C6" t="s">
        <v>342</v>
      </c>
      <c r="D6" t="s">
        <v>381</v>
      </c>
      <c r="E6" t="s">
        <v>343</v>
      </c>
      <c r="F6" t="n">
        <v>4.58306491320011</v>
      </c>
      <c r="G6" t="n">
        <v>4.36155530052156</v>
      </c>
      <c r="H6" t="n">
        <v>4.32049869099851</v>
      </c>
      <c r="I6" t="n">
        <v>4.09333625744232</v>
      </c>
      <c r="J6" t="n">
        <v>3.6014131596788</v>
      </c>
      <c r="K6" t="n">
        <v>3.49333333750318</v>
      </c>
      <c r="L6" t="n">
        <v>3.88731750277587</v>
      </c>
      <c r="M6" t="n">
        <v>3.79204211041918</v>
      </c>
      <c r="N6" t="n">
        <v>3.4958896813959</v>
      </c>
      <c r="O6" t="n">
        <v>3.18499234291702</v>
      </c>
      <c r="P6" t="n">
        <v>3.20345581877364</v>
      </c>
      <c r="Q6" t="n">
        <v>2.83793329394823</v>
      </c>
      <c r="R6" t="n">
        <v>3.28819656101742</v>
      </c>
      <c r="S6" t="n">
        <v>3.13557167750123</v>
      </c>
      <c r="T6" t="n">
        <v>2.81231987934344</v>
      </c>
      <c r="U6" t="n">
        <v>2.17695008353438</v>
      </c>
      <c r="V6" t="n">
        <v>1.66704802519302</v>
      </c>
      <c r="W6" t="n">
        <v>1.75009166557436</v>
      </c>
      <c r="X6" t="n">
        <v>1.75111975343767</v>
      </c>
      <c r="Y6" t="n">
        <v>1.78608148931718</v>
      </c>
      <c r="Z6" t="n">
        <v>2.0048727756476</v>
      </c>
      <c r="AA6" t="n">
        <v>1.82337974580477</v>
      </c>
      <c r="AB6" t="n">
        <v>1.56636012531552</v>
      </c>
      <c r="AC6" t="n">
        <v>1.28028873827559</v>
      </c>
      <c r="AD6" t="n">
        <v>0.96079933544757</v>
      </c>
      <c r="AE6" t="n">
        <v>0.539025874319273</v>
      </c>
      <c r="AF6" t="n">
        <v>0.614093780937193</v>
      </c>
    </row>
    <row r="7">
      <c r="A7" t="s">
        <v>19</v>
      </c>
      <c r="B7" t="s">
        <v>382</v>
      </c>
      <c r="C7" t="s">
        <v>342</v>
      </c>
      <c r="D7" t="s">
        <v>383</v>
      </c>
      <c r="E7" t="s">
        <v>343</v>
      </c>
      <c r="F7" t="n">
        <v>4.35938280451976</v>
      </c>
      <c r="G7" t="n">
        <v>4.70336321939874</v>
      </c>
      <c r="H7" t="n">
        <v>5.44389942362191</v>
      </c>
      <c r="I7" t="n">
        <v>5.7707705968795</v>
      </c>
      <c r="J7" t="n">
        <v>6.10778778064551</v>
      </c>
      <c r="K7" t="n">
        <v>6.87701133578707</v>
      </c>
      <c r="L7" t="n">
        <v>8.37420306981005</v>
      </c>
      <c r="M7" t="n">
        <v>9.76844227807951</v>
      </c>
      <c r="N7" t="n">
        <v>10.3611665639711</v>
      </c>
      <c r="O7" t="n">
        <v>10.1816400578584</v>
      </c>
      <c r="P7" t="n">
        <v>11.3246714588116</v>
      </c>
      <c r="Q7" t="n">
        <v>14.2105877051568</v>
      </c>
      <c r="R7" t="n">
        <v>16.6570464734933</v>
      </c>
      <c r="S7" t="n">
        <v>15.2626183236342</v>
      </c>
      <c r="T7" t="n">
        <v>14.0169955800785</v>
      </c>
      <c r="U7" t="n">
        <v>12.8598766247339</v>
      </c>
      <c r="V7" t="n">
        <v>11.4388855408013</v>
      </c>
      <c r="W7" t="n">
        <v>11.6728613607223</v>
      </c>
      <c r="X7" t="n">
        <v>11.5558966608689</v>
      </c>
      <c r="Y7" t="n">
        <v>12.0524651626934</v>
      </c>
      <c r="Z7" t="n">
        <v>13.2279366569205</v>
      </c>
      <c r="AA7" t="n">
        <v>11.6830733282682</v>
      </c>
      <c r="AB7" t="n">
        <v>10.0458358970936</v>
      </c>
      <c r="AC7" t="n">
        <v>8.45031179182574</v>
      </c>
      <c r="AD7" t="n">
        <v>6.31520832536574</v>
      </c>
      <c r="AE7" t="n">
        <v>3.69032105529173</v>
      </c>
      <c r="AF7" t="n">
        <v>4.05091743628261</v>
      </c>
    </row>
    <row r="8">
      <c r="A8" t="s">
        <v>19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19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19</v>
      </c>
      <c r="B10" t="s">
        <v>388</v>
      </c>
      <c r="C10" t="s">
        <v>342</v>
      </c>
      <c r="D10" t="s">
        <v>389</v>
      </c>
      <c r="E10" t="s">
        <v>343</v>
      </c>
      <c r="F10" t="n">
        <v>28.1004759649551</v>
      </c>
      <c r="G10" t="n">
        <v>30.1894635763286</v>
      </c>
      <c r="H10" t="n">
        <v>34.6164589598429</v>
      </c>
      <c r="I10" t="n">
        <v>39.6429918525903</v>
      </c>
      <c r="J10" t="n">
        <v>42.5977747182904</v>
      </c>
      <c r="K10" t="n">
        <v>46.1884102169014</v>
      </c>
      <c r="L10" t="n">
        <v>48.2340249086628</v>
      </c>
      <c r="M10" t="n">
        <v>46.8204180657681</v>
      </c>
      <c r="N10" t="n">
        <v>44.8041783908098</v>
      </c>
      <c r="O10" t="n">
        <v>47.47202087877</v>
      </c>
      <c r="P10" t="n">
        <v>49.7050334664301</v>
      </c>
      <c r="Q10" t="n">
        <v>45.6989714222322</v>
      </c>
      <c r="R10" t="n">
        <v>43.9131300024452</v>
      </c>
      <c r="S10" t="n">
        <v>43.4263140593912</v>
      </c>
      <c r="T10" t="n">
        <v>46.4184311483101</v>
      </c>
      <c r="U10" t="n">
        <v>43.2560867141627</v>
      </c>
      <c r="V10" t="n">
        <v>31.9194078860855</v>
      </c>
      <c r="W10" t="n">
        <v>29.0753819058508</v>
      </c>
      <c r="X10" t="n">
        <v>30.381093941189</v>
      </c>
      <c r="Y10" t="n">
        <v>32.3634822667525</v>
      </c>
      <c r="Z10" t="n">
        <v>36.7133713652032</v>
      </c>
      <c r="AA10" t="n">
        <v>32.3272816133467</v>
      </c>
      <c r="AB10" t="n">
        <v>28.1690783926841</v>
      </c>
      <c r="AC10" t="n">
        <v>24.3542995331831</v>
      </c>
      <c r="AD10" t="n">
        <v>19.1959572703461</v>
      </c>
      <c r="AE10" t="n">
        <v>11.9040951114508</v>
      </c>
      <c r="AF10" t="n">
        <v>12.9290312411336</v>
      </c>
    </row>
    <row r="11">
      <c r="A11" t="s">
        <v>19</v>
      </c>
      <c r="B11" t="s">
        <v>390</v>
      </c>
      <c r="C11" t="s">
        <v>342</v>
      </c>
      <c r="D11" t="s">
        <v>391</v>
      </c>
      <c r="E11" t="s">
        <v>343</v>
      </c>
      <c r="F11" t="n">
        <v>28.1004759649551</v>
      </c>
      <c r="G11" t="n">
        <v>30.1894635763286</v>
      </c>
      <c r="H11" t="n">
        <v>34.6164589598429</v>
      </c>
      <c r="I11" t="n">
        <v>39.6429918525903</v>
      </c>
      <c r="J11" t="n">
        <v>42.5977747182904</v>
      </c>
      <c r="K11" t="n">
        <v>46.1884102169014</v>
      </c>
      <c r="L11" t="n">
        <v>48.2340249086628</v>
      </c>
      <c r="M11" t="n">
        <v>46.8204180657681</v>
      </c>
      <c r="N11" t="n">
        <v>44.8041783908098</v>
      </c>
      <c r="O11" t="n">
        <v>47.47202087877</v>
      </c>
      <c r="P11" t="n">
        <v>49.7050334664301</v>
      </c>
      <c r="Q11" t="n">
        <v>45.6989714222322</v>
      </c>
      <c r="R11" t="n">
        <v>43.9131300024452</v>
      </c>
      <c r="S11" t="n">
        <v>43.4263140593912</v>
      </c>
      <c r="T11" t="n">
        <v>46.4184311483101</v>
      </c>
      <c r="U11" t="n">
        <v>43.2560867141627</v>
      </c>
      <c r="V11" t="n">
        <v>31.9194078860855</v>
      </c>
      <c r="W11" t="n">
        <v>29.0753819058508</v>
      </c>
      <c r="X11" t="n">
        <v>30.381093941189</v>
      </c>
      <c r="Y11" t="n">
        <v>32.3634822667525</v>
      </c>
      <c r="Z11" t="n">
        <v>36.7133713652032</v>
      </c>
      <c r="AA11" t="n">
        <v>32.3272816133467</v>
      </c>
      <c r="AB11" t="n">
        <v>28.1690783926841</v>
      </c>
      <c r="AC11" t="n">
        <v>24.3542995331831</v>
      </c>
      <c r="AD11" t="n">
        <v>19.1959572703461</v>
      </c>
      <c r="AE11" t="n">
        <v>11.9040951114508</v>
      </c>
      <c r="AF11" t="n">
        <v>12.9290312411336</v>
      </c>
    </row>
    <row r="12">
      <c r="A12" t="s">
        <v>19</v>
      </c>
      <c r="B12" t="s">
        <v>392</v>
      </c>
      <c r="C12" t="s">
        <v>342</v>
      </c>
      <c r="D12" t="s">
        <v>393</v>
      </c>
      <c r="E12" t="s">
        <v>343</v>
      </c>
      <c r="F12" t="n">
        <v>5.34024321783173</v>
      </c>
      <c r="G12" t="n">
        <v>5.75223943149923</v>
      </c>
      <c r="H12" t="n">
        <v>6.05066150583502</v>
      </c>
      <c r="I12" t="n">
        <v>6.51855514983106</v>
      </c>
      <c r="J12" t="n">
        <v>6.85469550242215</v>
      </c>
      <c r="K12" t="n">
        <v>7.62034737228949</v>
      </c>
      <c r="L12" t="n">
        <v>8.58453982593564</v>
      </c>
      <c r="M12" t="n">
        <v>9.27049807482228</v>
      </c>
      <c r="N12" t="n">
        <v>10.7096136406544</v>
      </c>
      <c r="O12" t="n">
        <v>12.0742096395375</v>
      </c>
      <c r="P12" t="n">
        <v>15.3975256920423</v>
      </c>
      <c r="Q12" t="n">
        <v>17.3259158868532</v>
      </c>
      <c r="R12" t="n">
        <v>19.9850567146967</v>
      </c>
      <c r="S12" t="n">
        <v>19.9220849849093</v>
      </c>
      <c r="T12" t="n">
        <v>16.0857897609192</v>
      </c>
      <c r="U12" t="n">
        <v>14.5125621318653</v>
      </c>
      <c r="V12" t="n">
        <v>14.4475158132157</v>
      </c>
      <c r="W12" t="n">
        <v>15.0048665402964</v>
      </c>
      <c r="X12" t="n">
        <v>17.2622400445797</v>
      </c>
      <c r="Y12" t="n">
        <v>17.5414213192427</v>
      </c>
      <c r="Z12" t="n">
        <v>18.2450153577434</v>
      </c>
      <c r="AA12" t="n">
        <v>18.4960619224873</v>
      </c>
      <c r="AB12" t="n">
        <v>17.0275687790109</v>
      </c>
      <c r="AC12" t="n">
        <v>13.6251803043963</v>
      </c>
      <c r="AD12" t="n">
        <v>10.9108265441631</v>
      </c>
      <c r="AE12" t="n">
        <v>7.3677403919517</v>
      </c>
      <c r="AF12" t="n">
        <v>8.15901589458389</v>
      </c>
    </row>
    <row r="13">
      <c r="A13" t="s">
        <v>19</v>
      </c>
      <c r="B13" t="s">
        <v>394</v>
      </c>
      <c r="C13" t="s">
        <v>342</v>
      </c>
      <c r="D13" t="s">
        <v>395</v>
      </c>
      <c r="E13" t="s">
        <v>343</v>
      </c>
      <c r="F13" t="n">
        <v>6.78092531936326</v>
      </c>
      <c r="G13" t="n">
        <v>7.56700134990041</v>
      </c>
      <c r="H13" t="n">
        <v>8.23190612577238</v>
      </c>
      <c r="I13" t="n">
        <v>8.88313310591791</v>
      </c>
      <c r="J13" t="n">
        <v>10.3691048693582</v>
      </c>
      <c r="K13" t="n">
        <v>11.9710578027442</v>
      </c>
      <c r="L13" t="n">
        <v>12.1822995926958</v>
      </c>
      <c r="M13" t="n">
        <v>13.7422743708286</v>
      </c>
      <c r="N13" t="n">
        <v>14.5619263122876</v>
      </c>
      <c r="O13" t="n">
        <v>16.4328806922181</v>
      </c>
      <c r="P13" t="n">
        <v>19.3878013122672</v>
      </c>
      <c r="Q13" t="n">
        <v>21.6168194573535</v>
      </c>
      <c r="R13" t="n">
        <v>25.3777184861834</v>
      </c>
      <c r="S13" t="n">
        <v>26.6202463840104</v>
      </c>
      <c r="T13" t="n">
        <v>21.6056820927722</v>
      </c>
      <c r="U13" t="n">
        <v>20.4341259981824</v>
      </c>
      <c r="V13" t="n">
        <v>19.6138666137955</v>
      </c>
      <c r="W13" t="n">
        <v>20.6644825542742</v>
      </c>
      <c r="X13" t="n">
        <v>22.4751478935949</v>
      </c>
      <c r="Y13" t="n">
        <v>25.6926948953883</v>
      </c>
      <c r="Z13" t="n">
        <v>27.6589993842882</v>
      </c>
      <c r="AA13" t="n">
        <v>27.7719182233106</v>
      </c>
      <c r="AB13" t="n">
        <v>26.4725955637964</v>
      </c>
      <c r="AC13" t="n">
        <v>25.6359304413065</v>
      </c>
      <c r="AD13" t="n">
        <v>23.5163002726484</v>
      </c>
      <c r="AE13" t="n">
        <v>19.6113760848712</v>
      </c>
      <c r="AF13" t="n">
        <v>21.5867435131539</v>
      </c>
    </row>
    <row r="14">
      <c r="A14" t="s">
        <v>19</v>
      </c>
      <c r="B14" t="s">
        <v>396</v>
      </c>
      <c r="C14" t="s">
        <v>342</v>
      </c>
      <c r="D14" t="s">
        <v>397</v>
      </c>
      <c r="E14" t="s">
        <v>343</v>
      </c>
      <c r="F14" t="n">
        <v>7.10106239879767</v>
      </c>
      <c r="G14" t="n">
        <v>7.95872092677343</v>
      </c>
      <c r="H14" t="n">
        <v>9.69569650929319</v>
      </c>
      <c r="I14" t="n">
        <v>11.2932073546213</v>
      </c>
      <c r="J14" t="n">
        <v>10.2268419326599</v>
      </c>
      <c r="K14" t="n">
        <v>11.8051727647472</v>
      </c>
      <c r="L14" t="n">
        <v>17.0019120449011</v>
      </c>
      <c r="M14" t="n">
        <v>17.1630995645972</v>
      </c>
      <c r="N14" t="n">
        <v>15.4926893224733</v>
      </c>
      <c r="O14" t="n">
        <v>16.7477030374926</v>
      </c>
      <c r="P14" t="n">
        <v>21.1131958080461</v>
      </c>
      <c r="Q14" t="n">
        <v>24.5490366546487</v>
      </c>
      <c r="R14" t="n">
        <v>24.7900043456117</v>
      </c>
      <c r="S14" t="n">
        <v>28.5458817436546</v>
      </c>
      <c r="T14" t="n">
        <v>25.0296600132308</v>
      </c>
      <c r="U14" t="n">
        <v>22.0898017759719</v>
      </c>
      <c r="V14" t="n">
        <v>24.8468072984265</v>
      </c>
      <c r="W14" t="n">
        <v>23.3131300000551</v>
      </c>
      <c r="X14" t="n">
        <v>25.5294166299663</v>
      </c>
      <c r="Y14" t="n">
        <v>26.1550852247646</v>
      </c>
      <c r="Z14" t="n">
        <v>29.5933616429715</v>
      </c>
      <c r="AA14" t="n">
        <v>25.9928320503491</v>
      </c>
      <c r="AB14" t="n">
        <v>22.6494182972645</v>
      </c>
      <c r="AC14" t="n">
        <v>19.5821357651232</v>
      </c>
      <c r="AD14" t="n">
        <v>15.4345577008796</v>
      </c>
      <c r="AE14" t="n">
        <v>9.5715176006502</v>
      </c>
      <c r="AF14" t="n">
        <v>10.3956200723588</v>
      </c>
    </row>
    <row r="15">
      <c r="A15" t="s">
        <v>19</v>
      </c>
      <c r="B15" t="s">
        <v>398</v>
      </c>
      <c r="C15" t="s">
        <v>342</v>
      </c>
      <c r="D15" t="s">
        <v>399</v>
      </c>
      <c r="E15" t="s">
        <v>343</v>
      </c>
      <c r="F15" t="n">
        <v>10.1027268557929</v>
      </c>
      <c r="G15" t="n">
        <v>11.3222256036862</v>
      </c>
      <c r="H15" t="n">
        <v>13.7777366891622</v>
      </c>
      <c r="I15" t="n">
        <v>16.0046127651462</v>
      </c>
      <c r="J15" t="n">
        <v>15.1708975211914</v>
      </c>
      <c r="K15" t="n">
        <v>18.0270568882067</v>
      </c>
      <c r="L15" t="n">
        <v>23.257181005027</v>
      </c>
      <c r="M15" t="n">
        <v>23.4899574451098</v>
      </c>
      <c r="N15" t="n">
        <v>20.9472025685098</v>
      </c>
      <c r="O15" t="n">
        <v>19.2710377391751</v>
      </c>
      <c r="P15" t="n">
        <v>25.1344495218336</v>
      </c>
      <c r="Q15" t="n">
        <v>30.0738004257191</v>
      </c>
      <c r="R15" t="n">
        <v>30.840044931019</v>
      </c>
      <c r="S15" t="n">
        <v>35.7225301994416</v>
      </c>
      <c r="T15" t="n">
        <v>30.9024483220302</v>
      </c>
      <c r="U15" t="n">
        <v>26.3476508614577</v>
      </c>
      <c r="V15" t="n">
        <v>29.7954244504622</v>
      </c>
      <c r="W15" t="n">
        <v>28.4318298710446</v>
      </c>
      <c r="X15" t="n">
        <v>31.0452548680055</v>
      </c>
      <c r="Y15" t="n">
        <v>31.9830497154418</v>
      </c>
      <c r="Z15" t="n">
        <v>35.8946740492072</v>
      </c>
      <c r="AA15" t="n">
        <v>32.1421841638005</v>
      </c>
      <c r="AB15" t="n">
        <v>28.4586955475864</v>
      </c>
      <c r="AC15" t="n">
        <v>24.8310783151025</v>
      </c>
      <c r="AD15" t="n">
        <v>19.9238815522241</v>
      </c>
      <c r="AE15" t="n">
        <v>13.516586145569</v>
      </c>
      <c r="AF15" t="n">
        <v>15.0629180136427</v>
      </c>
    </row>
    <row r="16">
      <c r="A16" t="s">
        <v>19</v>
      </c>
      <c r="B16" t="s">
        <v>400</v>
      </c>
      <c r="C16" t="s">
        <v>342</v>
      </c>
      <c r="D16" t="s">
        <v>401</v>
      </c>
      <c r="E16" t="s">
        <v>343</v>
      </c>
      <c r="F16" t="n">
        <v>3.00166445699527</v>
      </c>
      <c r="G16" t="n">
        <v>3.36350467691279</v>
      </c>
      <c r="H16" t="n">
        <v>4.08204017986904</v>
      </c>
      <c r="I16" t="n">
        <v>4.71140541052492</v>
      </c>
      <c r="J16" t="n">
        <v>4.94405558853153</v>
      </c>
      <c r="K16" t="n">
        <v>6.22188412345948</v>
      </c>
      <c r="L16" t="n">
        <v>6.25526896012595</v>
      </c>
      <c r="M16" t="n">
        <v>6.32685788051256</v>
      </c>
      <c r="N16" t="n">
        <v>5.45451324603649</v>
      </c>
      <c r="O16" t="n">
        <v>2.5233347016825</v>
      </c>
      <c r="P16" t="n">
        <v>4.02125371378743</v>
      </c>
      <c r="Q16" t="n">
        <v>5.52476377107046</v>
      </c>
      <c r="R16" t="n">
        <v>6.05004058540728</v>
      </c>
      <c r="S16" t="n">
        <v>7.17664845578699</v>
      </c>
      <c r="T16" t="n">
        <v>5.87278830879937</v>
      </c>
      <c r="U16" t="n">
        <v>4.25784908548579</v>
      </c>
      <c r="V16" t="n">
        <v>4.94861715203564</v>
      </c>
      <c r="W16" t="n">
        <v>5.11869987098945</v>
      </c>
      <c r="X16" t="n">
        <v>5.51583823803917</v>
      </c>
      <c r="Y16" t="n">
        <v>5.82796449067724</v>
      </c>
      <c r="Z16" t="n">
        <v>6.30131240623569</v>
      </c>
      <c r="AA16" t="n">
        <v>6.1493521134514</v>
      </c>
      <c r="AB16" t="n">
        <v>5.8092772503219</v>
      </c>
      <c r="AC16" t="n">
        <v>5.24894254997936</v>
      </c>
      <c r="AD16" t="n">
        <v>4.4893238513445</v>
      </c>
      <c r="AE16" t="n">
        <v>3.94506854491881</v>
      </c>
      <c r="AF16" t="n">
        <v>4.6672979412839</v>
      </c>
    </row>
    <row r="17">
      <c r="A17" t="s">
        <v>19</v>
      </c>
      <c r="B17" t="s">
        <v>402</v>
      </c>
      <c r="C17" t="s">
        <v>342</v>
      </c>
      <c r="D17" t="s">
        <v>403</v>
      </c>
      <c r="E17" t="s">
        <v>343</v>
      </c>
      <c r="F17" t="n">
        <v>6.90827465994655</v>
      </c>
      <c r="G17" t="n">
        <v>7.34487610126668</v>
      </c>
      <c r="H17" t="n">
        <v>7.6484757834573</v>
      </c>
      <c r="I17" t="n">
        <v>6.17312171623</v>
      </c>
      <c r="J17" t="n">
        <v>8.72812064949759</v>
      </c>
      <c r="K17" t="n">
        <v>8.6414780192947</v>
      </c>
      <c r="L17" t="n">
        <v>9.67933073076184</v>
      </c>
      <c r="M17" t="n">
        <v>10.2490267665391</v>
      </c>
      <c r="N17" t="n">
        <v>10.7708840590169</v>
      </c>
      <c r="O17" t="n">
        <v>11.458434835854</v>
      </c>
      <c r="P17" t="n">
        <v>12.4294276694107</v>
      </c>
      <c r="Q17" t="n">
        <v>12.4305775375101</v>
      </c>
      <c r="R17" t="n">
        <v>15.612702074072</v>
      </c>
      <c r="S17" t="n">
        <v>16.161194182564</v>
      </c>
      <c r="T17" t="n">
        <v>13.6154791013441</v>
      </c>
      <c r="U17" t="n">
        <v>12.8868159471156</v>
      </c>
      <c r="V17" t="n">
        <v>12.4371143908041</v>
      </c>
      <c r="W17" t="n">
        <v>13.8872435200805</v>
      </c>
      <c r="X17" t="n">
        <v>14.6350332664211</v>
      </c>
      <c r="Y17" t="n">
        <v>15.6417207997877</v>
      </c>
      <c r="Z17" t="n">
        <v>17.7700965345047</v>
      </c>
      <c r="AA17" t="n">
        <v>16.2098351924934</v>
      </c>
      <c r="AB17" t="n">
        <v>14.6870979636598</v>
      </c>
      <c r="AC17" t="n">
        <v>13.4220183565766</v>
      </c>
      <c r="AD17" t="n">
        <v>11.5888275880023</v>
      </c>
      <c r="AE17" t="n">
        <v>8.65137740947591</v>
      </c>
      <c r="AF17" t="n">
        <v>9.39328649708362</v>
      </c>
    </row>
    <row r="18">
      <c r="A18" t="s">
        <v>19</v>
      </c>
      <c r="B18" t="s">
        <v>404</v>
      </c>
      <c r="C18" t="s">
        <v>342</v>
      </c>
      <c r="D18" t="s">
        <v>405</v>
      </c>
      <c r="E18" t="s">
        <v>343</v>
      </c>
      <c r="F18" t="n">
        <v>3.93900593449001</v>
      </c>
      <c r="G18" t="n">
        <v>4.46392697410611</v>
      </c>
      <c r="H18" t="n">
        <v>4.39545397675005</v>
      </c>
      <c r="I18" t="n">
        <v>6.33123761358287</v>
      </c>
      <c r="J18" t="n">
        <v>3.50716118145699</v>
      </c>
      <c r="K18" t="n">
        <v>4.41413055740328</v>
      </c>
      <c r="L18" t="n">
        <v>4.70614247194352</v>
      </c>
      <c r="M18" t="n">
        <v>4.54580149296556</v>
      </c>
      <c r="N18" t="n">
        <v>9.90449887826011</v>
      </c>
      <c r="O18" t="n">
        <v>6.94829452508595</v>
      </c>
      <c r="P18" t="n">
        <v>8.41611219397471</v>
      </c>
      <c r="Q18" t="n">
        <v>7.8225864157222</v>
      </c>
      <c r="R18" t="n">
        <v>8.5218579918452</v>
      </c>
      <c r="S18" t="n">
        <v>8.69098659113791</v>
      </c>
      <c r="T18" t="n">
        <v>6.27794761715899</v>
      </c>
      <c r="U18" t="n">
        <v>4.24467974975377</v>
      </c>
      <c r="V18" t="n">
        <v>3.90737530454015</v>
      </c>
      <c r="W18" t="n">
        <v>4.00205922517687</v>
      </c>
      <c r="X18" t="n">
        <v>4.11495697059036</v>
      </c>
      <c r="Y18" t="n">
        <v>5.40424230117803</v>
      </c>
      <c r="Z18" t="n">
        <v>5.85195218838291</v>
      </c>
      <c r="AA18" t="n">
        <v>5.36605516672128</v>
      </c>
      <c r="AB18" t="n">
        <v>4.59122949698444</v>
      </c>
      <c r="AC18" t="n">
        <v>4.13204295308702</v>
      </c>
      <c r="AD18" t="n">
        <v>2.20448452191097</v>
      </c>
      <c r="AE18" t="n">
        <v>1.42342025002908</v>
      </c>
      <c r="AF18" t="n">
        <v>1.39866082221657</v>
      </c>
    </row>
    <row r="19">
      <c r="A19" t="s">
        <v>19</v>
      </c>
      <c r="B19" t="s">
        <v>406</v>
      </c>
      <c r="C19" t="s">
        <v>342</v>
      </c>
      <c r="D19" t="s">
        <v>407</v>
      </c>
      <c r="E19" t="s">
        <v>343</v>
      </c>
      <c r="F19" t="n">
        <v>19.7491203885491</v>
      </c>
      <c r="G19" t="n">
        <v>21.9764986825304</v>
      </c>
      <c r="H19" t="n">
        <v>25.0774235265095</v>
      </c>
      <c r="I19" t="n">
        <v>36.5202528363838</v>
      </c>
      <c r="J19" t="n">
        <v>44.5768250304103</v>
      </c>
      <c r="K19" t="n">
        <v>43.3170969774718</v>
      </c>
      <c r="L19" t="n">
        <v>42.0852226889008</v>
      </c>
      <c r="M19" t="n">
        <v>39.0097680944022</v>
      </c>
      <c r="N19" t="n">
        <v>44.6248603843187</v>
      </c>
      <c r="O19" t="n">
        <v>44.2419082229409</v>
      </c>
      <c r="P19" t="n">
        <v>41.9621981186906</v>
      </c>
      <c r="Q19" t="n">
        <v>48.0033283306987</v>
      </c>
      <c r="R19" t="n">
        <v>54.1022329329289</v>
      </c>
      <c r="S19" t="n">
        <v>48.7802460251682</v>
      </c>
      <c r="T19" t="n">
        <v>41.8613878202803</v>
      </c>
      <c r="U19" t="n">
        <v>43.5586215891654</v>
      </c>
      <c r="V19" t="n">
        <v>45.6911675601243</v>
      </c>
      <c r="W19" t="n">
        <v>45.3794091459474</v>
      </c>
      <c r="X19" t="n">
        <v>50.2898326059245</v>
      </c>
      <c r="Y19" t="n">
        <v>55.5971647493875</v>
      </c>
      <c r="Z19" t="n">
        <v>62.9055470362927</v>
      </c>
      <c r="AA19" t="n">
        <v>56.5817327604662</v>
      </c>
      <c r="AB19" t="n">
        <v>50.6850686825975</v>
      </c>
      <c r="AC19" t="n">
        <v>45.5994186771315</v>
      </c>
      <c r="AD19" t="n">
        <v>38.4215499795138</v>
      </c>
      <c r="AE19" t="n">
        <v>27.4247972831177</v>
      </c>
      <c r="AF19" t="n">
        <v>29.7787618778658</v>
      </c>
    </row>
    <row r="20">
      <c r="A20" t="s">
        <v>19</v>
      </c>
      <c r="B20" t="s">
        <v>408</v>
      </c>
      <c r="C20" t="s">
        <v>342</v>
      </c>
      <c r="D20" t="s">
        <v>409</v>
      </c>
      <c r="E20" t="s">
        <v>343</v>
      </c>
      <c r="F20" t="n">
        <v>5.88866255733537</v>
      </c>
      <c r="G20" t="n">
        <v>5.60203288387492</v>
      </c>
      <c r="H20" t="n">
        <v>6.34723367434151</v>
      </c>
      <c r="I20" t="n">
        <v>6.83460193537479</v>
      </c>
      <c r="J20" t="n">
        <v>7.01709742690164</v>
      </c>
      <c r="K20" t="n">
        <v>6.87016255659804</v>
      </c>
      <c r="L20" t="n">
        <v>10.9198154438463</v>
      </c>
      <c r="M20" t="n">
        <v>11.1699540442205</v>
      </c>
      <c r="N20" t="n">
        <v>12.2536426500483</v>
      </c>
      <c r="O20" t="n">
        <v>14.0843378955256</v>
      </c>
      <c r="P20" t="n">
        <v>15.6356936392897</v>
      </c>
      <c r="Q20" t="n">
        <v>20.8391206070206</v>
      </c>
      <c r="R20" t="n">
        <v>19.5190490486636</v>
      </c>
      <c r="S20" t="n">
        <v>23.221181184137</v>
      </c>
      <c r="T20" t="n">
        <v>24.6939693956589</v>
      </c>
      <c r="U20" t="n">
        <v>22.6953701237927</v>
      </c>
      <c r="V20" t="n">
        <v>22.253669979736</v>
      </c>
      <c r="W20" t="n">
        <v>23.1904012159409</v>
      </c>
      <c r="X20" t="n">
        <v>20.4606895160435</v>
      </c>
      <c r="Y20" t="n">
        <v>21.7289118275675</v>
      </c>
      <c r="Z20" t="n">
        <v>22.992939303618</v>
      </c>
      <c r="AA20" t="n">
        <v>20.0299677075777</v>
      </c>
      <c r="AB20" t="n">
        <v>17.9259115767084</v>
      </c>
      <c r="AC20" t="n">
        <v>14.8357869231738</v>
      </c>
      <c r="AD20" t="n">
        <v>11.852318912746</v>
      </c>
      <c r="AE20" t="n">
        <v>8.27884799092375</v>
      </c>
      <c r="AF20" t="n">
        <v>8.00405495861215</v>
      </c>
    </row>
    <row r="21">
      <c r="A21" t="s">
        <v>19</v>
      </c>
      <c r="B21" t="s">
        <v>410</v>
      </c>
      <c r="C21" t="s">
        <v>342</v>
      </c>
      <c r="D21" t="s">
        <v>411</v>
      </c>
      <c r="E21" t="s">
        <v>343</v>
      </c>
      <c r="F21" t="n">
        <v>9.49168807415272</v>
      </c>
      <c r="G21" t="n">
        <v>9.28975900275871</v>
      </c>
      <c r="H21" t="n">
        <v>10.2358287590793</v>
      </c>
      <c r="I21" t="n">
        <v>12.1292446326618</v>
      </c>
      <c r="J21" t="n">
        <v>12.8869923423388</v>
      </c>
      <c r="K21" t="n">
        <v>14.0902961001717</v>
      </c>
      <c r="L21" t="n">
        <v>18.2422837687083</v>
      </c>
      <c r="M21" t="n">
        <v>19.7975399789833</v>
      </c>
      <c r="N21" t="n">
        <v>20.4928013170719</v>
      </c>
      <c r="O21" t="n">
        <v>24.2086271515806</v>
      </c>
      <c r="P21" t="n">
        <v>25.2282721529183</v>
      </c>
      <c r="Q21" t="n">
        <v>33.9768449798144</v>
      </c>
      <c r="R21" t="n">
        <v>34.3970379656534</v>
      </c>
      <c r="S21" t="n">
        <v>38.8468840995477</v>
      </c>
      <c r="T21" t="n">
        <v>41.4093917482484</v>
      </c>
      <c r="U21" t="n">
        <v>31.190269227085</v>
      </c>
      <c r="V21" t="n">
        <v>29.4298284630601</v>
      </c>
      <c r="W21" t="n">
        <v>30.5898530611196</v>
      </c>
      <c r="X21" t="n">
        <v>27.5609783868192</v>
      </c>
      <c r="Y21" t="n">
        <v>29.6227694592971</v>
      </c>
      <c r="Z21" t="n">
        <v>32.1610538784637</v>
      </c>
      <c r="AA21" t="n">
        <v>28.2587083682407</v>
      </c>
      <c r="AB21" t="n">
        <v>25.6681475380068</v>
      </c>
      <c r="AC21" t="n">
        <v>21.6180128160802</v>
      </c>
      <c r="AD21" t="n">
        <v>17.2714593719169</v>
      </c>
      <c r="AE21" t="n">
        <v>11.9169240502807</v>
      </c>
      <c r="AF21" t="n">
        <v>11.9829872172077</v>
      </c>
    </row>
    <row r="22">
      <c r="A22" t="s">
        <v>19</v>
      </c>
      <c r="B22" t="s">
        <v>412</v>
      </c>
      <c r="C22" t="s">
        <v>342</v>
      </c>
      <c r="D22" t="s">
        <v>413</v>
      </c>
      <c r="E22" t="s">
        <v>343</v>
      </c>
      <c r="F22" t="n">
        <v>3.60302551681735</v>
      </c>
      <c r="G22" t="n">
        <v>3.68772611888379</v>
      </c>
      <c r="H22" t="n">
        <v>3.88859508473781</v>
      </c>
      <c r="I22" t="n">
        <v>5.29464269728704</v>
      </c>
      <c r="J22" t="n">
        <v>5.86989491543719</v>
      </c>
      <c r="K22" t="n">
        <v>7.22013354357362</v>
      </c>
      <c r="L22" t="n">
        <v>7.32246832486199</v>
      </c>
      <c r="M22" t="n">
        <v>8.62758593476284</v>
      </c>
      <c r="N22" t="n">
        <v>8.23915866702361</v>
      </c>
      <c r="O22" t="n">
        <v>10.124289256055</v>
      </c>
      <c r="P22" t="n">
        <v>9.59257851362858</v>
      </c>
      <c r="Q22" t="n">
        <v>13.1377243727938</v>
      </c>
      <c r="R22" t="n">
        <v>14.8779889169897</v>
      </c>
      <c r="S22" t="n">
        <v>15.6257029154106</v>
      </c>
      <c r="T22" t="n">
        <v>16.7154223525894</v>
      </c>
      <c r="U22" t="n">
        <v>8.49489910329239</v>
      </c>
      <c r="V22" t="n">
        <v>7.17615848332418</v>
      </c>
      <c r="W22" t="n">
        <v>7.39945184517864</v>
      </c>
      <c r="X22" t="n">
        <v>7.10028887077561</v>
      </c>
      <c r="Y22" t="n">
        <v>7.89385763172963</v>
      </c>
      <c r="Z22" t="n">
        <v>9.16811457484563</v>
      </c>
      <c r="AA22" t="n">
        <v>8.22874066066302</v>
      </c>
      <c r="AB22" t="n">
        <v>7.74223596129836</v>
      </c>
      <c r="AC22" t="n">
        <v>6.78222589290634</v>
      </c>
      <c r="AD22" t="n">
        <v>5.41914045917084</v>
      </c>
      <c r="AE22" t="n">
        <v>3.63807605935694</v>
      </c>
      <c r="AF22" t="n">
        <v>3.97893225859559</v>
      </c>
    </row>
    <row r="23">
      <c r="A23" t="s">
        <v>19</v>
      </c>
      <c r="B23" t="s">
        <v>414</v>
      </c>
      <c r="C23" t="s">
        <v>342</v>
      </c>
      <c r="D23" t="s">
        <v>415</v>
      </c>
      <c r="E23" t="s">
        <v>343</v>
      </c>
      <c r="F23" t="n">
        <v>77.9175307598848</v>
      </c>
      <c r="G23" t="n">
        <v>84.6756839380381</v>
      </c>
      <c r="H23" t="n">
        <v>97.082377555333</v>
      </c>
      <c r="I23" t="n">
        <v>119.759541839621</v>
      </c>
      <c r="J23" t="n">
        <v>148.867217745268</v>
      </c>
      <c r="K23" t="n">
        <v>190.521380999108</v>
      </c>
      <c r="L23" t="n">
        <v>219.96106701564</v>
      </c>
      <c r="M23" t="n">
        <v>241.677149399997</v>
      </c>
      <c r="N23" t="n">
        <v>265.105704987868</v>
      </c>
      <c r="O23" t="n">
        <v>308.769403123383</v>
      </c>
      <c r="P23" t="n">
        <v>377.381690679981</v>
      </c>
      <c r="Q23" t="n">
        <v>427.945093118031</v>
      </c>
      <c r="R23" t="n">
        <v>456.387787138189</v>
      </c>
      <c r="S23" t="n">
        <v>373.853764805101</v>
      </c>
      <c r="T23" t="n">
        <v>235.277838801533</v>
      </c>
      <c r="U23" t="n">
        <v>160.414283951005</v>
      </c>
      <c r="V23" t="n">
        <v>98.8582784430159</v>
      </c>
      <c r="W23" t="n">
        <v>87.8684808230226</v>
      </c>
      <c r="X23" t="n">
        <v>89.6620443136625</v>
      </c>
      <c r="Y23" t="n">
        <v>99.7101264109618</v>
      </c>
      <c r="Z23" t="n">
        <v>111.693221142139</v>
      </c>
      <c r="AA23" t="n">
        <v>135.950082820358</v>
      </c>
      <c r="AB23" t="n">
        <v>163.422648509354</v>
      </c>
      <c r="AC23" t="n">
        <v>182.007668887548</v>
      </c>
      <c r="AD23" t="n">
        <v>196.576087881714</v>
      </c>
      <c r="AE23" t="n">
        <v>196.187830657815</v>
      </c>
      <c r="AF23" t="n">
        <v>224.8743673104</v>
      </c>
    </row>
    <row r="24">
      <c r="A24" t="s">
        <v>19</v>
      </c>
      <c r="B24" t="s">
        <v>416</v>
      </c>
      <c r="C24" t="s">
        <v>342</v>
      </c>
      <c r="D24" t="s">
        <v>417</v>
      </c>
      <c r="E24" t="s">
        <v>343</v>
      </c>
      <c r="F24" t="n">
        <v>60.6133264262219</v>
      </c>
      <c r="G24" t="n">
        <v>66.244768843099</v>
      </c>
      <c r="H24" t="n">
        <v>76.5225671455892</v>
      </c>
      <c r="I24" t="n">
        <v>75.0927908716502</v>
      </c>
      <c r="J24" t="n">
        <v>86.6231478928398</v>
      </c>
      <c r="K24" t="n">
        <v>97.2796800565139</v>
      </c>
      <c r="L24" t="n">
        <v>101.15314799137</v>
      </c>
      <c r="M24" t="n">
        <v>109.751089588653</v>
      </c>
      <c r="N24" t="n">
        <v>115.598940778814</v>
      </c>
      <c r="O24" t="n">
        <v>131.092069010821</v>
      </c>
      <c r="P24" t="n">
        <v>155.904973817889</v>
      </c>
      <c r="Q24" t="n">
        <v>168.369258991635</v>
      </c>
      <c r="R24" t="n">
        <v>191.653322136025</v>
      </c>
      <c r="S24" t="n">
        <v>208.675126840185</v>
      </c>
      <c r="T24" t="n">
        <v>171.094582355361</v>
      </c>
      <c r="U24" t="n">
        <v>175.689755427369</v>
      </c>
      <c r="V24" t="n">
        <v>192.826512787615</v>
      </c>
      <c r="W24" t="n">
        <v>200.562399126281</v>
      </c>
      <c r="X24" t="n">
        <v>200.942520058893</v>
      </c>
      <c r="Y24" t="n">
        <v>209.709608274089</v>
      </c>
      <c r="Z24" t="n">
        <v>218.874927206437</v>
      </c>
      <c r="AA24" t="n">
        <v>220.740780373531</v>
      </c>
      <c r="AB24" t="n">
        <v>216.027596165164</v>
      </c>
      <c r="AC24" t="n">
        <v>203.238854305061</v>
      </c>
      <c r="AD24" t="n">
        <v>193.522329404855</v>
      </c>
      <c r="AE24" t="n">
        <v>168.817430850571</v>
      </c>
      <c r="AF24" t="n">
        <v>184.260069019827</v>
      </c>
    </row>
    <row r="25">
      <c r="A25" t="s">
        <v>19</v>
      </c>
      <c r="B25" t="s">
        <v>418</v>
      </c>
      <c r="C25" t="s">
        <v>342</v>
      </c>
      <c r="D25" t="s">
        <v>419</v>
      </c>
      <c r="E25" t="s">
        <v>343</v>
      </c>
      <c r="F25" t="n">
        <v>20.8171079657628</v>
      </c>
      <c r="G25" t="n">
        <v>22.7948984484765</v>
      </c>
      <c r="H25" t="n">
        <v>26.3363462337224</v>
      </c>
      <c r="I25" t="n">
        <v>26.6661488345248</v>
      </c>
      <c r="J25" t="n">
        <v>31.2245979054165</v>
      </c>
      <c r="K25" t="n">
        <v>35.6845792646635</v>
      </c>
      <c r="L25" t="n">
        <v>32.2828136528725</v>
      </c>
      <c r="M25" t="n">
        <v>32.3619923835562</v>
      </c>
      <c r="N25" t="n">
        <v>31.138432567942</v>
      </c>
      <c r="O25" t="n">
        <v>36.3802732433097</v>
      </c>
      <c r="P25" t="n">
        <v>40.7024240036389</v>
      </c>
      <c r="Q25" t="n">
        <v>42.7591910256257</v>
      </c>
      <c r="R25" t="n">
        <v>47.4868991051448</v>
      </c>
      <c r="S25" t="n">
        <v>54.2395412703859</v>
      </c>
      <c r="T25" t="n">
        <v>39.8484163511079</v>
      </c>
      <c r="U25" t="n">
        <v>31.5622446406758</v>
      </c>
      <c r="V25" t="n">
        <v>25.9169872179852</v>
      </c>
      <c r="W25" t="n">
        <v>24.790492124084</v>
      </c>
      <c r="X25" t="n">
        <v>25.4688287679761</v>
      </c>
      <c r="Y25" t="n">
        <v>28.0194384055709</v>
      </c>
      <c r="Z25" t="n">
        <v>31.6391475247686</v>
      </c>
      <c r="AA25" t="n">
        <v>34.4106162818082</v>
      </c>
      <c r="AB25" t="n">
        <v>34.7578173210284</v>
      </c>
      <c r="AC25" t="n">
        <v>35.2204395289736</v>
      </c>
      <c r="AD25" t="n">
        <v>34.7861163103917</v>
      </c>
      <c r="AE25" t="n">
        <v>30.396580240278</v>
      </c>
      <c r="AF25" t="n">
        <v>34.9913946501302</v>
      </c>
    </row>
    <row r="26">
      <c r="A26" t="s">
        <v>19</v>
      </c>
      <c r="B26" t="s">
        <v>420</v>
      </c>
      <c r="C26" t="s">
        <v>342</v>
      </c>
      <c r="D26" t="s">
        <v>421</v>
      </c>
      <c r="E26" t="s">
        <v>343</v>
      </c>
      <c r="F26" t="n">
        <v>13.5999915675341</v>
      </c>
      <c r="G26" t="n">
        <v>14.8569339641099</v>
      </c>
      <c r="H26" t="n">
        <v>17.1631653463022</v>
      </c>
      <c r="I26" t="n">
        <v>17.7029516648358</v>
      </c>
      <c r="J26" t="n">
        <v>18.374407700441</v>
      </c>
      <c r="K26" t="n">
        <v>20.9756332767608</v>
      </c>
      <c r="L26" t="n">
        <v>23.8214401390553</v>
      </c>
      <c r="M26" t="n">
        <v>26.9209583361983</v>
      </c>
      <c r="N26" t="n">
        <v>27.2522560115666</v>
      </c>
      <c r="O26" t="n">
        <v>32.0311960092259</v>
      </c>
      <c r="P26" t="n">
        <v>42.3659992086879</v>
      </c>
      <c r="Q26" t="n">
        <v>45.3667426038546</v>
      </c>
      <c r="R26" t="n">
        <v>51.2512174928479</v>
      </c>
      <c r="S26" t="n">
        <v>57.1762307333916</v>
      </c>
      <c r="T26" t="n">
        <v>41.4511078640858</v>
      </c>
      <c r="U26" t="n">
        <v>57.0421760092888</v>
      </c>
      <c r="V26" t="n">
        <v>78.7853814029125</v>
      </c>
      <c r="W26" t="n">
        <v>85.7795558848938</v>
      </c>
      <c r="X26" t="n">
        <v>85.6078424325809</v>
      </c>
      <c r="Y26" t="n">
        <v>88.5917480074928</v>
      </c>
      <c r="Z26" t="n">
        <v>91.8370222144155</v>
      </c>
      <c r="AA26" t="n">
        <v>94.7313387604751</v>
      </c>
      <c r="AB26" t="n">
        <v>91.9711653672335</v>
      </c>
      <c r="AC26" t="n">
        <v>85.1135704275013</v>
      </c>
      <c r="AD26" t="n">
        <v>80.8283196080146</v>
      </c>
      <c r="AE26" t="n">
        <v>71.4836871947075</v>
      </c>
      <c r="AF26" t="n">
        <v>77.7172215643053</v>
      </c>
    </row>
    <row r="27">
      <c r="A27" t="s">
        <v>19</v>
      </c>
      <c r="B27" t="s">
        <v>422</v>
      </c>
      <c r="C27" t="s">
        <v>342</v>
      </c>
      <c r="D27" t="s">
        <v>423</v>
      </c>
      <c r="E27" t="s">
        <v>343</v>
      </c>
      <c r="F27" t="n">
        <v>26.196226892925</v>
      </c>
      <c r="G27" t="n">
        <v>28.5929364305127</v>
      </c>
      <c r="H27" t="n">
        <v>33.0230555655647</v>
      </c>
      <c r="I27" t="n">
        <v>30.7236903722896</v>
      </c>
      <c r="J27" t="n">
        <v>37.0241422869824</v>
      </c>
      <c r="K27" t="n">
        <v>40.6194675150896</v>
      </c>
      <c r="L27" t="n">
        <v>45.0488941994424</v>
      </c>
      <c r="M27" t="n">
        <v>50.4681388688985</v>
      </c>
      <c r="N27" t="n">
        <v>57.2082521993059</v>
      </c>
      <c r="O27" t="n">
        <v>62.6805997582855</v>
      </c>
      <c r="P27" t="n">
        <v>72.8365506055623</v>
      </c>
      <c r="Q27" t="n">
        <v>80.2433253621543</v>
      </c>
      <c r="R27" t="n">
        <v>92.9152055380322</v>
      </c>
      <c r="S27" t="n">
        <v>97.2593548364075</v>
      </c>
      <c r="T27" t="n">
        <v>89.7950581401668</v>
      </c>
      <c r="U27" t="n">
        <v>87.0853347774047</v>
      </c>
      <c r="V27" t="n">
        <v>88.1241441667172</v>
      </c>
      <c r="W27" t="n">
        <v>89.992351117303</v>
      </c>
      <c r="X27" t="n">
        <v>89.8658488583364</v>
      </c>
      <c r="Y27" t="n">
        <v>93.0984218610249</v>
      </c>
      <c r="Z27" t="n">
        <v>95.3987574672528</v>
      </c>
      <c r="AA27" t="n">
        <v>91.5988253312472</v>
      </c>
      <c r="AB27" t="n">
        <v>89.2986134769025</v>
      </c>
      <c r="AC27" t="n">
        <v>82.9048443485863</v>
      </c>
      <c r="AD27" t="n">
        <v>77.9078934864482</v>
      </c>
      <c r="AE27" t="n">
        <v>66.9371634155851</v>
      </c>
      <c r="AF27" t="n">
        <v>71.5514528053918</v>
      </c>
    </row>
    <row r="28">
      <c r="A28" t="s">
        <v>19</v>
      </c>
      <c r="B28" t="s">
        <v>424</v>
      </c>
      <c r="C28" t="s">
        <v>342</v>
      </c>
      <c r="D28" t="s">
        <v>425</v>
      </c>
      <c r="E28" t="s">
        <v>343</v>
      </c>
      <c r="F28" t="n">
        <v>31.2232149475875</v>
      </c>
      <c r="G28" t="n">
        <v>36.6509459859858</v>
      </c>
      <c r="H28" t="n">
        <v>43.1195898996606</v>
      </c>
      <c r="I28" t="n">
        <v>53.402816423186</v>
      </c>
      <c r="J28" t="n">
        <v>63.2058407767631</v>
      </c>
      <c r="K28" t="n">
        <v>72.5725221478938</v>
      </c>
      <c r="L28" t="n">
        <v>76.9567296751104</v>
      </c>
      <c r="M28" t="n">
        <v>76.9932206040736</v>
      </c>
      <c r="N28" t="n">
        <v>87.8164847373215</v>
      </c>
      <c r="O28" t="n">
        <v>88.783947231314</v>
      </c>
      <c r="P28" t="n">
        <v>90.5203182104256</v>
      </c>
      <c r="Q28" t="n">
        <v>92.3071547687848</v>
      </c>
      <c r="R28" t="n">
        <v>102.071574370281</v>
      </c>
      <c r="S28" t="n">
        <v>105.888575555629</v>
      </c>
      <c r="T28" t="n">
        <v>101.669587400824</v>
      </c>
      <c r="U28" t="n">
        <v>85.7035027249016</v>
      </c>
      <c r="V28" t="n">
        <v>79.6492138115867</v>
      </c>
      <c r="W28" t="n">
        <v>78.5920778409671</v>
      </c>
      <c r="X28" t="n">
        <v>82.9683128327031</v>
      </c>
      <c r="Y28" t="n">
        <v>88.1203867143902</v>
      </c>
      <c r="Z28" t="n">
        <v>97.0634169211301</v>
      </c>
      <c r="AA28" t="n">
        <v>100.507466721911</v>
      </c>
      <c r="AB28" t="n">
        <v>96.9168307111021</v>
      </c>
      <c r="AC28" t="n">
        <v>93.2486104648025</v>
      </c>
      <c r="AD28" t="n">
        <v>90.3933565599603</v>
      </c>
      <c r="AE28" t="n">
        <v>76.8288341478879</v>
      </c>
      <c r="AF28" t="n">
        <v>83.9886946868947</v>
      </c>
    </row>
    <row r="29">
      <c r="A29" t="s">
        <v>19</v>
      </c>
      <c r="B29" t="s">
        <v>426</v>
      </c>
      <c r="C29" t="s">
        <v>342</v>
      </c>
      <c r="D29" t="s">
        <v>427</v>
      </c>
      <c r="E29" t="s">
        <v>343</v>
      </c>
      <c r="F29" t="n">
        <v>7.52798168110472</v>
      </c>
      <c r="G29" t="n">
        <v>8.93096462434228</v>
      </c>
      <c r="H29" t="n">
        <v>10.5938602291652</v>
      </c>
      <c r="I29" t="n">
        <v>14.0537689248327</v>
      </c>
      <c r="J29" t="n">
        <v>16.7341414492309</v>
      </c>
      <c r="K29" t="n">
        <v>17.8157698327641</v>
      </c>
      <c r="L29" t="n">
        <v>25.1118051781722</v>
      </c>
      <c r="M29" t="n">
        <v>29.9681325832236</v>
      </c>
      <c r="N29" t="n">
        <v>31.7737056668333</v>
      </c>
      <c r="O29" t="n">
        <v>41.4720489716345</v>
      </c>
      <c r="P29" t="n">
        <v>39.2405746739983</v>
      </c>
      <c r="Q29" t="n">
        <v>34.9572061817854</v>
      </c>
      <c r="R29" t="n">
        <v>38.1981725733616</v>
      </c>
      <c r="S29" t="n">
        <v>40.7979871981355</v>
      </c>
      <c r="T29" t="n">
        <v>36.0883347138564</v>
      </c>
      <c r="U29" t="n">
        <v>32.9233791760461</v>
      </c>
      <c r="V29" t="n">
        <v>30.3284549161696</v>
      </c>
      <c r="W29" t="n">
        <v>30.4044733508453</v>
      </c>
      <c r="X29" t="n">
        <v>31.4364718366741</v>
      </c>
      <c r="Y29" t="n">
        <v>34.948963849221</v>
      </c>
      <c r="Z29" t="n">
        <v>39.2369849288431</v>
      </c>
      <c r="AA29" t="n">
        <v>40.6888722929488</v>
      </c>
      <c r="AB29" t="n">
        <v>39.7088390421505</v>
      </c>
      <c r="AC29" t="n">
        <v>38.9302011458847</v>
      </c>
      <c r="AD29" t="n">
        <v>38.0693586665906</v>
      </c>
      <c r="AE29" t="n">
        <v>32.7341057124982</v>
      </c>
      <c r="AF29" t="n">
        <v>35.9053479065035</v>
      </c>
    </row>
    <row r="30">
      <c r="A30" t="s">
        <v>19</v>
      </c>
      <c r="B30" t="s">
        <v>428</v>
      </c>
      <c r="C30" t="s">
        <v>342</v>
      </c>
      <c r="D30" t="s">
        <v>429</v>
      </c>
      <c r="E30" t="s">
        <v>343</v>
      </c>
      <c r="F30" t="n">
        <v>0.5477261188774</v>
      </c>
      <c r="G30" t="n">
        <v>0.649617048118261</v>
      </c>
      <c r="H30" t="n">
        <v>0.769223679961824</v>
      </c>
      <c r="I30" t="n">
        <v>1.07273354049432</v>
      </c>
      <c r="J30" t="n">
        <v>1.20602139375317</v>
      </c>
      <c r="K30" t="n">
        <v>1.18117935147093</v>
      </c>
      <c r="L30" t="n">
        <v>1.70561771664882</v>
      </c>
      <c r="M30" t="n">
        <v>2.15838684843611</v>
      </c>
      <c r="N30" t="n">
        <v>2.93928534311973</v>
      </c>
      <c r="O30" t="n">
        <v>4.19315376408363</v>
      </c>
      <c r="P30" t="n">
        <v>2.51975156091625</v>
      </c>
      <c r="Q30" t="n">
        <v>2.44752708250006</v>
      </c>
      <c r="R30" t="n">
        <v>2.79917853549022</v>
      </c>
      <c r="S30" t="n">
        <v>2.14052891832556</v>
      </c>
      <c r="T30" t="n">
        <v>2.96741558296678</v>
      </c>
      <c r="U30" t="n">
        <v>1.4821528448231</v>
      </c>
      <c r="V30" t="n">
        <v>0.895181539869986</v>
      </c>
      <c r="W30" t="n">
        <v>1.00244163153825</v>
      </c>
      <c r="X30" t="n">
        <v>0.90642575367976</v>
      </c>
      <c r="Y30" t="n">
        <v>1.00125970412118</v>
      </c>
      <c r="Z30" t="n">
        <v>1.1216970535247</v>
      </c>
      <c r="AA30" t="n">
        <v>1.09195124554899</v>
      </c>
      <c r="AB30" t="n">
        <v>0.965770535091382</v>
      </c>
      <c r="AC30" t="n">
        <v>0.950242050699735</v>
      </c>
      <c r="AD30" t="n">
        <v>0.880742489441286</v>
      </c>
      <c r="AE30" t="n">
        <v>0.73784733318711</v>
      </c>
      <c r="AF30" t="n">
        <v>0.817972328262839</v>
      </c>
    </row>
    <row r="31">
      <c r="A31" t="s">
        <v>19</v>
      </c>
      <c r="B31" t="s">
        <v>430</v>
      </c>
      <c r="C31" t="s">
        <v>342</v>
      </c>
      <c r="D31" t="s">
        <v>431</v>
      </c>
      <c r="E31" t="s">
        <v>343</v>
      </c>
      <c r="F31" t="n">
        <v>2.82727711230163</v>
      </c>
      <c r="G31" t="n">
        <v>3.35332063240159</v>
      </c>
      <c r="H31" t="n">
        <v>3.97403403699767</v>
      </c>
      <c r="I31" t="n">
        <v>5.3871176062082</v>
      </c>
      <c r="J31" t="n">
        <v>6.82614869132939</v>
      </c>
      <c r="K31" t="n">
        <v>6.59891767233765</v>
      </c>
      <c r="L31" t="n">
        <v>7.0410655608987</v>
      </c>
      <c r="M31" t="n">
        <v>8.15310385247274</v>
      </c>
      <c r="N31" t="n">
        <v>8.59416505105681</v>
      </c>
      <c r="O31" t="n">
        <v>8.42661068331608</v>
      </c>
      <c r="P31" t="n">
        <v>8.38696185200053</v>
      </c>
      <c r="Q31" t="n">
        <v>11.2738305040032</v>
      </c>
      <c r="R31" t="n">
        <v>16.6639538887972</v>
      </c>
      <c r="S31" t="n">
        <v>18.3687527434085</v>
      </c>
      <c r="T31" t="n">
        <v>21.0395119506777</v>
      </c>
      <c r="U31" t="n">
        <v>15.2323911448659</v>
      </c>
      <c r="V31" t="n">
        <v>11.6364538370598</v>
      </c>
      <c r="W31" t="n">
        <v>11.8194343672061</v>
      </c>
      <c r="X31" t="n">
        <v>12.353583852822</v>
      </c>
      <c r="Y31" t="n">
        <v>12.7948599832619</v>
      </c>
      <c r="Z31" t="n">
        <v>14.2335921355719</v>
      </c>
      <c r="AA31" t="n">
        <v>14.9073227602787</v>
      </c>
      <c r="AB31" t="n">
        <v>14.5215398916033</v>
      </c>
      <c r="AC31" t="n">
        <v>13.7423850045166</v>
      </c>
      <c r="AD31" t="n">
        <v>13.1352830734689</v>
      </c>
      <c r="AE31" t="n">
        <v>10.388550227675</v>
      </c>
      <c r="AF31" t="n">
        <v>11.4017058129309</v>
      </c>
    </row>
    <row r="32">
      <c r="A32" t="s">
        <v>19</v>
      </c>
      <c r="B32" t="s">
        <v>432</v>
      </c>
      <c r="C32" t="s">
        <v>342</v>
      </c>
      <c r="D32" t="s">
        <v>433</v>
      </c>
      <c r="E32" t="s">
        <v>343</v>
      </c>
      <c r="F32" t="n">
        <v>13.4987336621539</v>
      </c>
      <c r="G32" t="n">
        <v>16.006572232464</v>
      </c>
      <c r="H32" t="n">
        <v>18.9858218059715</v>
      </c>
      <c r="I32" t="n">
        <v>24.075857273625</v>
      </c>
      <c r="J32" t="n">
        <v>29.4666964624033</v>
      </c>
      <c r="K32" t="n">
        <v>37.5764280905615</v>
      </c>
      <c r="L32" t="n">
        <v>30.8594232835517</v>
      </c>
      <c r="M32" t="n">
        <v>22.4506629851518</v>
      </c>
      <c r="N32" t="n">
        <v>29.9613890136444</v>
      </c>
      <c r="O32" t="n">
        <v>22.8236074312961</v>
      </c>
      <c r="P32" t="n">
        <v>25.7255346715913</v>
      </c>
      <c r="Q32" t="n">
        <v>23.9074369932639</v>
      </c>
      <c r="R32" t="n">
        <v>24.5602057291908</v>
      </c>
      <c r="S32" t="n">
        <v>26.1226607199678</v>
      </c>
      <c r="T32" t="n">
        <v>23.4441103117004</v>
      </c>
      <c r="U32" t="n">
        <v>18.2492179426948</v>
      </c>
      <c r="V32" t="n">
        <v>19.8126917524024</v>
      </c>
      <c r="W32" t="n">
        <v>18.5462680824777</v>
      </c>
      <c r="X32" t="n">
        <v>20.6352846406358</v>
      </c>
      <c r="Y32" t="n">
        <v>20.8016378254763</v>
      </c>
      <c r="Z32" t="n">
        <v>23.2784620286423</v>
      </c>
      <c r="AA32" t="n">
        <v>24.5474780980283</v>
      </c>
      <c r="AB32" t="n">
        <v>23.9497617114245</v>
      </c>
      <c r="AC32" t="n">
        <v>22.7067867937794</v>
      </c>
      <c r="AD32" t="n">
        <v>21.7506890144459</v>
      </c>
      <c r="AE32" t="n">
        <v>17.2596809863653</v>
      </c>
      <c r="AF32" t="n">
        <v>18.9453308309137</v>
      </c>
    </row>
    <row r="33">
      <c r="A33" t="s">
        <v>19</v>
      </c>
      <c r="B33" t="s">
        <v>434</v>
      </c>
      <c r="C33" t="s">
        <v>342</v>
      </c>
      <c r="D33" t="s">
        <v>435</v>
      </c>
      <c r="E33" t="s">
        <v>343</v>
      </c>
      <c r="F33" t="n">
        <v>6.8214963731498</v>
      </c>
      <c r="G33" t="n">
        <v>7.71047144865971</v>
      </c>
      <c r="H33" t="n">
        <v>8.79665014756437</v>
      </c>
      <c r="I33" t="n">
        <v>8.81333907802576</v>
      </c>
      <c r="J33" t="n">
        <v>8.97283278004637</v>
      </c>
      <c r="K33" t="n">
        <v>9.40022720075961</v>
      </c>
      <c r="L33" t="n">
        <v>12.238817935839</v>
      </c>
      <c r="M33" t="n">
        <v>14.2629343347894</v>
      </c>
      <c r="N33" t="n">
        <v>14.5479396626672</v>
      </c>
      <c r="O33" t="n">
        <v>11.8685263809837</v>
      </c>
      <c r="P33" t="n">
        <v>14.6474954519193</v>
      </c>
      <c r="Q33" t="n">
        <v>19.7211540072322</v>
      </c>
      <c r="R33" t="n">
        <v>19.8500636434413</v>
      </c>
      <c r="S33" t="n">
        <v>18.4586459757921</v>
      </c>
      <c r="T33" t="n">
        <v>18.1302148416231</v>
      </c>
      <c r="U33" t="n">
        <v>17.8163616164716</v>
      </c>
      <c r="V33" t="n">
        <v>16.9764317660848</v>
      </c>
      <c r="W33" t="n">
        <v>16.8194604088998</v>
      </c>
      <c r="X33" t="n">
        <v>17.6365467488915</v>
      </c>
      <c r="Y33" t="n">
        <v>18.5736653523098</v>
      </c>
      <c r="Z33" t="n">
        <v>19.1926807745481</v>
      </c>
      <c r="AA33" t="n">
        <v>19.2718423251062</v>
      </c>
      <c r="AB33" t="n">
        <v>17.7709195308324</v>
      </c>
      <c r="AC33" t="n">
        <v>16.918995469922</v>
      </c>
      <c r="AD33" t="n">
        <v>16.5572833160136</v>
      </c>
      <c r="AE33" t="n">
        <v>15.7086498881621</v>
      </c>
      <c r="AF33" t="n">
        <v>16.9183378082837</v>
      </c>
    </row>
    <row r="34">
      <c r="A34" t="s">
        <v>19</v>
      </c>
      <c r="B34" t="s">
        <v>436</v>
      </c>
      <c r="C34" t="s">
        <v>342</v>
      </c>
      <c r="D34" t="s">
        <v>437</v>
      </c>
      <c r="E34" t="s">
        <v>343</v>
      </c>
      <c r="F34" t="n">
        <v>9.0641229346031</v>
      </c>
      <c r="G34" t="n">
        <v>9.94240120061073</v>
      </c>
      <c r="H34" t="n">
        <v>13.3811696377034</v>
      </c>
      <c r="I34" t="n">
        <v>23.8480411469858</v>
      </c>
      <c r="J34" t="n">
        <v>26.8453402474618</v>
      </c>
      <c r="K34" t="n">
        <v>30.3328267722226</v>
      </c>
      <c r="L34" t="n">
        <v>30.055962070578</v>
      </c>
      <c r="M34" t="n">
        <v>32.946276546174</v>
      </c>
      <c r="N34" t="n">
        <v>35.0584011431617</v>
      </c>
      <c r="O34" t="n">
        <v>35.764021527122</v>
      </c>
      <c r="P34" t="n">
        <v>43.0268518420886</v>
      </c>
      <c r="Q34" t="n">
        <v>50.9956714206254</v>
      </c>
      <c r="R34" t="n">
        <v>63.1272394893835</v>
      </c>
      <c r="S34" t="n">
        <v>62.6102883493716</v>
      </c>
      <c r="T34" t="n">
        <v>62.1566817314759</v>
      </c>
      <c r="U34" t="n">
        <v>57.9045787492314</v>
      </c>
      <c r="V34" t="n">
        <v>56.1974820173619</v>
      </c>
      <c r="W34" t="n">
        <v>58.802866700826</v>
      </c>
      <c r="X34" t="n">
        <v>58.4193291047284</v>
      </c>
      <c r="Y34" t="n">
        <v>60.0172428672678</v>
      </c>
      <c r="Z34" t="n">
        <v>62.2872899457808</v>
      </c>
      <c r="AA34" t="n">
        <v>61.2600787160436</v>
      </c>
      <c r="AB34" t="n">
        <v>61.5229007414959</v>
      </c>
      <c r="AC34" t="n">
        <v>60.51317794572</v>
      </c>
      <c r="AD34" t="n">
        <v>58.4834026741087</v>
      </c>
      <c r="AE34" t="n">
        <v>32.8450703978199</v>
      </c>
      <c r="AF34" t="n">
        <v>40.4938873924011</v>
      </c>
    </row>
    <row r="35">
      <c r="A35" t="s">
        <v>19</v>
      </c>
      <c r="B35" t="s">
        <v>438</v>
      </c>
      <c r="C35" t="s">
        <v>342</v>
      </c>
      <c r="D35" t="s">
        <v>439</v>
      </c>
      <c r="E35" t="s">
        <v>343</v>
      </c>
      <c r="F35" t="n">
        <v>7.88900470895194</v>
      </c>
      <c r="G35" t="n">
        <v>8.97628438224087</v>
      </c>
      <c r="H35" t="n">
        <v>11.0847489637512</v>
      </c>
      <c r="I35" t="n">
        <v>12.9085308413259</v>
      </c>
      <c r="J35" t="n">
        <v>15.9137601706855</v>
      </c>
      <c r="K35" t="n">
        <v>16.6790914684333</v>
      </c>
      <c r="L35" t="n">
        <v>23.1425155518958</v>
      </c>
      <c r="M35" t="n">
        <v>26.5176022936545</v>
      </c>
      <c r="N35" t="n">
        <v>29.7027569407393</v>
      </c>
      <c r="O35" t="n">
        <v>34.3223430919147</v>
      </c>
      <c r="P35" t="n">
        <v>42.3808921442859</v>
      </c>
      <c r="Q35" t="n">
        <v>50.3966951621344</v>
      </c>
      <c r="R35" t="n">
        <v>56.4158678460407</v>
      </c>
      <c r="S35" t="n">
        <v>67.9811664180879</v>
      </c>
      <c r="T35" t="n">
        <v>73.4350254558644</v>
      </c>
      <c r="U35" t="n">
        <v>87.310622931169</v>
      </c>
      <c r="V35" t="n">
        <v>86.777701251988</v>
      </c>
      <c r="W35" t="n">
        <v>98.7951214917459</v>
      </c>
      <c r="X35" t="n">
        <v>108.883660909409</v>
      </c>
      <c r="Y35" t="n">
        <v>114.077598160584</v>
      </c>
      <c r="Z35" t="n">
        <v>127.209838760665</v>
      </c>
      <c r="AA35" t="n">
        <v>141.289399744024</v>
      </c>
      <c r="AB35" t="n">
        <v>156.57104038163</v>
      </c>
      <c r="AC35" t="n">
        <v>174.093144751458</v>
      </c>
      <c r="AD35" t="n">
        <v>191.606144616584</v>
      </c>
      <c r="AE35" t="n">
        <v>207.285251134154</v>
      </c>
      <c r="AF35" t="n">
        <v>242.117036667872</v>
      </c>
    </row>
    <row r="36">
      <c r="A36" t="s">
        <v>19</v>
      </c>
      <c r="B36" t="s">
        <v>440</v>
      </c>
      <c r="C36" t="s">
        <v>342</v>
      </c>
      <c r="D36" t="s">
        <v>441</v>
      </c>
      <c r="E36" t="s">
        <v>343</v>
      </c>
      <c r="F36" t="n">
        <v>3.99676513853435</v>
      </c>
      <c r="G36" t="n">
        <v>4.3063081123768</v>
      </c>
      <c r="H36" t="n">
        <v>5.01314154006939</v>
      </c>
      <c r="I36" t="n">
        <v>5.27644810138854</v>
      </c>
      <c r="J36" t="n">
        <v>5.8499224516776</v>
      </c>
      <c r="K36" t="n">
        <v>5.6993152852513</v>
      </c>
      <c r="L36" t="n">
        <v>6.22425568375936</v>
      </c>
      <c r="M36" t="n">
        <v>7.15687346376185</v>
      </c>
      <c r="N36" t="n">
        <v>8.43485065849033</v>
      </c>
      <c r="O36" t="n">
        <v>10.1203641563735</v>
      </c>
      <c r="P36" t="n">
        <v>10.4214079012105</v>
      </c>
      <c r="Q36" t="n">
        <v>10.7777460735751</v>
      </c>
      <c r="R36" t="n">
        <v>11.5925335775444</v>
      </c>
      <c r="S36" t="n">
        <v>13.4188045057378</v>
      </c>
      <c r="T36" t="n">
        <v>13.4806968218519</v>
      </c>
      <c r="U36" t="n">
        <v>24.9566836294447</v>
      </c>
      <c r="V36" t="n">
        <v>26.403830910883</v>
      </c>
      <c r="W36" t="n">
        <v>28.5861641631854</v>
      </c>
      <c r="X36" t="n">
        <v>28.476076446502</v>
      </c>
      <c r="Y36" t="n">
        <v>30.7567387735901</v>
      </c>
      <c r="Z36" t="n">
        <v>35.2451244767233</v>
      </c>
      <c r="AA36" t="n">
        <v>39.9449012413632</v>
      </c>
      <c r="AB36" t="n">
        <v>44.5791579517943</v>
      </c>
      <c r="AC36" t="n">
        <v>49.4834324120823</v>
      </c>
      <c r="AD36" t="n">
        <v>55.3627875059759</v>
      </c>
      <c r="AE36" t="n">
        <v>60.2015246990533</v>
      </c>
      <c r="AF36" t="n">
        <v>70.8169389107637</v>
      </c>
    </row>
    <row r="37">
      <c r="A37" t="s">
        <v>19</v>
      </c>
      <c r="B37" t="s">
        <v>442</v>
      </c>
      <c r="C37" t="s">
        <v>342</v>
      </c>
      <c r="D37" t="s">
        <v>443</v>
      </c>
      <c r="E37" t="s">
        <v>343</v>
      </c>
      <c r="F37" t="n">
        <v>2.35849332815488</v>
      </c>
      <c r="G37" t="n">
        <v>2.83699674199635</v>
      </c>
      <c r="H37" t="n">
        <v>3.46853305393128</v>
      </c>
      <c r="I37" t="n">
        <v>3.85068051206754</v>
      </c>
      <c r="J37" t="n">
        <v>4.77092297090542</v>
      </c>
      <c r="K37" t="n">
        <v>5.43106981555309</v>
      </c>
      <c r="L37" t="n">
        <v>7.27907579765366</v>
      </c>
      <c r="M37" t="n">
        <v>8.39419800991507</v>
      </c>
      <c r="N37" t="n">
        <v>9.58746915564898</v>
      </c>
      <c r="O37" t="n">
        <v>11.4109117424841</v>
      </c>
      <c r="P37" t="n">
        <v>14.713438104558</v>
      </c>
      <c r="Q37" t="n">
        <v>17.8269374052108</v>
      </c>
      <c r="R37" t="n">
        <v>20.3214201456404</v>
      </c>
      <c r="S37" t="n">
        <v>23.4914796176335</v>
      </c>
      <c r="T37" t="n">
        <v>23.7074118333384</v>
      </c>
      <c r="U37" t="n">
        <v>20.0108479922467</v>
      </c>
      <c r="V37" t="n">
        <v>19.1147345132642</v>
      </c>
      <c r="W37" t="n">
        <v>19.2899647229905</v>
      </c>
      <c r="X37" t="n">
        <v>23.3538093328841</v>
      </c>
      <c r="Y37" t="n">
        <v>17.7909152273568</v>
      </c>
      <c r="Z37" t="n">
        <v>17.946427351922</v>
      </c>
      <c r="AA37" t="n">
        <v>18.4127691705478</v>
      </c>
      <c r="AB37" t="n">
        <v>19.4350658715834</v>
      </c>
      <c r="AC37" t="n">
        <v>21.9016525854029</v>
      </c>
      <c r="AD37" t="n">
        <v>21.2674495060353</v>
      </c>
      <c r="AE37" t="n">
        <v>22.0710831357706</v>
      </c>
      <c r="AF37" t="n">
        <v>24.1237074719572</v>
      </c>
    </row>
    <row r="38">
      <c r="A38" t="s">
        <v>19</v>
      </c>
      <c r="B38" t="s">
        <v>444</v>
      </c>
      <c r="C38" t="s">
        <v>342</v>
      </c>
      <c r="D38" t="s">
        <v>445</v>
      </c>
      <c r="E38" t="s">
        <v>343</v>
      </c>
      <c r="F38" t="n">
        <v>1.53374624226271</v>
      </c>
      <c r="G38" t="n">
        <v>1.83297952786772</v>
      </c>
      <c r="H38" t="n">
        <v>2.60307436975056</v>
      </c>
      <c r="I38" t="n">
        <v>3.7814022278698</v>
      </c>
      <c r="J38" t="n">
        <v>5.29291474810252</v>
      </c>
      <c r="K38" t="n">
        <v>5.54870636762894</v>
      </c>
      <c r="L38" t="n">
        <v>9.63918407048281</v>
      </c>
      <c r="M38" t="n">
        <v>10.9665308199776</v>
      </c>
      <c r="N38" t="n">
        <v>11.6804371266</v>
      </c>
      <c r="O38" t="n">
        <v>12.7910671930571</v>
      </c>
      <c r="P38" t="n">
        <v>17.2460461385175</v>
      </c>
      <c r="Q38" t="n">
        <v>21.7920116833485</v>
      </c>
      <c r="R38" t="n">
        <v>24.5019141228558</v>
      </c>
      <c r="S38" t="n">
        <v>31.0708822947165</v>
      </c>
      <c r="T38" t="n">
        <v>36.246916800674</v>
      </c>
      <c r="U38" t="n">
        <v>42.3430913094777</v>
      </c>
      <c r="V38" t="n">
        <v>41.2591358278408</v>
      </c>
      <c r="W38" t="n">
        <v>50.91899260557</v>
      </c>
      <c r="X38" t="n">
        <v>57.0537751300231</v>
      </c>
      <c r="Y38" t="n">
        <v>65.5299441596375</v>
      </c>
      <c r="Z38" t="n">
        <v>74.0182869320201</v>
      </c>
      <c r="AA38" t="n">
        <v>82.9317293321134</v>
      </c>
      <c r="AB38" t="n">
        <v>92.5568165582519</v>
      </c>
      <c r="AC38" t="n">
        <v>102.708059753972</v>
      </c>
      <c r="AD38" t="n">
        <v>114.975907604573</v>
      </c>
      <c r="AE38" t="n">
        <v>125.01264329933</v>
      </c>
      <c r="AF38" t="n">
        <v>147.176390285151</v>
      </c>
    </row>
    <row r="39">
      <c r="A39" t="s">
        <v>19</v>
      </c>
      <c r="B39" t="s">
        <v>446</v>
      </c>
      <c r="C39" t="s">
        <v>342</v>
      </c>
      <c r="D39" t="s">
        <v>447</v>
      </c>
      <c r="E39" t="s">
        <v>343</v>
      </c>
      <c r="F39" t="n">
        <v>66.8827656507488</v>
      </c>
      <c r="G39" t="n">
        <v>73.2839700230958</v>
      </c>
      <c r="H39" t="n">
        <v>74.8481682879571</v>
      </c>
      <c r="I39" t="n">
        <v>85.1184864142378</v>
      </c>
      <c r="J39" t="n">
        <v>94.7565006533323</v>
      </c>
      <c r="K39" t="n">
        <v>109.14418039609</v>
      </c>
      <c r="L39" t="n">
        <v>121.19646674907</v>
      </c>
      <c r="M39" t="n">
        <v>125.406166387843</v>
      </c>
      <c r="N39" t="n">
        <v>128.884083194055</v>
      </c>
      <c r="O39" t="n">
        <v>142.632982009647</v>
      </c>
      <c r="P39" t="n">
        <v>159.848935186235</v>
      </c>
      <c r="Q39" t="n">
        <v>181.487881912148</v>
      </c>
      <c r="R39" t="n">
        <v>197.937560822606</v>
      </c>
      <c r="S39" t="n">
        <v>204.052996642399</v>
      </c>
      <c r="T39" t="n">
        <v>187.22697797268</v>
      </c>
      <c r="U39" t="n">
        <v>188.598349550753</v>
      </c>
      <c r="V39" t="n">
        <v>176.515930455236</v>
      </c>
      <c r="W39" t="n">
        <v>168.466021600999</v>
      </c>
      <c r="X39" t="n">
        <v>165.005512683574</v>
      </c>
      <c r="Y39" t="n">
        <v>163.589905926804</v>
      </c>
      <c r="Z39" t="n">
        <v>169.190083023711</v>
      </c>
      <c r="AA39" t="n">
        <v>173.711124433879</v>
      </c>
      <c r="AB39" t="n">
        <v>183.86713092892</v>
      </c>
      <c r="AC39" t="n">
        <v>189.196028008449</v>
      </c>
      <c r="AD39" t="n">
        <v>202.078291975363</v>
      </c>
      <c r="AE39" t="n">
        <v>207.869325717966</v>
      </c>
      <c r="AF39" t="n">
        <v>223.539353262446</v>
      </c>
    </row>
    <row r="40">
      <c r="A40" t="s">
        <v>19</v>
      </c>
      <c r="B40" t="s">
        <v>448</v>
      </c>
      <c r="C40" t="s">
        <v>342</v>
      </c>
      <c r="D40" t="s">
        <v>449</v>
      </c>
      <c r="E40" t="s">
        <v>343</v>
      </c>
      <c r="F40" t="n">
        <v>0.349813805050286</v>
      </c>
      <c r="G40" t="n">
        <v>0.417893386085902</v>
      </c>
      <c r="H40" t="n">
        <v>0.584204413410009</v>
      </c>
      <c r="I40" t="n">
        <v>0.812082614514926</v>
      </c>
      <c r="J40" t="n">
        <v>0.818730349834793</v>
      </c>
      <c r="K40" t="n">
        <v>1.02436014612361</v>
      </c>
      <c r="L40" t="n">
        <v>1.07125893239222</v>
      </c>
      <c r="M40" t="n">
        <v>1.58789654645366</v>
      </c>
      <c r="N40" t="n">
        <v>1.55092000293345</v>
      </c>
      <c r="O40" t="n">
        <v>1.46148517906587</v>
      </c>
      <c r="P40" t="n">
        <v>2.83843302393643</v>
      </c>
      <c r="Q40" t="n">
        <v>3.91078289651691</v>
      </c>
      <c r="R40" t="n">
        <v>5.04134374212721</v>
      </c>
      <c r="S40" t="n">
        <v>5.21831463252838</v>
      </c>
      <c r="T40" t="n">
        <v>4.50813491506647</v>
      </c>
      <c r="U40" t="n">
        <v>6.09364240925517</v>
      </c>
      <c r="V40" t="n">
        <v>9.98785408150461</v>
      </c>
      <c r="W40" t="n">
        <v>11.2387715902328</v>
      </c>
      <c r="X40" t="n">
        <v>11.6518449592428</v>
      </c>
      <c r="Y40" t="n">
        <v>13.2165315522346</v>
      </c>
      <c r="Z40" t="n">
        <v>14.4475738286218</v>
      </c>
      <c r="AA40" t="n">
        <v>16.0679041083889</v>
      </c>
      <c r="AB40" t="n">
        <v>17.475747064907</v>
      </c>
      <c r="AC40" t="n">
        <v>19.1562753635097</v>
      </c>
      <c r="AD40" t="n">
        <v>20.6048299420819</v>
      </c>
      <c r="AE40" t="n">
        <v>19.9993648576274</v>
      </c>
      <c r="AF40" t="n">
        <v>21.7032464631667</v>
      </c>
    </row>
    <row r="41">
      <c r="A41" t="s">
        <v>19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452</v>
      </c>
      <c r="C42" t="s">
        <v>342</v>
      </c>
      <c r="D42" t="s">
        <v>453</v>
      </c>
      <c r="E42" t="s">
        <v>343</v>
      </c>
      <c r="F42" t="n">
        <v>69.3920731403788</v>
      </c>
      <c r="G42" t="n">
        <v>80.865407442692</v>
      </c>
      <c r="H42" t="n">
        <v>108.746440301439</v>
      </c>
      <c r="I42" t="n">
        <v>140.49902730244</v>
      </c>
      <c r="J42" t="n">
        <v>169.973226531277</v>
      </c>
      <c r="K42" t="n">
        <v>199.023238425016</v>
      </c>
      <c r="L42" t="n">
        <v>227.205746924482</v>
      </c>
      <c r="M42" t="n">
        <v>238.372083969049</v>
      </c>
      <c r="N42" t="n">
        <v>261.193184432195</v>
      </c>
      <c r="O42" t="n">
        <v>288.618976788907</v>
      </c>
      <c r="P42" t="n">
        <v>309.77195492625</v>
      </c>
      <c r="Q42" t="n">
        <v>325.123162542803</v>
      </c>
      <c r="R42" t="n">
        <v>348.36070175312</v>
      </c>
      <c r="S42" t="n">
        <v>350.693562502795</v>
      </c>
      <c r="T42" t="n">
        <v>314.07778972207</v>
      </c>
      <c r="U42" t="n">
        <v>239.624552507108</v>
      </c>
      <c r="V42" t="n">
        <v>261.974086427568</v>
      </c>
      <c r="W42" t="n">
        <v>252.204349497921</v>
      </c>
      <c r="X42" t="n">
        <v>264.478866938495</v>
      </c>
      <c r="Y42" t="n">
        <v>281.629737782874</v>
      </c>
      <c r="Z42" t="n">
        <v>307.950067831347</v>
      </c>
      <c r="AA42" t="n">
        <v>340.200188535215</v>
      </c>
      <c r="AB42" t="n">
        <v>373.815165802574</v>
      </c>
      <c r="AC42" t="n">
        <v>408.519234212636</v>
      </c>
      <c r="AD42" t="n">
        <v>469.443690622415</v>
      </c>
      <c r="AE42" t="n">
        <v>498.037160186062</v>
      </c>
      <c r="AF42" t="n">
        <v>564.621375060387</v>
      </c>
    </row>
    <row r="43">
      <c r="A43" t="s">
        <v>19</v>
      </c>
      <c r="B43" t="s">
        <v>454</v>
      </c>
      <c r="C43" t="s">
        <v>342</v>
      </c>
      <c r="D43" t="s">
        <v>455</v>
      </c>
      <c r="E43" t="s">
        <v>343</v>
      </c>
      <c r="F43" t="n">
        <v>70.8871147294476</v>
      </c>
      <c r="G43" t="n">
        <v>82.618757578092</v>
      </c>
      <c r="H43" t="n">
        <v>111.188280755675</v>
      </c>
      <c r="I43" t="n">
        <v>143.766197007458</v>
      </c>
      <c r="J43" t="n">
        <v>173.993844917604</v>
      </c>
      <c r="K43" t="n">
        <v>203.59391563669</v>
      </c>
      <c r="L43" t="n">
        <v>233.497528236575</v>
      </c>
      <c r="M43" t="n">
        <v>245.989655724851</v>
      </c>
      <c r="N43" t="n">
        <v>270.298927839706</v>
      </c>
      <c r="O43" t="n">
        <v>300.046366947046</v>
      </c>
      <c r="P43" t="n">
        <v>325.608414972374</v>
      </c>
      <c r="Q43" t="n">
        <v>345.185379325874</v>
      </c>
      <c r="R43" t="n">
        <v>374.350178447833</v>
      </c>
      <c r="S43" t="n">
        <v>380.62205691301</v>
      </c>
      <c r="T43" t="n">
        <v>342.858013497881</v>
      </c>
      <c r="U43" t="n">
        <v>279.573307783502</v>
      </c>
      <c r="V43" t="n">
        <v>316.740735194856</v>
      </c>
      <c r="W43" t="n">
        <v>315.643413859741</v>
      </c>
      <c r="X43" t="n">
        <v>329.652568078868</v>
      </c>
      <c r="Y43" t="n">
        <v>352.758420395087</v>
      </c>
      <c r="Z43" t="n">
        <v>386.723693774346</v>
      </c>
      <c r="AA43" t="n">
        <v>427.546091649185</v>
      </c>
      <c r="AB43" t="n">
        <v>471.247969999854</v>
      </c>
      <c r="AC43" t="n">
        <v>515.377313874474</v>
      </c>
      <c r="AD43" t="n">
        <v>588.416498326078</v>
      </c>
      <c r="AE43" t="n">
        <v>610.249520432486</v>
      </c>
      <c r="AF43" t="n">
        <v>688.273841524713</v>
      </c>
    </row>
    <row r="44">
      <c r="A44" t="s">
        <v>19</v>
      </c>
      <c r="B44" t="s">
        <v>456</v>
      </c>
      <c r="C44" t="s">
        <v>342</v>
      </c>
      <c r="D44" t="s">
        <v>457</v>
      </c>
      <c r="E44" t="s">
        <v>343</v>
      </c>
      <c r="F44" t="n">
        <v>511.588814347971</v>
      </c>
      <c r="G44" t="n">
        <v>562.03594558242</v>
      </c>
      <c r="H44" t="n">
        <v>638.52163360975</v>
      </c>
      <c r="I44" t="n">
        <v>746.85932500354</v>
      </c>
      <c r="J44" t="n">
        <v>864.601890523248</v>
      </c>
      <c r="K44" t="n">
        <v>994.599478054168</v>
      </c>
      <c r="L44" t="n">
        <v>1112.76647876146</v>
      </c>
      <c r="M44" t="n">
        <v>1174.01237384236</v>
      </c>
      <c r="N44" t="n">
        <v>1267.71948451394</v>
      </c>
      <c r="O44" t="n">
        <v>1377.29983144603</v>
      </c>
      <c r="P44" t="n">
        <v>1544.42218297085</v>
      </c>
      <c r="Q44" t="n">
        <v>1686.77122524821</v>
      </c>
      <c r="R44" t="n">
        <v>1834.57936369372</v>
      </c>
      <c r="S44" t="n">
        <v>1799.21730841656</v>
      </c>
      <c r="T44" t="n">
        <v>1608.63215056279</v>
      </c>
      <c r="U44" t="n">
        <v>1379.46870946482</v>
      </c>
      <c r="V44" t="n">
        <v>1321.37474473721</v>
      </c>
      <c r="W44" t="n">
        <v>1301.60895612178</v>
      </c>
      <c r="X44" t="n">
        <v>1347.29783826535</v>
      </c>
      <c r="Y44" t="n">
        <v>1421.43456499537</v>
      </c>
      <c r="Z44" t="n">
        <v>1534.42456299359</v>
      </c>
      <c r="AA44" t="n">
        <v>1582.87407012925</v>
      </c>
      <c r="AB44" t="n">
        <v>1634.42053670403</v>
      </c>
      <c r="AC44" t="n">
        <v>1673.94623279425</v>
      </c>
      <c r="AD44" t="n">
        <v>1737.90310196475</v>
      </c>
      <c r="AE44" t="n">
        <v>1655.99670509334</v>
      </c>
      <c r="AF44" t="n">
        <v>1856.77851668258</v>
      </c>
    </row>
    <row r="45">
      <c r="A45" t="s">
        <v>19</v>
      </c>
      <c r="B45" t="s">
        <v>458</v>
      </c>
      <c r="C45" t="s">
        <v>342</v>
      </c>
      <c r="D45" t="s">
        <v>459</v>
      </c>
      <c r="E45" t="s">
        <v>343</v>
      </c>
      <c r="F45" t="n">
        <v>511.588814347971</v>
      </c>
      <c r="G45" t="n">
        <v>562.03594558242</v>
      </c>
      <c r="H45" t="n">
        <v>638.52163360975</v>
      </c>
      <c r="I45" t="n">
        <v>746.85932500354</v>
      </c>
      <c r="J45" t="n">
        <v>864.601890523248</v>
      </c>
      <c r="K45" t="n">
        <v>994.599478054168</v>
      </c>
      <c r="L45" t="n">
        <v>1112.76647876146</v>
      </c>
      <c r="M45" t="n">
        <v>1174.01237384236</v>
      </c>
      <c r="N45" t="n">
        <v>1267.71948451394</v>
      </c>
      <c r="O45" t="n">
        <v>1377.29983144603</v>
      </c>
      <c r="P45" t="n">
        <v>1544.42218297085</v>
      </c>
      <c r="Q45" t="n">
        <v>1686.77122524821</v>
      </c>
      <c r="R45" t="n">
        <v>1834.57936369372</v>
      </c>
      <c r="S45" t="n">
        <v>1799.21730841656</v>
      </c>
      <c r="T45" t="n">
        <v>1608.63215056279</v>
      </c>
      <c r="U45" t="n">
        <v>1379.46870946482</v>
      </c>
      <c r="V45" t="n">
        <v>1321.37474473721</v>
      </c>
      <c r="W45" t="n">
        <v>1301.60895612178</v>
      </c>
      <c r="X45" t="n">
        <v>1347.29783826535</v>
      </c>
      <c r="Y45" t="n">
        <v>1421.43456499537</v>
      </c>
      <c r="Z45" t="n">
        <v>1534.42456299359</v>
      </c>
      <c r="AA45" t="n">
        <v>1582.87407012925</v>
      </c>
      <c r="AB45" t="n">
        <v>1634.42053670403</v>
      </c>
      <c r="AC45" t="n">
        <v>1673.94623279425</v>
      </c>
      <c r="AD45" t="n">
        <v>1737.90310196475</v>
      </c>
      <c r="AE45" t="n">
        <v>1655.99670509334</v>
      </c>
      <c r="AF45" t="n">
        <v>1856.77851668258</v>
      </c>
    </row>
    <row r="46">
      <c r="A46" t="s">
        <v>19</v>
      </c>
      <c r="B46" t="s">
        <v>460</v>
      </c>
      <c r="C46" t="s">
        <v>342</v>
      </c>
      <c r="D46" t="s">
        <v>461</v>
      </c>
      <c r="E46" t="s">
        <v>343</v>
      </c>
      <c r="F46" t="n">
        <v>1.49504158906881</v>
      </c>
      <c r="G46" t="n">
        <v>1.75335013540001</v>
      </c>
      <c r="H46" t="n">
        <v>2.44184045423634</v>
      </c>
      <c r="I46" t="n">
        <v>3.2671697050186</v>
      </c>
      <c r="J46" t="n">
        <v>4.02061838632634</v>
      </c>
      <c r="K46" t="n">
        <v>4.57067721167432</v>
      </c>
      <c r="L46" t="n">
        <v>6.29178131209313</v>
      </c>
      <c r="M46" t="n">
        <v>7.6175717558023</v>
      </c>
      <c r="N46" t="n">
        <v>9.10574340751134</v>
      </c>
      <c r="O46" t="n">
        <v>11.4273901581386</v>
      </c>
      <c r="P46" t="n">
        <v>15.836460046124</v>
      </c>
      <c r="Q46" t="n">
        <v>20.0622167830713</v>
      </c>
      <c r="R46" t="n">
        <v>25.9894766947133</v>
      </c>
      <c r="S46" t="n">
        <v>29.9284944102149</v>
      </c>
      <c r="T46" t="n">
        <v>28.7802237758115</v>
      </c>
      <c r="U46" t="n">
        <v>39.9487552763943</v>
      </c>
      <c r="V46" t="n">
        <v>54.7666487672884</v>
      </c>
      <c r="W46" t="n">
        <v>63.4390643618202</v>
      </c>
      <c r="X46" t="n">
        <v>65.1737011403732</v>
      </c>
      <c r="Y46" t="n">
        <v>71.1286826122135</v>
      </c>
      <c r="Z46" t="n">
        <v>78.7736259429986</v>
      </c>
      <c r="AA46" t="n">
        <v>87.3459031139696</v>
      </c>
      <c r="AB46" t="n">
        <v>97.4328041972797</v>
      </c>
      <c r="AC46" t="n">
        <v>106.858079661838</v>
      </c>
      <c r="AD46" t="n">
        <v>118.972807703663</v>
      </c>
      <c r="AE46" t="n">
        <v>112.212360246425</v>
      </c>
      <c r="AF46" t="n">
        <v>123.652466464325</v>
      </c>
    </row>
    <row r="47">
      <c r="A47" t="s">
        <v>19</v>
      </c>
      <c r="B47" t="s">
        <v>462</v>
      </c>
      <c r="C47" t="s">
        <v>342</v>
      </c>
      <c r="D47" t="s">
        <v>463</v>
      </c>
      <c r="E47" t="s">
        <v>343</v>
      </c>
      <c r="F47" t="n">
        <v>10.6978024860441</v>
      </c>
      <c r="G47" t="n">
        <v>11.2504226994782</v>
      </c>
      <c r="H47" t="n">
        <v>12.0881028244261</v>
      </c>
      <c r="I47" t="n">
        <v>12.4463845939822</v>
      </c>
      <c r="J47" t="n">
        <v>12.9326900158185</v>
      </c>
      <c r="K47" t="n">
        <v>14.3156212307212</v>
      </c>
      <c r="L47" t="n">
        <v>18.4474105186704</v>
      </c>
      <c r="M47" t="n">
        <v>23.7449042648668</v>
      </c>
      <c r="N47" t="n">
        <v>25.0676087251178</v>
      </c>
      <c r="O47" t="n">
        <v>29.7049378592497</v>
      </c>
      <c r="P47" t="n">
        <v>19.8143514546446</v>
      </c>
      <c r="Q47" t="n">
        <v>21.0003152935706</v>
      </c>
      <c r="R47" t="n">
        <v>21.388994877221</v>
      </c>
      <c r="S47" t="n">
        <v>15.71435348076</v>
      </c>
      <c r="T47" t="n">
        <v>109.937363725287</v>
      </c>
      <c r="U47" t="n">
        <v>364.53</v>
      </c>
      <c r="V47" t="n">
        <v>553.34</v>
      </c>
      <c r="W47" t="n">
        <v>501.57</v>
      </c>
      <c r="X47" t="n">
        <v>394.38</v>
      </c>
      <c r="Y47" t="n">
        <v>299.85</v>
      </c>
      <c r="Z47" t="n">
        <v>301.28</v>
      </c>
      <c r="AA47" t="n">
        <v>233.25</v>
      </c>
      <c r="AB47" t="n">
        <v>204.67</v>
      </c>
      <c r="AC47" t="n">
        <v>213.341158345098</v>
      </c>
      <c r="AD47" t="n">
        <v>227.133636664842</v>
      </c>
      <c r="AE47" t="n">
        <v>241.141346048575</v>
      </c>
      <c r="AF47" t="n">
        <v>252.227220029387</v>
      </c>
    </row>
    <row r="48">
      <c r="A48" t="s">
        <v>19</v>
      </c>
      <c r="B48" t="s">
        <v>464</v>
      </c>
      <c r="C48" t="s">
        <v>342</v>
      </c>
      <c r="D48" t="s">
        <v>465</v>
      </c>
      <c r="E48" t="s">
        <v>343</v>
      </c>
      <c r="F48" t="n">
        <v>177.851819351996</v>
      </c>
      <c r="G48" t="n">
        <v>194.317803757016</v>
      </c>
      <c r="H48" t="n">
        <v>206.821778004527</v>
      </c>
      <c r="I48" t="n">
        <v>210.327561181884</v>
      </c>
      <c r="J48" t="n">
        <v>231.738232218443</v>
      </c>
      <c r="K48" t="n">
        <v>267.49991472903</v>
      </c>
      <c r="L48" t="n">
        <v>335.877401672101</v>
      </c>
      <c r="M48" t="n">
        <v>426.216639350934</v>
      </c>
      <c r="N48" t="n">
        <v>472.19012921565</v>
      </c>
      <c r="O48" t="n">
        <v>495.624227106452</v>
      </c>
      <c r="P48" t="n">
        <v>510.924007150271</v>
      </c>
      <c r="Q48" t="n">
        <v>517.99874252963</v>
      </c>
      <c r="R48" t="n">
        <v>571.572369536282</v>
      </c>
      <c r="S48" t="n">
        <v>595.922217514008</v>
      </c>
      <c r="T48" t="n">
        <v>710.183629393867</v>
      </c>
      <c r="U48" t="n">
        <v>883.576805281898</v>
      </c>
      <c r="V48" t="n">
        <v>1049.91630530129</v>
      </c>
      <c r="W48" t="n">
        <v>985.299785412972</v>
      </c>
      <c r="X48" t="n">
        <v>876.194222668496</v>
      </c>
      <c r="Y48" t="n">
        <v>751.481634498644</v>
      </c>
      <c r="Z48" t="n">
        <v>743.793976516254</v>
      </c>
      <c r="AA48" t="n">
        <v>692.265607518453</v>
      </c>
      <c r="AB48" t="n">
        <v>603.128579303087</v>
      </c>
      <c r="AC48" t="n">
        <v>633.06234517683</v>
      </c>
      <c r="AD48" t="n">
        <v>679.260210506086</v>
      </c>
      <c r="AE48" t="n">
        <v>711.889382127024</v>
      </c>
      <c r="AF48" t="n">
        <v>766.445158173304</v>
      </c>
    </row>
    <row r="49">
      <c r="A49" t="s">
        <v>19</v>
      </c>
      <c r="B49" t="s">
        <v>466</v>
      </c>
      <c r="C49" t="s">
        <v>342</v>
      </c>
      <c r="D49" t="s">
        <v>467</v>
      </c>
      <c r="E49" t="s">
        <v>343</v>
      </c>
      <c r="F49" t="n">
        <v>81.8152004695278</v>
      </c>
      <c r="G49" t="n">
        <v>86.7096762660572</v>
      </c>
      <c r="H49" t="n">
        <v>90.6153690733887</v>
      </c>
      <c r="I49" t="n">
        <v>94.4188876385031</v>
      </c>
      <c r="J49" t="n">
        <v>98.6508788322699</v>
      </c>
      <c r="K49" t="n">
        <v>107.902591667865</v>
      </c>
      <c r="L49" t="n">
        <v>134.474441700887</v>
      </c>
      <c r="M49" t="n">
        <v>189.178341755055</v>
      </c>
      <c r="N49" t="n">
        <v>208.336714008619</v>
      </c>
      <c r="O49" t="n">
        <v>202.554129469354</v>
      </c>
      <c r="P49" t="n">
        <v>206.588184898893</v>
      </c>
      <c r="Q49" t="n">
        <v>208.480593785001</v>
      </c>
      <c r="R49" t="n">
        <v>245.079234872324</v>
      </c>
      <c r="S49" t="n">
        <v>246.057480060945</v>
      </c>
      <c r="T49" t="n">
        <v>283.205008259929</v>
      </c>
      <c r="U49" t="n">
        <v>273.699828542303</v>
      </c>
      <c r="V49" t="n">
        <v>349.389142166658</v>
      </c>
      <c r="W49" t="n">
        <v>315.174443858626</v>
      </c>
      <c r="X49" t="n">
        <v>309.017331690102</v>
      </c>
      <c r="Y49" t="n">
        <v>270.696853031229</v>
      </c>
      <c r="Z49" t="n">
        <v>262.315997005966</v>
      </c>
      <c r="AA49" t="n">
        <v>251.16602815979</v>
      </c>
      <c r="AB49" t="n">
        <v>146.613388998035</v>
      </c>
      <c r="AC49" t="n">
        <v>155.347432742151</v>
      </c>
      <c r="AD49" t="n">
        <v>164.335226703717</v>
      </c>
      <c r="AE49" t="n">
        <v>170.655737845223</v>
      </c>
      <c r="AF49" t="n">
        <v>181.586367441152</v>
      </c>
    </row>
    <row r="50">
      <c r="A50" t="s">
        <v>19</v>
      </c>
      <c r="B50" t="s">
        <v>468</v>
      </c>
      <c r="C50" t="s">
        <v>342</v>
      </c>
      <c r="D50" t="s">
        <v>469</v>
      </c>
      <c r="E50" t="s">
        <v>343</v>
      </c>
      <c r="F50" t="n">
        <v>85.3388163964236</v>
      </c>
      <c r="G50" t="n">
        <v>96.3577047914805</v>
      </c>
      <c r="H50" t="n">
        <v>104.118306106712</v>
      </c>
      <c r="I50" t="n">
        <v>103.462288949398</v>
      </c>
      <c r="J50" t="n">
        <v>120.154663370354</v>
      </c>
      <c r="K50" t="n">
        <v>145.281701830444</v>
      </c>
      <c r="L50" t="n">
        <v>182.955549452544</v>
      </c>
      <c r="M50" t="n">
        <v>213.293393331013</v>
      </c>
      <c r="N50" t="n">
        <v>238.785806481912</v>
      </c>
      <c r="O50" t="n">
        <v>263.365159777849</v>
      </c>
      <c r="P50" t="n">
        <v>284.521470796734</v>
      </c>
      <c r="Q50" t="n">
        <v>288.517833451058</v>
      </c>
      <c r="R50" t="n">
        <v>305.104139786737</v>
      </c>
      <c r="S50" t="n">
        <v>334.150383972302</v>
      </c>
      <c r="T50" t="n">
        <v>317.04125740865</v>
      </c>
      <c r="U50" t="n">
        <v>245.346976739594</v>
      </c>
      <c r="V50" t="n">
        <v>147.187163134632</v>
      </c>
      <c r="W50" t="n">
        <v>168.555341554347</v>
      </c>
      <c r="X50" t="n">
        <v>172.796890978394</v>
      </c>
      <c r="Y50" t="n">
        <v>180.934781467415</v>
      </c>
      <c r="Z50" t="n">
        <v>180.197979510289</v>
      </c>
      <c r="AA50" t="n">
        <v>207.849579358663</v>
      </c>
      <c r="AB50" t="n">
        <v>251.845190305052</v>
      </c>
      <c r="AC50" t="n">
        <v>264.37375408958</v>
      </c>
      <c r="AD50" t="n">
        <v>287.791347137528</v>
      </c>
      <c r="AE50" t="n">
        <v>300.092298233226</v>
      </c>
      <c r="AF50" t="n">
        <v>332.631570702764</v>
      </c>
    </row>
    <row r="51">
      <c r="A51" t="s">
        <v>19</v>
      </c>
      <c r="B51" t="s">
        <v>470</v>
      </c>
      <c r="C51" t="s">
        <v>342</v>
      </c>
      <c r="D51" t="s">
        <v>471</v>
      </c>
      <c r="E51" t="s">
        <v>343</v>
      </c>
      <c r="F51" t="n">
        <v>84.2630148315781</v>
      </c>
      <c r="G51" t="n">
        <v>95.1429607194464</v>
      </c>
      <c r="H51" t="n">
        <v>102.805463519104</v>
      </c>
      <c r="I51" t="n">
        <v>102.155281217735</v>
      </c>
      <c r="J51" t="n">
        <v>118.313036962737</v>
      </c>
      <c r="K51" t="n">
        <v>143.410536464606</v>
      </c>
      <c r="L51" t="n">
        <v>181.1802945313</v>
      </c>
      <c r="M51" t="n">
        <v>210.631240306141</v>
      </c>
      <c r="N51" t="n">
        <v>235.179136150956</v>
      </c>
      <c r="O51" t="n">
        <v>258.597353113852</v>
      </c>
      <c r="P51" t="n">
        <v>279.561779461631</v>
      </c>
      <c r="Q51" t="n">
        <v>282.734483027316</v>
      </c>
      <c r="R51" t="n">
        <v>298.524662449335</v>
      </c>
      <c r="S51" t="n">
        <v>327.183199527693</v>
      </c>
      <c r="T51" t="n">
        <v>310.28820314939</v>
      </c>
      <c r="U51" t="n">
        <v>238.871242624844</v>
      </c>
      <c r="V51" t="n">
        <v>140.078999983251</v>
      </c>
      <c r="W51" t="n">
        <v>161.41153605841</v>
      </c>
      <c r="X51" t="n">
        <v>165.918835689923</v>
      </c>
      <c r="Y51" t="n">
        <v>174.127896311515</v>
      </c>
      <c r="Z51" t="n">
        <v>173.500015170176</v>
      </c>
      <c r="AA51" t="n">
        <v>201.207958515284</v>
      </c>
      <c r="AB51" t="n">
        <v>244.780152838428</v>
      </c>
      <c r="AC51" t="n">
        <v>256.971588695444</v>
      </c>
      <c r="AD51" t="n">
        <v>280.120081415538</v>
      </c>
      <c r="AE51" t="n">
        <v>292.177818792103</v>
      </c>
      <c r="AF51" t="n">
        <v>324.19394095984</v>
      </c>
    </row>
    <row r="52">
      <c r="A52" t="s">
        <v>19</v>
      </c>
      <c r="B52" t="s">
        <v>472</v>
      </c>
      <c r="C52" t="s">
        <v>342</v>
      </c>
      <c r="D52" t="s">
        <v>473</v>
      </c>
      <c r="E52" t="s">
        <v>343</v>
      </c>
      <c r="F52" t="n">
        <v>1.07580156484555</v>
      </c>
      <c r="G52" t="n">
        <v>1.21474407203407</v>
      </c>
      <c r="H52" t="n">
        <v>1.31284258760813</v>
      </c>
      <c r="I52" t="n">
        <v>1.3070077316632</v>
      </c>
      <c r="J52" t="n">
        <v>1.84162640761696</v>
      </c>
      <c r="K52" t="n">
        <v>1.87116536583814</v>
      </c>
      <c r="L52" t="n">
        <v>1.77525492124343</v>
      </c>
      <c r="M52" t="n">
        <v>2.66215302487203</v>
      </c>
      <c r="N52" t="n">
        <v>3.60667033095677</v>
      </c>
      <c r="O52" t="n">
        <v>4.76780666399685</v>
      </c>
      <c r="P52" t="n">
        <v>4.95969133510254</v>
      </c>
      <c r="Q52" t="n">
        <v>5.7833504237423</v>
      </c>
      <c r="R52" t="n">
        <v>6.57947733740201</v>
      </c>
      <c r="S52" t="n">
        <v>6.96718444460929</v>
      </c>
      <c r="T52" t="n">
        <v>6.75305425926038</v>
      </c>
      <c r="U52" t="n">
        <v>6.47573411475015</v>
      </c>
      <c r="V52" t="n">
        <v>7.10816315138048</v>
      </c>
      <c r="W52" t="n">
        <v>7.1438054959366</v>
      </c>
      <c r="X52" t="n">
        <v>6.87805528847048</v>
      </c>
      <c r="Y52" t="n">
        <v>6.80688515590039</v>
      </c>
      <c r="Z52" t="n">
        <v>6.6979643401122</v>
      </c>
      <c r="AA52" t="n">
        <v>6.64162084337894</v>
      </c>
      <c r="AB52" t="n">
        <v>7.06503746662364</v>
      </c>
      <c r="AC52" t="n">
        <v>7.402165394136</v>
      </c>
      <c r="AD52" t="n">
        <v>7.67126572198962</v>
      </c>
      <c r="AE52" t="n">
        <v>7.91447944112353</v>
      </c>
      <c r="AF52" t="n">
        <v>8.43762974292396</v>
      </c>
    </row>
    <row r="53">
      <c r="A53" t="s">
        <v>19</v>
      </c>
      <c r="B53" t="s">
        <v>474</v>
      </c>
      <c r="C53" t="s">
        <v>342</v>
      </c>
      <c r="D53" t="s">
        <v>475</v>
      </c>
      <c r="E53" t="s">
        <v>343</v>
      </c>
      <c r="F53" t="n">
        <v>2.11692846604202</v>
      </c>
      <c r="G53" t="n">
        <v>2.1946838921594</v>
      </c>
      <c r="H53" t="n">
        <v>2.78112647867917</v>
      </c>
      <c r="I53" t="n">
        <v>3.11196808587004</v>
      </c>
      <c r="J53" t="n">
        <v>3.59222206914869</v>
      </c>
      <c r="K53" t="n">
        <v>4.22798647039356</v>
      </c>
      <c r="L53" t="n">
        <v>4.98969021440561</v>
      </c>
      <c r="M53" t="n">
        <v>6.10029965657176</v>
      </c>
      <c r="N53" t="n">
        <v>8.15453822566583</v>
      </c>
      <c r="O53" t="n">
        <v>6.8516843509237</v>
      </c>
      <c r="P53" t="n">
        <v>6.61845275880737</v>
      </c>
      <c r="Q53" t="n">
        <v>7.99433993057362</v>
      </c>
      <c r="R53" t="n">
        <v>9.81283682654855</v>
      </c>
      <c r="S53" t="n">
        <v>9.47455751681023</v>
      </c>
      <c r="T53" t="n">
        <v>12.7193832662972</v>
      </c>
      <c r="U53" t="n">
        <v>8.97604428153779</v>
      </c>
      <c r="V53" t="n">
        <v>2.20542538326321</v>
      </c>
      <c r="W53" t="n">
        <v>2.09105907951311</v>
      </c>
      <c r="X53" t="n">
        <v>4.82832012869826</v>
      </c>
      <c r="Y53" t="n">
        <v>4.64043574702348</v>
      </c>
      <c r="Z53" t="n">
        <v>3.15911398432655</v>
      </c>
      <c r="AA53" t="n">
        <v>3.93601922104198</v>
      </c>
      <c r="AB53" t="n">
        <v>1.52165402124431</v>
      </c>
      <c r="AC53" t="n">
        <v>1.59089595313207</v>
      </c>
      <c r="AD53" t="n">
        <v>1.68332976100152</v>
      </c>
      <c r="AE53" t="n">
        <v>1.45624959401539</v>
      </c>
      <c r="AF53" t="n">
        <v>1.60791445205388</v>
      </c>
    </row>
    <row r="54">
      <c r="A54" t="s">
        <v>19</v>
      </c>
      <c r="B54" t="s">
        <v>476</v>
      </c>
      <c r="C54" t="s">
        <v>342</v>
      </c>
      <c r="D54" t="s">
        <v>477</v>
      </c>
      <c r="E54" t="s">
        <v>343</v>
      </c>
      <c r="F54" t="n">
        <v>36.1229364988798</v>
      </c>
      <c r="G54" t="n">
        <v>38.9152059239566</v>
      </c>
      <c r="H54" t="n">
        <v>36.7473596325757</v>
      </c>
      <c r="I54" t="n">
        <v>32.0170743989992</v>
      </c>
      <c r="J54" t="n">
        <v>39.4576212680828</v>
      </c>
      <c r="K54" t="n">
        <v>42.0621556933808</v>
      </c>
      <c r="L54" t="n">
        <v>53.2798799877599</v>
      </c>
      <c r="M54" t="n">
        <v>63.1567179756428</v>
      </c>
      <c r="N54" t="n">
        <v>69.7205682905376</v>
      </c>
      <c r="O54" t="n">
        <v>66.9925985215489</v>
      </c>
      <c r="P54" t="n">
        <v>63.7576527788966</v>
      </c>
      <c r="Q54" t="n">
        <v>63.4805187474198</v>
      </c>
      <c r="R54" t="n">
        <v>65.880180549539</v>
      </c>
      <c r="S54" t="n">
        <v>65.6047321229624</v>
      </c>
      <c r="T54" t="n">
        <v>138.377139368532</v>
      </c>
      <c r="U54" t="n">
        <v>73.253140982628</v>
      </c>
      <c r="V54" t="n">
        <v>66.5913575396175</v>
      </c>
      <c r="W54" t="n">
        <v>44.2576857386453</v>
      </c>
      <c r="X54" t="n">
        <v>49.2000787260386</v>
      </c>
      <c r="Y54" t="n">
        <v>50.7957194931129</v>
      </c>
      <c r="Z54" t="n">
        <v>48.9467615275483</v>
      </c>
      <c r="AA54" t="n">
        <v>39.031404839335</v>
      </c>
      <c r="AB54" t="n">
        <v>32.6001957923806</v>
      </c>
      <c r="AC54" t="n">
        <v>34.7915216663497</v>
      </c>
      <c r="AD54" t="n">
        <v>36.0593525826571</v>
      </c>
      <c r="AE54" t="n">
        <v>30.783275969573</v>
      </c>
      <c r="AF54" t="n">
        <v>33.9226497337887</v>
      </c>
    </row>
    <row r="55">
      <c r="A55" t="s">
        <v>19</v>
      </c>
      <c r="B55" t="s">
        <v>478</v>
      </c>
      <c r="C55" t="s">
        <v>342</v>
      </c>
      <c r="D55" t="s">
        <v>479</v>
      </c>
      <c r="E55" t="s">
        <v>343</v>
      </c>
      <c r="F55" t="n">
        <v>34.0060080328377</v>
      </c>
      <c r="G55" t="n">
        <v>36.7205220317972</v>
      </c>
      <c r="H55" t="n">
        <v>33.9662331538965</v>
      </c>
      <c r="I55" t="n">
        <v>28.9051063131292</v>
      </c>
      <c r="J55" t="n">
        <v>35.8653991989341</v>
      </c>
      <c r="K55" t="n">
        <v>37.8341692229872</v>
      </c>
      <c r="L55" t="n">
        <v>48.2901897733543</v>
      </c>
      <c r="M55" t="n">
        <v>57.0564183190711</v>
      </c>
      <c r="N55" t="n">
        <v>61.5660300648718</v>
      </c>
      <c r="O55" t="n">
        <v>60.1409141706252</v>
      </c>
      <c r="P55" t="n">
        <v>57.1392000200892</v>
      </c>
      <c r="Q55" t="n">
        <v>55.4861788168462</v>
      </c>
      <c r="R55" t="n">
        <v>56.0673437229904</v>
      </c>
      <c r="S55" t="n">
        <v>56.1301746061522</v>
      </c>
      <c r="T55" t="n">
        <v>125.657756102234</v>
      </c>
      <c r="U55" t="n">
        <v>64.2770967010902</v>
      </c>
      <c r="V55" t="n">
        <v>64.3859321563543</v>
      </c>
      <c r="W55" t="n">
        <v>42.1666266591322</v>
      </c>
      <c r="X55" t="n">
        <v>44.3717585973403</v>
      </c>
      <c r="Y55" t="n">
        <v>46.1552837460894</v>
      </c>
      <c r="Z55" t="n">
        <v>45.7876475432218</v>
      </c>
      <c r="AA55" t="n">
        <v>35.095385618293</v>
      </c>
      <c r="AB55" t="n">
        <v>31.0785417711363</v>
      </c>
      <c r="AC55" t="n">
        <v>33.2006257132176</v>
      </c>
      <c r="AD55" t="n">
        <v>34.3760228216556</v>
      </c>
      <c r="AE55" t="n">
        <v>29.3270263755576</v>
      </c>
      <c r="AF55" t="n">
        <v>32.3147352817348</v>
      </c>
    </row>
    <row r="56">
      <c r="A56" t="s">
        <v>19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482</v>
      </c>
      <c r="C57" t="s">
        <v>342</v>
      </c>
      <c r="D57" t="s">
        <v>483</v>
      </c>
      <c r="E57" t="s">
        <v>343</v>
      </c>
      <c r="F57" t="n">
        <v>689.790447505017</v>
      </c>
      <c r="G57" t="n">
        <v>756.771642725522</v>
      </c>
      <c r="H57" t="n">
        <v>845.927616027687</v>
      </c>
      <c r="I57" t="n">
        <v>957.998968799939</v>
      </c>
      <c r="J57" t="n">
        <v>1097.15885309153</v>
      </c>
      <c r="K57" t="n">
        <v>1263.12375292932</v>
      </c>
      <c r="L57" t="n">
        <v>1449.71513936595</v>
      </c>
      <c r="M57" t="n">
        <v>1601.81690973974</v>
      </c>
      <c r="N57" t="n">
        <v>1741.46053373252</v>
      </c>
      <c r="O57" t="n">
        <v>1874.38554373155</v>
      </c>
      <c r="P57" t="n">
        <v>2058.18462314506</v>
      </c>
      <c r="Q57" t="n">
        <v>2208.68075067435</v>
      </c>
      <c r="R57" t="n">
        <v>2411.19307697213</v>
      </c>
      <c r="S57" t="n">
        <v>2400.35784056309</v>
      </c>
      <c r="T57" t="n">
        <v>2323.32391487172</v>
      </c>
      <c r="U57" t="n">
        <v>2269.13915715598</v>
      </c>
      <c r="V57" t="n">
        <v>2381.27890412</v>
      </c>
      <c r="W57" t="n">
        <v>2298.14751312499</v>
      </c>
      <c r="X57" t="n">
        <v>2235.14390589309</v>
      </c>
      <c r="Y57" t="n">
        <v>2186.13273104625</v>
      </c>
      <c r="Z57" t="n">
        <v>2292.66611333846</v>
      </c>
      <c r="AA57" t="n">
        <v>2291.20758175609</v>
      </c>
      <c r="AB57" t="n">
        <v>2255.02486307202</v>
      </c>
      <c r="AC57" t="n">
        <v>2326.16485333459</v>
      </c>
      <c r="AD57" t="n">
        <v>2437.76814241292</v>
      </c>
      <c r="AE57" t="n">
        <v>2387.88545207799</v>
      </c>
      <c r="AF57" t="n">
        <v>2644.92692131905</v>
      </c>
    </row>
    <row r="58">
      <c r="A58" t="s">
        <v>19</v>
      </c>
      <c r="B58" t="s">
        <v>484</v>
      </c>
      <c r="C58" t="s">
        <v>342</v>
      </c>
      <c r="D58" t="s">
        <v>485</v>
      </c>
      <c r="E58" t="s">
        <v>343</v>
      </c>
      <c r="F58" t="n">
        <v>689.790447505017</v>
      </c>
      <c r="G58" t="n">
        <v>756.771642725522</v>
      </c>
      <c r="H58" t="n">
        <v>845.927616027687</v>
      </c>
      <c r="I58" t="n">
        <v>957.998968799939</v>
      </c>
      <c r="J58" t="n">
        <v>1097.15885309153</v>
      </c>
      <c r="K58" t="n">
        <v>1263.12375292932</v>
      </c>
      <c r="L58" t="n">
        <v>1449.71513936595</v>
      </c>
      <c r="M58" t="n">
        <v>1601.81690973974</v>
      </c>
      <c r="N58" t="n">
        <v>1741.46053373252</v>
      </c>
      <c r="O58" t="n">
        <v>1874.38554373155</v>
      </c>
      <c r="P58" t="n">
        <v>2058.18462314506</v>
      </c>
      <c r="Q58" t="n">
        <v>2208.68075067435</v>
      </c>
      <c r="R58" t="n">
        <v>2411.19307697213</v>
      </c>
      <c r="S58" t="n">
        <v>2400.35784056309</v>
      </c>
      <c r="T58" t="n">
        <v>2323.32391487172</v>
      </c>
      <c r="U58" t="n">
        <v>2269.13915715598</v>
      </c>
      <c r="V58" t="n">
        <v>2381.27890412</v>
      </c>
      <c r="W58" t="n">
        <v>2298.14751312499</v>
      </c>
      <c r="X58" t="n">
        <v>2235.14390589309</v>
      </c>
      <c r="Y58" t="n">
        <v>2186.13273104625</v>
      </c>
      <c r="Z58" t="n">
        <v>2292.66611333846</v>
      </c>
      <c r="AA58" t="n">
        <v>2291.20758175609</v>
      </c>
      <c r="AB58" t="n">
        <v>2255.02486307202</v>
      </c>
      <c r="AC58" t="n">
        <v>2326.16485333459</v>
      </c>
      <c r="AD58" t="n">
        <v>2437.76814241292</v>
      </c>
      <c r="AE58" t="n">
        <v>2387.88545207799</v>
      </c>
      <c r="AF58" t="n">
        <v>2644.92692131905</v>
      </c>
    </row>
    <row r="59">
      <c r="A59" t="s">
        <v>19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374</v>
      </c>
      <c r="C3" t="s">
        <v>342</v>
      </c>
      <c r="D3" t="s">
        <v>375</v>
      </c>
      <c r="E3" t="s">
        <v>343</v>
      </c>
      <c r="F3" t="n">
        <v>11.9208198926776</v>
      </c>
      <c r="G3" t="n">
        <v>12.0899985860429</v>
      </c>
      <c r="H3" t="n">
        <v>12.9085331295128</v>
      </c>
      <c r="I3" t="n">
        <v>13.8899572302983</v>
      </c>
      <c r="J3" t="n">
        <v>14.3153920760508</v>
      </c>
      <c r="K3" t="n">
        <v>16.5237297843775</v>
      </c>
      <c r="L3" t="n">
        <v>17.8525495198494</v>
      </c>
      <c r="M3" t="n">
        <v>15.1248158975595</v>
      </c>
      <c r="N3" t="n">
        <v>15.202282780556</v>
      </c>
      <c r="O3" t="n">
        <v>13.8346188929071</v>
      </c>
      <c r="P3" t="n">
        <v>14.9929175596998</v>
      </c>
      <c r="Q3" t="n">
        <v>15.4192350207877</v>
      </c>
      <c r="R3" t="n">
        <v>17.6444376623387</v>
      </c>
      <c r="S3" t="n">
        <v>21.8155377711035</v>
      </c>
      <c r="T3" t="n">
        <v>17.3915094315627</v>
      </c>
      <c r="U3" t="n">
        <v>18.5042396318514</v>
      </c>
      <c r="V3" t="n">
        <v>22.6494828285143</v>
      </c>
      <c r="W3" t="n">
        <v>15.7238899018982</v>
      </c>
      <c r="X3" t="n">
        <v>14.0447809384652</v>
      </c>
      <c r="Y3" t="n">
        <v>10.9505897385118</v>
      </c>
      <c r="Z3" t="n">
        <v>15.1272093069913</v>
      </c>
      <c r="AA3" t="n">
        <v>12.4033628201511</v>
      </c>
      <c r="AB3" t="n">
        <v>18.390509997186</v>
      </c>
      <c r="AC3" t="n">
        <v>16.3885444894271</v>
      </c>
      <c r="AD3" t="n">
        <v>6.633666086424</v>
      </c>
      <c r="AE3" t="n">
        <v>12.9098633676237</v>
      </c>
      <c r="AF3" t="n">
        <v>15.4990976812441</v>
      </c>
    </row>
    <row r="4">
      <c r="A4" t="s">
        <v>21</v>
      </c>
      <c r="B4" t="s">
        <v>376</v>
      </c>
      <c r="C4" t="s">
        <v>342</v>
      </c>
      <c r="D4" t="s">
        <v>377</v>
      </c>
      <c r="E4" t="s">
        <v>343</v>
      </c>
      <c r="F4" t="n">
        <v>424.794678143735</v>
      </c>
      <c r="G4" t="n">
        <v>466.89812602526</v>
      </c>
      <c r="H4" t="n">
        <v>545.088696669172</v>
      </c>
      <c r="I4" t="n">
        <v>660.88201429455</v>
      </c>
      <c r="J4" t="n">
        <v>747.856166701866</v>
      </c>
      <c r="K4" t="n">
        <v>859.365049780491</v>
      </c>
      <c r="L4" t="n">
        <v>1075.51853614126</v>
      </c>
      <c r="M4" t="n">
        <v>1188.41835986303</v>
      </c>
      <c r="N4" t="n">
        <v>1230.02099040806</v>
      </c>
      <c r="O4" t="n">
        <v>1280.11415138961</v>
      </c>
      <c r="P4" t="n">
        <v>1442.94016145046</v>
      </c>
      <c r="Q4" t="n">
        <v>1407.26362766125</v>
      </c>
      <c r="R4" t="n">
        <v>1491.26759692361</v>
      </c>
      <c r="S4" t="n">
        <v>1521.7040806502</v>
      </c>
      <c r="T4" t="n">
        <v>1948.70204601586</v>
      </c>
      <c r="U4" t="n">
        <v>2818.60244472989</v>
      </c>
      <c r="V4" t="n">
        <v>1902.62093804616</v>
      </c>
      <c r="W4" t="n">
        <v>2072.22249133954</v>
      </c>
      <c r="X4" t="n">
        <v>1931.28784106415</v>
      </c>
      <c r="Y4" t="n">
        <v>1932.69934580551</v>
      </c>
      <c r="Z4" t="n">
        <v>1253.62613480522</v>
      </c>
      <c r="AA4" t="n">
        <v>1470.03589939224</v>
      </c>
      <c r="AB4" t="n">
        <v>2009.88028731858</v>
      </c>
      <c r="AC4" t="n">
        <v>1540.94952748742</v>
      </c>
      <c r="AD4" t="n">
        <v>1757.08571964614</v>
      </c>
      <c r="AE4" t="n">
        <v>2100.76320238652</v>
      </c>
      <c r="AF4" t="n">
        <v>2548.68749677379</v>
      </c>
    </row>
    <row r="5">
      <c r="A5" t="s">
        <v>21</v>
      </c>
      <c r="B5" t="s">
        <v>378</v>
      </c>
      <c r="C5" t="s">
        <v>342</v>
      </c>
      <c r="D5" t="s">
        <v>379</v>
      </c>
      <c r="E5" t="s">
        <v>343</v>
      </c>
      <c r="F5" t="n">
        <v>214.525136904503</v>
      </c>
      <c r="G5" t="n">
        <v>238.810169700488</v>
      </c>
      <c r="H5" t="n">
        <v>267.583072801949</v>
      </c>
      <c r="I5" t="n">
        <v>324.180052569964</v>
      </c>
      <c r="J5" t="n">
        <v>359.340884933218</v>
      </c>
      <c r="K5" t="n">
        <v>421.026647825729</v>
      </c>
      <c r="L5" t="n">
        <v>532.925879200572</v>
      </c>
      <c r="M5" t="n">
        <v>561.848732728988</v>
      </c>
      <c r="N5" t="n">
        <v>566.155749407481</v>
      </c>
      <c r="O5" t="n">
        <v>639.824771052038</v>
      </c>
      <c r="P5" t="n">
        <v>679.560985813709</v>
      </c>
      <c r="Q5" t="n">
        <v>631.186349541793</v>
      </c>
      <c r="R5" t="n">
        <v>714.122797165315</v>
      </c>
      <c r="S5" t="n">
        <v>712.173764610463</v>
      </c>
      <c r="T5" t="n">
        <v>892.668427837075</v>
      </c>
      <c r="U5" t="n">
        <v>1178.99278124849</v>
      </c>
      <c r="V5" t="n">
        <v>963.30006477328</v>
      </c>
      <c r="W5" t="n">
        <v>1192.90159245772</v>
      </c>
      <c r="X5" t="n">
        <v>1032.60920333787</v>
      </c>
      <c r="Y5" t="n">
        <v>1049.04356463118</v>
      </c>
      <c r="Z5" t="n">
        <v>658.648421808467</v>
      </c>
      <c r="AA5" t="n">
        <v>802.325683800626</v>
      </c>
      <c r="AB5" t="n">
        <v>1147.02281926218</v>
      </c>
      <c r="AC5" t="n">
        <v>731.558619887931</v>
      </c>
      <c r="AD5" t="n">
        <v>884.610110389325</v>
      </c>
      <c r="AE5" t="n">
        <v>610.68552166149</v>
      </c>
      <c r="AF5" t="n">
        <v>737.921351514215</v>
      </c>
    </row>
    <row r="6">
      <c r="A6" t="s">
        <v>21</v>
      </c>
      <c r="B6" t="s">
        <v>380</v>
      </c>
      <c r="C6" t="s">
        <v>342</v>
      </c>
      <c r="D6" t="s">
        <v>381</v>
      </c>
      <c r="E6" t="s">
        <v>343</v>
      </c>
      <c r="F6" t="n">
        <v>9.95996944972337</v>
      </c>
      <c r="G6" t="n">
        <v>9.39639043592898</v>
      </c>
      <c r="H6" t="n">
        <v>9.37700170318013</v>
      </c>
      <c r="I6" t="n">
        <v>9.53934183425971</v>
      </c>
      <c r="J6" t="n">
        <v>8.56449611325197</v>
      </c>
      <c r="K6" t="n">
        <v>8.33839911410354</v>
      </c>
      <c r="L6" t="n">
        <v>9.01753950695052</v>
      </c>
      <c r="M6" t="n">
        <v>7.9268729129405</v>
      </c>
      <c r="N6" t="n">
        <v>7.8427239412939</v>
      </c>
      <c r="O6" t="n">
        <v>6.56362167986333</v>
      </c>
      <c r="P6" t="n">
        <v>5.94714435064175</v>
      </c>
      <c r="Q6" t="n">
        <v>5.17829459568463</v>
      </c>
      <c r="R6" t="n">
        <v>6.05363918529241</v>
      </c>
      <c r="S6" t="n">
        <v>5.85001144844354</v>
      </c>
      <c r="T6" t="n">
        <v>6.15320424698772</v>
      </c>
      <c r="U6" t="n">
        <v>5.89582576214241</v>
      </c>
      <c r="V6" t="n">
        <v>5.69689891652098</v>
      </c>
      <c r="W6" t="n">
        <v>4.57475930739158</v>
      </c>
      <c r="X6" t="n">
        <v>4.57897139144519</v>
      </c>
      <c r="Y6" t="n">
        <v>4.1769467463708</v>
      </c>
      <c r="Z6" t="n">
        <v>4.71277323871541</v>
      </c>
      <c r="AA6" t="n">
        <v>4.20276110501084</v>
      </c>
      <c r="AB6" t="n">
        <v>6.04030568591162</v>
      </c>
      <c r="AC6" t="n">
        <v>3.46025436182459</v>
      </c>
      <c r="AD6" t="n">
        <v>2.54233508042605</v>
      </c>
      <c r="AE6" t="n">
        <v>4.30578009972408</v>
      </c>
      <c r="AF6" t="n">
        <v>5.25151749889265</v>
      </c>
    </row>
    <row r="7">
      <c r="A7" t="s">
        <v>21</v>
      </c>
      <c r="B7" t="s">
        <v>382</v>
      </c>
      <c r="C7" t="s">
        <v>342</v>
      </c>
      <c r="D7" t="s">
        <v>383</v>
      </c>
      <c r="E7" t="s">
        <v>343</v>
      </c>
      <c r="F7" t="n">
        <v>36.5830438678964</v>
      </c>
      <c r="G7" t="n">
        <v>40.5069001345249</v>
      </c>
      <c r="H7" t="n">
        <v>49.4109029152321</v>
      </c>
      <c r="I7" t="n">
        <v>57.3412124849393</v>
      </c>
      <c r="J7" t="n">
        <v>65.942875466893</v>
      </c>
      <c r="K7" t="n">
        <v>74.170080949958</v>
      </c>
      <c r="L7" t="n">
        <v>117.084298742292</v>
      </c>
      <c r="M7" t="n">
        <v>140.463521605449</v>
      </c>
      <c r="N7" t="n">
        <v>168.148107632684</v>
      </c>
      <c r="O7" t="n">
        <v>113.363179102026</v>
      </c>
      <c r="P7" t="n">
        <v>137.175951126907</v>
      </c>
      <c r="Q7" t="n">
        <v>164.935822849672</v>
      </c>
      <c r="R7" t="n">
        <v>113.329939349914</v>
      </c>
      <c r="S7" t="n">
        <v>119.691108928934</v>
      </c>
      <c r="T7" t="n">
        <v>180.541627837387</v>
      </c>
      <c r="U7" t="n">
        <v>249.731772269031</v>
      </c>
      <c r="V7" t="n">
        <v>96.2090994788064</v>
      </c>
      <c r="W7" t="n">
        <v>91.7486094294763</v>
      </c>
      <c r="X7" t="n">
        <v>83.9943826324853</v>
      </c>
      <c r="Y7" t="n">
        <v>45.3121693283377</v>
      </c>
      <c r="Z7" t="n">
        <v>35.7043603443626</v>
      </c>
      <c r="AA7" t="n">
        <v>37.7111329161668</v>
      </c>
      <c r="AB7" t="n">
        <v>52.802991259207</v>
      </c>
      <c r="AC7" t="n">
        <v>37.1977408304213</v>
      </c>
      <c r="AD7" t="n">
        <v>37.8277208535209</v>
      </c>
      <c r="AE7" t="n">
        <v>26.6058237951244</v>
      </c>
      <c r="AF7" t="n">
        <v>32.0738666800611</v>
      </c>
    </row>
    <row r="8">
      <c r="A8" t="s">
        <v>21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12.2799609455053</v>
      </c>
      <c r="L9" t="n">
        <v>5.52604151218846</v>
      </c>
      <c r="M9" t="n">
        <v>5.23049415556193</v>
      </c>
      <c r="N9" t="n">
        <v>4.4553965097267</v>
      </c>
      <c r="O9" t="n">
        <v>5.95906965673964</v>
      </c>
      <c r="P9" t="n">
        <v>5.12786657665527</v>
      </c>
      <c r="Q9" t="n">
        <v>5.26919829141715</v>
      </c>
      <c r="R9" t="n">
        <v>12.940041039131</v>
      </c>
      <c r="S9" t="n">
        <v>15.4232494421156</v>
      </c>
      <c r="T9" t="n">
        <v>17.3121361874079</v>
      </c>
      <c r="U9" t="n">
        <v>16.5747241689554</v>
      </c>
      <c r="V9" t="n">
        <v>33.8259463900616</v>
      </c>
      <c r="W9" t="n">
        <v>49.5893526249209</v>
      </c>
      <c r="X9" t="n">
        <v>70.4250266689922</v>
      </c>
      <c r="Y9" t="n">
        <v>80.4612460681754</v>
      </c>
      <c r="Z9" t="n">
        <v>56.8941406326556</v>
      </c>
      <c r="AA9" t="n">
        <v>65.8288267236259</v>
      </c>
      <c r="AB9" t="n">
        <v>71.9620272467911</v>
      </c>
      <c r="AC9" t="n">
        <v>93.0087586702935</v>
      </c>
      <c r="AD9" t="n">
        <v>68.0102424470296</v>
      </c>
      <c r="AE9" t="n">
        <v>75.8016612058768</v>
      </c>
      <c r="AF9" t="n">
        <v>92.4667699633464</v>
      </c>
    </row>
    <row r="10">
      <c r="A10" t="s">
        <v>21</v>
      </c>
      <c r="B10" t="s">
        <v>388</v>
      </c>
      <c r="C10" t="s">
        <v>342</v>
      </c>
      <c r="D10" t="s">
        <v>389</v>
      </c>
      <c r="E10" t="s">
        <v>343</v>
      </c>
      <c r="F10" t="n">
        <v>62.9361134524631</v>
      </c>
      <c r="G10" t="n">
        <v>66.242397207799</v>
      </c>
      <c r="H10" t="n">
        <v>87.9481344601019</v>
      </c>
      <c r="I10" t="n">
        <v>108.22276253116</v>
      </c>
      <c r="J10" t="n">
        <v>131.81496720595</v>
      </c>
      <c r="K10" t="n">
        <v>159.578830625995</v>
      </c>
      <c r="L10" t="n">
        <v>204.801652781713</v>
      </c>
      <c r="M10" t="n">
        <v>266.185698867907</v>
      </c>
      <c r="N10" t="n">
        <v>275.905508592384</v>
      </c>
      <c r="O10" t="n">
        <v>306.273558117724</v>
      </c>
      <c r="P10" t="n">
        <v>386.232954969002</v>
      </c>
      <c r="Q10" t="n">
        <v>368.907497214775</v>
      </c>
      <c r="R10" t="n">
        <v>390.164122973245</v>
      </c>
      <c r="S10" t="n">
        <v>424.24301841326</v>
      </c>
      <c r="T10" t="n">
        <v>645.199929056612</v>
      </c>
      <c r="U10" t="n">
        <v>1184.56273739667</v>
      </c>
      <c r="V10" t="n">
        <v>651.684133723742</v>
      </c>
      <c r="W10" t="n">
        <v>592.368467983759</v>
      </c>
      <c r="X10" t="n">
        <v>603.718654510678</v>
      </c>
      <c r="Y10" t="n">
        <v>610.886892896839</v>
      </c>
      <c r="Z10" t="n">
        <v>324.865865592673</v>
      </c>
      <c r="AA10" t="n">
        <v>409.249930944288</v>
      </c>
      <c r="AB10" t="n">
        <v>553.603395605743</v>
      </c>
      <c r="AC10" t="n">
        <v>552.526817848434</v>
      </c>
      <c r="AD10" t="n">
        <v>636.914103638025</v>
      </c>
      <c r="AE10" t="n">
        <v>699.559775572206</v>
      </c>
      <c r="AF10" t="n">
        <v>849.029868959862</v>
      </c>
    </row>
    <row r="11">
      <c r="A11" t="s">
        <v>21</v>
      </c>
      <c r="B11" t="s">
        <v>390</v>
      </c>
      <c r="C11" t="s">
        <v>342</v>
      </c>
      <c r="D11" t="s">
        <v>391</v>
      </c>
      <c r="E11" t="s">
        <v>343</v>
      </c>
      <c r="F11" t="n">
        <v>62.9361134524631</v>
      </c>
      <c r="G11" t="n">
        <v>66.242397207799</v>
      </c>
      <c r="H11" t="n">
        <v>87.9481344601019</v>
      </c>
      <c r="I11" t="n">
        <v>108.22276253116</v>
      </c>
      <c r="J11" t="n">
        <v>131.81496720595</v>
      </c>
      <c r="K11" t="n">
        <v>147.29886968049</v>
      </c>
      <c r="L11" t="n">
        <v>199.275611269524</v>
      </c>
      <c r="M11" t="n">
        <v>260.955204712345</v>
      </c>
      <c r="N11" t="n">
        <v>271.450112082658</v>
      </c>
      <c r="O11" t="n">
        <v>300.314488460984</v>
      </c>
      <c r="P11" t="n">
        <v>381.105088392347</v>
      </c>
      <c r="Q11" t="n">
        <v>363.638298923358</v>
      </c>
      <c r="R11" t="n">
        <v>377.224081934114</v>
      </c>
      <c r="S11" t="n">
        <v>408.819768971145</v>
      </c>
      <c r="T11" t="n">
        <v>627.887792869204</v>
      </c>
      <c r="U11" t="n">
        <v>1167.98801322772</v>
      </c>
      <c r="V11" t="n">
        <v>617.85818733368</v>
      </c>
      <c r="W11" t="n">
        <v>542.779115358838</v>
      </c>
      <c r="X11" t="n">
        <v>533.293627841686</v>
      </c>
      <c r="Y11" t="n">
        <v>530.425646828664</v>
      </c>
      <c r="Z11" t="n">
        <v>267.971724960018</v>
      </c>
      <c r="AA11" t="n">
        <v>343.421104220662</v>
      </c>
      <c r="AB11" t="n">
        <v>481.641368358952</v>
      </c>
      <c r="AC11" t="n">
        <v>459.518059178141</v>
      </c>
      <c r="AD11" t="n">
        <v>568.903861190995</v>
      </c>
      <c r="AE11" t="n">
        <v>623.75811436633</v>
      </c>
      <c r="AF11" t="n">
        <v>756.563098996515</v>
      </c>
    </row>
    <row r="12">
      <c r="A12" t="s">
        <v>21</v>
      </c>
      <c r="B12" t="s">
        <v>392</v>
      </c>
      <c r="C12" t="s">
        <v>342</v>
      </c>
      <c r="D12" t="s">
        <v>393</v>
      </c>
      <c r="E12" t="s">
        <v>343</v>
      </c>
      <c r="F12" t="n">
        <v>11.445436924728</v>
      </c>
      <c r="G12" t="n">
        <v>12.22509382123</v>
      </c>
      <c r="H12" t="n">
        <v>13.4448388704368</v>
      </c>
      <c r="I12" t="n">
        <v>16.0323875906037</v>
      </c>
      <c r="J12" t="n">
        <v>17.6731423006174</v>
      </c>
      <c r="K12" t="n">
        <v>20.2758630870797</v>
      </c>
      <c r="L12" t="n">
        <v>22.1073789484161</v>
      </c>
      <c r="M12" t="n">
        <v>22.4132498209156</v>
      </c>
      <c r="N12" t="n">
        <v>24.2724899526169</v>
      </c>
      <c r="O12" t="n">
        <v>27.1865122894476</v>
      </c>
      <c r="P12" t="n">
        <v>31.4974913294297</v>
      </c>
      <c r="Q12" t="n">
        <v>32.8233956131527</v>
      </c>
      <c r="R12" t="n">
        <v>38.1645596511972</v>
      </c>
      <c r="S12" t="n">
        <v>35.4409855867719</v>
      </c>
      <c r="T12" t="n">
        <v>31.2094691650097</v>
      </c>
      <c r="U12" t="n">
        <v>28.0996287567612</v>
      </c>
      <c r="V12" t="n">
        <v>28.4462309356377</v>
      </c>
      <c r="W12" t="n">
        <v>27.3182684635569</v>
      </c>
      <c r="X12" t="n">
        <v>28.5932278740964</v>
      </c>
      <c r="Y12" t="n">
        <v>35.4103855941766</v>
      </c>
      <c r="Z12" t="n">
        <v>35.112380823771</v>
      </c>
      <c r="AA12" t="n">
        <v>35.3692258333371</v>
      </c>
      <c r="AB12" t="n">
        <v>47.1975919376897</v>
      </c>
      <c r="AC12" t="n">
        <v>39.7529643039</v>
      </c>
      <c r="AD12" t="n">
        <v>34.4844825444832</v>
      </c>
      <c r="AE12" t="n">
        <v>99.3653711763472</v>
      </c>
      <c r="AF12" t="n">
        <v>121.170877428392</v>
      </c>
    </row>
    <row r="13">
      <c r="A13" t="s">
        <v>21</v>
      </c>
      <c r="B13" t="s">
        <v>394</v>
      </c>
      <c r="C13" t="s">
        <v>342</v>
      </c>
      <c r="D13" t="s">
        <v>395</v>
      </c>
      <c r="E13" t="s">
        <v>343</v>
      </c>
      <c r="F13" t="n">
        <v>10.7559168896125</v>
      </c>
      <c r="G13" t="n">
        <v>11.816114114813</v>
      </c>
      <c r="H13" t="n">
        <v>13.0380735363958</v>
      </c>
      <c r="I13" t="n">
        <v>14.6260637262201</v>
      </c>
      <c r="J13" t="n">
        <v>16.8794800675497</v>
      </c>
      <c r="K13" t="n">
        <v>18.9802579847959</v>
      </c>
      <c r="L13" t="n">
        <v>18.7102051077874</v>
      </c>
      <c r="M13" t="n">
        <v>20.450138063547</v>
      </c>
      <c r="N13" t="n">
        <v>21.3450109044645</v>
      </c>
      <c r="O13" t="n">
        <v>23.0863192224151</v>
      </c>
      <c r="P13" t="n">
        <v>27.3259582240451</v>
      </c>
      <c r="Q13" t="n">
        <v>29.2331458647927</v>
      </c>
      <c r="R13" t="n">
        <v>34.1656686290722</v>
      </c>
      <c r="S13" t="n">
        <v>36.489034574727</v>
      </c>
      <c r="T13" t="n">
        <v>30.6284580797438</v>
      </c>
      <c r="U13" t="n">
        <v>27.2083816400375</v>
      </c>
      <c r="V13" t="n">
        <v>25.6546014346856</v>
      </c>
      <c r="W13" t="n">
        <v>24.2286423625227</v>
      </c>
      <c r="X13" t="n">
        <v>35.6520941554181</v>
      </c>
      <c r="Y13" t="n">
        <v>39.2826634601256</v>
      </c>
      <c r="Z13" t="n">
        <v>48.0220137705696</v>
      </c>
      <c r="AA13" t="n">
        <v>41.9691992709593</v>
      </c>
      <c r="AB13" t="n">
        <v>53.3804957484287</v>
      </c>
      <c r="AC13" t="n">
        <v>39.3198234936336</v>
      </c>
      <c r="AD13" t="n">
        <v>35.5215668970848</v>
      </c>
      <c r="AE13" t="n">
        <v>72.8699325917942</v>
      </c>
      <c r="AF13" t="n">
        <v>86.8072515299676</v>
      </c>
    </row>
    <row r="14">
      <c r="A14" t="s">
        <v>21</v>
      </c>
      <c r="B14" t="s">
        <v>396</v>
      </c>
      <c r="C14" t="s">
        <v>342</v>
      </c>
      <c r="D14" t="s">
        <v>397</v>
      </c>
      <c r="E14" t="s">
        <v>343</v>
      </c>
      <c r="F14" t="n">
        <v>28.6220679004659</v>
      </c>
      <c r="G14" t="n">
        <v>32.4068269498407</v>
      </c>
      <c r="H14" t="n">
        <v>42.6751882688071</v>
      </c>
      <c r="I14" t="n">
        <v>53.2680300718316</v>
      </c>
      <c r="J14" t="n">
        <v>59.1585115164997</v>
      </c>
      <c r="K14" t="n">
        <v>66.2955017614575</v>
      </c>
      <c r="L14" t="n">
        <v>79.2422265787636</v>
      </c>
      <c r="M14" t="n">
        <v>70.9112993665267</v>
      </c>
      <c r="N14" t="n">
        <v>60.5584455849565</v>
      </c>
      <c r="O14" t="n">
        <v>64.9564565623823</v>
      </c>
      <c r="P14" t="n">
        <v>71.1261271651686</v>
      </c>
      <c r="Q14" t="n">
        <v>71.5749928016715</v>
      </c>
      <c r="R14" t="n">
        <v>67.6372587716469</v>
      </c>
      <c r="S14" t="n">
        <v>68.6408523889768</v>
      </c>
      <c r="T14" t="n">
        <v>66.2018255854037</v>
      </c>
      <c r="U14" t="n">
        <v>57.869115922347</v>
      </c>
      <c r="V14" t="n">
        <v>36.3969511700947</v>
      </c>
      <c r="W14" t="n">
        <v>35.246921939092</v>
      </c>
      <c r="X14" t="n">
        <v>34.958835681674</v>
      </c>
      <c r="Y14" t="n">
        <v>34.4735156147128</v>
      </c>
      <c r="Z14" t="n">
        <v>30.2935773979817</v>
      </c>
      <c r="AA14" t="n">
        <v>26.9347776816739</v>
      </c>
      <c r="AB14" t="n">
        <v>24.0224646627649</v>
      </c>
      <c r="AC14" t="n">
        <v>31.1725664021938</v>
      </c>
      <c r="AD14" t="n">
        <v>28.4942220805873</v>
      </c>
      <c r="AE14" t="n">
        <v>24.2795958946176</v>
      </c>
      <c r="AF14" t="n">
        <v>28.8395467696936</v>
      </c>
    </row>
    <row r="15">
      <c r="A15" t="s">
        <v>21</v>
      </c>
      <c r="B15" t="s">
        <v>398</v>
      </c>
      <c r="C15" t="s">
        <v>342</v>
      </c>
      <c r="D15" t="s">
        <v>399</v>
      </c>
      <c r="E15" t="s">
        <v>343</v>
      </c>
      <c r="F15" t="n">
        <v>33.9022647366577</v>
      </c>
      <c r="G15" t="n">
        <v>38.6363935990738</v>
      </c>
      <c r="H15" t="n">
        <v>50.1649406181738</v>
      </c>
      <c r="I15" t="n">
        <v>62.3827585141445</v>
      </c>
      <c r="J15" t="n">
        <v>68.8793451687072</v>
      </c>
      <c r="K15" t="n">
        <v>78.0857182627738</v>
      </c>
      <c r="L15" t="n">
        <v>90.5186933989225</v>
      </c>
      <c r="M15" t="n">
        <v>81.3054730425744</v>
      </c>
      <c r="N15" t="n">
        <v>68.6297521610883</v>
      </c>
      <c r="O15" t="n">
        <v>68.6371593846128</v>
      </c>
      <c r="P15" t="n">
        <v>76.9749103398673</v>
      </c>
      <c r="Q15" t="n">
        <v>79.0741573233977</v>
      </c>
      <c r="R15" t="n">
        <v>76.8939332308119</v>
      </c>
      <c r="S15" t="n">
        <v>78.9827140531386</v>
      </c>
      <c r="T15" t="n">
        <v>73.4564320253307</v>
      </c>
      <c r="U15" t="n">
        <v>63.9091745731033</v>
      </c>
      <c r="V15" t="n">
        <v>44.5926292870321</v>
      </c>
      <c r="W15" t="n">
        <v>55.6257607288135</v>
      </c>
      <c r="X15" t="n">
        <v>46.7114904103796</v>
      </c>
      <c r="Y15" t="n">
        <v>49.4406960973606</v>
      </c>
      <c r="Z15" t="n">
        <v>45.850427427874</v>
      </c>
      <c r="AA15" t="n">
        <v>48.2860781262666</v>
      </c>
      <c r="AB15" t="n">
        <v>58.4420558500499</v>
      </c>
      <c r="AC15" t="n">
        <v>51.7592045044184</v>
      </c>
      <c r="AD15" t="n">
        <v>47.6691352626257</v>
      </c>
      <c r="AE15" t="n">
        <v>47.919263158554</v>
      </c>
      <c r="AF15" t="n">
        <v>57.9282362576289</v>
      </c>
    </row>
    <row r="16">
      <c r="A16" t="s">
        <v>21</v>
      </c>
      <c r="B16" t="s">
        <v>400</v>
      </c>
      <c r="C16" t="s">
        <v>342</v>
      </c>
      <c r="D16" t="s">
        <v>401</v>
      </c>
      <c r="E16" t="s">
        <v>343</v>
      </c>
      <c r="F16" t="n">
        <v>5.28019683619181</v>
      </c>
      <c r="G16" t="n">
        <v>6.22956664923308</v>
      </c>
      <c r="H16" t="n">
        <v>7.48975234936669</v>
      </c>
      <c r="I16" t="n">
        <v>9.11472844231292</v>
      </c>
      <c r="J16" t="n">
        <v>9.72083365220755</v>
      </c>
      <c r="K16" t="n">
        <v>11.7902165013163</v>
      </c>
      <c r="L16" t="n">
        <v>11.2764668201588</v>
      </c>
      <c r="M16" t="n">
        <v>10.3941736760477</v>
      </c>
      <c r="N16" t="n">
        <v>8.07130657613185</v>
      </c>
      <c r="O16" t="n">
        <v>3.68070282223048</v>
      </c>
      <c r="P16" t="n">
        <v>5.84878317469875</v>
      </c>
      <c r="Q16" t="n">
        <v>7.49916452172623</v>
      </c>
      <c r="R16" t="n">
        <v>9.25667445916505</v>
      </c>
      <c r="S16" t="n">
        <v>10.3418616641619</v>
      </c>
      <c r="T16" t="n">
        <v>7.25460643992701</v>
      </c>
      <c r="U16" t="n">
        <v>6.04005865075627</v>
      </c>
      <c r="V16" t="n">
        <v>8.19567811693735</v>
      </c>
      <c r="W16" t="n">
        <v>20.3788387897215</v>
      </c>
      <c r="X16" t="n">
        <v>11.7526547287056</v>
      </c>
      <c r="Y16" t="n">
        <v>14.9671804826478</v>
      </c>
      <c r="Z16" t="n">
        <v>15.5568500298923</v>
      </c>
      <c r="AA16" t="n">
        <v>21.3513004445926</v>
      </c>
      <c r="AB16" t="n">
        <v>34.4195911872851</v>
      </c>
      <c r="AC16" t="n">
        <v>20.5866381022245</v>
      </c>
      <c r="AD16" t="n">
        <v>19.1749131820384</v>
      </c>
      <c r="AE16" t="n">
        <v>23.6396672639364</v>
      </c>
      <c r="AF16" t="n">
        <v>29.0886894879354</v>
      </c>
    </row>
    <row r="17">
      <c r="A17" t="s">
        <v>21</v>
      </c>
      <c r="B17" t="s">
        <v>402</v>
      </c>
      <c r="C17" t="s">
        <v>342</v>
      </c>
      <c r="D17" t="s">
        <v>403</v>
      </c>
      <c r="E17" t="s">
        <v>343</v>
      </c>
      <c r="F17" t="n">
        <v>17.2194673005341</v>
      </c>
      <c r="G17" t="n">
        <v>18.4433045292051</v>
      </c>
      <c r="H17" t="n">
        <v>19.9778526357116</v>
      </c>
      <c r="I17" t="n">
        <v>18.7087923506657</v>
      </c>
      <c r="J17" t="n">
        <v>25.995846091945</v>
      </c>
      <c r="K17" t="n">
        <v>25.6442866767294</v>
      </c>
      <c r="L17" t="n">
        <v>27.8949573029108</v>
      </c>
      <c r="M17" t="n">
        <v>38.646581893874</v>
      </c>
      <c r="N17" t="n">
        <v>36.7215899786387</v>
      </c>
      <c r="O17" t="n">
        <v>38.4784796342886</v>
      </c>
      <c r="P17" t="n">
        <v>41.9093640357681</v>
      </c>
      <c r="Q17" t="n">
        <v>34.5674600447151</v>
      </c>
      <c r="R17" t="n">
        <v>48.6448655641034</v>
      </c>
      <c r="S17" t="n">
        <v>43.6673798049088</v>
      </c>
      <c r="T17" t="n">
        <v>32.5759188975268</v>
      </c>
      <c r="U17" t="n">
        <v>22.959063109473</v>
      </c>
      <c r="V17" t="n">
        <v>25.7619990681652</v>
      </c>
      <c r="W17" t="n">
        <v>25.2213719940544</v>
      </c>
      <c r="X17" t="n">
        <v>29.4763019336389</v>
      </c>
      <c r="Y17" t="n">
        <v>20.7760893035607</v>
      </c>
      <c r="Z17" t="n">
        <v>18.6026111188026</v>
      </c>
      <c r="AA17" t="n">
        <v>17.329752118216</v>
      </c>
      <c r="AB17" t="n">
        <v>16.3195678360058</v>
      </c>
      <c r="AC17" t="n">
        <v>20.0287398323058</v>
      </c>
      <c r="AD17" t="n">
        <v>19.158589731561</v>
      </c>
      <c r="AE17" t="n">
        <v>21.6991295326667</v>
      </c>
      <c r="AF17" t="n">
        <v>25.5089841453889</v>
      </c>
    </row>
    <row r="18">
      <c r="A18" t="s">
        <v>21</v>
      </c>
      <c r="B18" t="s">
        <v>404</v>
      </c>
      <c r="C18" t="s">
        <v>342</v>
      </c>
      <c r="D18" t="s">
        <v>405</v>
      </c>
      <c r="E18" t="s">
        <v>343</v>
      </c>
      <c r="F18" t="n">
        <v>7.43738704195066</v>
      </c>
      <c r="G18" t="n">
        <v>8.53681827970942</v>
      </c>
      <c r="H18" t="n">
        <v>8.68674778731477</v>
      </c>
      <c r="I18" t="n">
        <v>12.7834274436279</v>
      </c>
      <c r="J18" t="n">
        <v>7.50246413880565</v>
      </c>
      <c r="K18" t="n">
        <v>9.16773521245433</v>
      </c>
      <c r="L18" t="n">
        <v>9.4231762779048</v>
      </c>
      <c r="M18" t="n">
        <v>9.12714502167902</v>
      </c>
      <c r="N18" t="n">
        <v>15.1133870273189</v>
      </c>
      <c r="O18" t="n">
        <v>11.1577997598559</v>
      </c>
      <c r="P18" t="n">
        <v>12.9842194821211</v>
      </c>
      <c r="Q18" t="n">
        <v>12.2411645635184</v>
      </c>
      <c r="R18" t="n">
        <v>14.2381167394132</v>
      </c>
      <c r="S18" t="n">
        <v>14.6797045860751</v>
      </c>
      <c r="T18" t="n">
        <v>10.8264315192576</v>
      </c>
      <c r="U18" t="n">
        <v>9.67728116752408</v>
      </c>
      <c r="V18" t="n">
        <v>9.10776553008595</v>
      </c>
      <c r="W18" t="n">
        <v>8.41186620282697</v>
      </c>
      <c r="X18" t="n">
        <v>12.0260205038928</v>
      </c>
      <c r="Y18" t="n">
        <v>16.9254389302996</v>
      </c>
      <c r="Z18" t="n">
        <v>10.7147408648827</v>
      </c>
      <c r="AA18" t="n">
        <v>11.9075854266591</v>
      </c>
      <c r="AB18" t="n">
        <v>14.1266252242151</v>
      </c>
      <c r="AC18" t="n">
        <v>14.8635487377183</v>
      </c>
      <c r="AD18" t="n">
        <v>15.5173197693413</v>
      </c>
      <c r="AE18" t="n">
        <v>9.85831399108559</v>
      </c>
      <c r="AF18" t="n">
        <v>11.6967783956864</v>
      </c>
    </row>
    <row r="19">
      <c r="A19" t="s">
        <v>21</v>
      </c>
      <c r="B19" t="s">
        <v>406</v>
      </c>
      <c r="C19" t="s">
        <v>342</v>
      </c>
      <c r="D19" t="s">
        <v>407</v>
      </c>
      <c r="E19" t="s">
        <v>343</v>
      </c>
      <c r="F19" t="n">
        <v>20.029941575666</v>
      </c>
      <c r="G19" t="n">
        <v>22.2845442024884</v>
      </c>
      <c r="H19" t="n">
        <v>25.4571313406766</v>
      </c>
      <c r="I19" t="n">
        <v>37.0652152489651</v>
      </c>
      <c r="J19" t="n">
        <v>45.2626652149278</v>
      </c>
      <c r="K19" t="n">
        <v>44.097230040873</v>
      </c>
      <c r="L19" t="n">
        <v>43.0347548737946</v>
      </c>
      <c r="M19" t="n">
        <v>40.0509459051529</v>
      </c>
      <c r="N19" t="n">
        <v>45.886670810087</v>
      </c>
      <c r="O19" t="n">
        <v>45.5427511473343</v>
      </c>
      <c r="P19" t="n">
        <v>43.3311817789667</v>
      </c>
      <c r="Q19" t="n">
        <v>49.1163400497494</v>
      </c>
      <c r="R19" t="n">
        <v>55.4899544352438</v>
      </c>
      <c r="S19" t="n">
        <v>50.4863586434775</v>
      </c>
      <c r="T19" t="n">
        <v>45.4421473509267</v>
      </c>
      <c r="U19" t="n">
        <v>47.5657988066522</v>
      </c>
      <c r="V19" t="n">
        <v>52.1675148982017</v>
      </c>
      <c r="W19" t="n">
        <v>49.8231524094231</v>
      </c>
      <c r="X19" t="n">
        <v>53.9274943142461</v>
      </c>
      <c r="Y19" t="n">
        <v>61.444498817266</v>
      </c>
      <c r="Z19" t="n">
        <v>71.3925398151047</v>
      </c>
      <c r="AA19" t="n">
        <v>61.6845498507138</v>
      </c>
      <c r="AB19" t="n">
        <v>60.9444389091451</v>
      </c>
      <c r="AC19" t="n">
        <v>50.4818136868362</v>
      </c>
      <c r="AD19" t="n">
        <v>42.8403554797452</v>
      </c>
      <c r="AE19" t="n">
        <v>507.894290807527</v>
      </c>
      <c r="AF19" t="n">
        <v>621.298764363696</v>
      </c>
    </row>
    <row r="20">
      <c r="A20" t="s">
        <v>21</v>
      </c>
      <c r="B20" t="s">
        <v>408</v>
      </c>
      <c r="C20" t="s">
        <v>342</v>
      </c>
      <c r="D20" t="s">
        <v>409</v>
      </c>
      <c r="E20" t="s">
        <v>343</v>
      </c>
      <c r="F20" t="n">
        <v>14.53720564164</v>
      </c>
      <c r="G20" t="n">
        <v>13.5468064528446</v>
      </c>
      <c r="H20" t="n">
        <v>15.2557104852134</v>
      </c>
      <c r="I20" t="n">
        <v>17.0970408675979</v>
      </c>
      <c r="J20" t="n">
        <v>15.4993030775668</v>
      </c>
      <c r="K20" t="n">
        <v>17.8840373485772</v>
      </c>
      <c r="L20" t="n">
        <v>24.0327611194547</v>
      </c>
      <c r="M20" t="n">
        <v>25.8350996431232</v>
      </c>
      <c r="N20" t="n">
        <v>27.4315616423733</v>
      </c>
      <c r="O20" t="n">
        <v>33.4559581194946</v>
      </c>
      <c r="P20" t="n">
        <v>39.8100703698029</v>
      </c>
      <c r="Q20" t="n">
        <v>47.1061489606275</v>
      </c>
      <c r="R20" t="n">
        <v>46.7190533594173</v>
      </c>
      <c r="S20" t="n">
        <v>56.7123236705696</v>
      </c>
      <c r="T20" t="n">
        <v>54.572001906962</v>
      </c>
      <c r="U20" t="n">
        <v>43.4951524381463</v>
      </c>
      <c r="V20" t="n">
        <v>42.8873630348561</v>
      </c>
      <c r="W20" t="n">
        <v>42.3928835661382</v>
      </c>
      <c r="X20" t="n">
        <v>38.8571149881036</v>
      </c>
      <c r="Y20" t="n">
        <v>44.7609108432172</v>
      </c>
      <c r="Z20" t="n">
        <v>54.0700467971729</v>
      </c>
      <c r="AA20" t="n">
        <v>55.2471451871028</v>
      </c>
      <c r="AB20" t="n">
        <v>77.8718047823851</v>
      </c>
      <c r="AC20" t="n">
        <v>57.1669175458693</v>
      </c>
      <c r="AD20" t="n">
        <v>31.3543780652215</v>
      </c>
      <c r="AE20" t="n">
        <v>43.5978279779369</v>
      </c>
      <c r="AF20" t="n">
        <v>51.9983282675588</v>
      </c>
    </row>
    <row r="21">
      <c r="A21" t="s">
        <v>21</v>
      </c>
      <c r="B21" t="s">
        <v>410</v>
      </c>
      <c r="C21" t="s">
        <v>342</v>
      </c>
      <c r="D21" t="s">
        <v>411</v>
      </c>
      <c r="E21" t="s">
        <v>343</v>
      </c>
      <c r="F21" t="n">
        <v>19.3435530549792</v>
      </c>
      <c r="G21" t="n">
        <v>18.6002193897606</v>
      </c>
      <c r="H21" t="n">
        <v>20.4812978446361</v>
      </c>
      <c r="I21" t="n">
        <v>24.1570332719192</v>
      </c>
      <c r="J21" t="n">
        <v>23.3761698298732</v>
      </c>
      <c r="K21" t="n">
        <v>27.4502285157269</v>
      </c>
      <c r="L21" t="n">
        <v>33.9964924571408</v>
      </c>
      <c r="M21" t="n">
        <v>37.2109080742061</v>
      </c>
      <c r="N21" t="n">
        <v>38.8378518978753</v>
      </c>
      <c r="O21" t="n">
        <v>46.1969368410611</v>
      </c>
      <c r="P21" t="n">
        <v>53.4283346510083</v>
      </c>
      <c r="Q21" t="n">
        <v>64.167234969471</v>
      </c>
      <c r="R21" t="n">
        <v>66.8606285314419</v>
      </c>
      <c r="S21" t="n">
        <v>78.0620875257458</v>
      </c>
      <c r="T21" t="n">
        <v>83.0522125735713</v>
      </c>
      <c r="U21" t="n">
        <v>67.9521728121972</v>
      </c>
      <c r="V21" t="n">
        <v>65.8384879806095</v>
      </c>
      <c r="W21" t="n">
        <v>64.4083755219464</v>
      </c>
      <c r="X21" t="n">
        <v>76.9487080026322</v>
      </c>
      <c r="Y21" t="n">
        <v>75.4891337907342</v>
      </c>
      <c r="Z21" t="n">
        <v>78.6769879185803</v>
      </c>
      <c r="AA21" t="n">
        <v>82.2576082025199</v>
      </c>
      <c r="AB21" t="n">
        <v>115.769970512548</v>
      </c>
      <c r="AC21" t="n">
        <v>86.2656858429836</v>
      </c>
      <c r="AD21" t="n">
        <v>58.4323538861247</v>
      </c>
      <c r="AE21" t="n">
        <v>61.2887141320031</v>
      </c>
      <c r="AF21" t="n">
        <v>73.3635926486913</v>
      </c>
    </row>
    <row r="22">
      <c r="A22" t="s">
        <v>21</v>
      </c>
      <c r="B22" t="s">
        <v>412</v>
      </c>
      <c r="C22" t="s">
        <v>342</v>
      </c>
      <c r="D22" t="s">
        <v>413</v>
      </c>
      <c r="E22" t="s">
        <v>343</v>
      </c>
      <c r="F22" t="n">
        <v>4.80634741333923</v>
      </c>
      <c r="G22" t="n">
        <v>5.05341293691594</v>
      </c>
      <c r="H22" t="n">
        <v>5.22558735942266</v>
      </c>
      <c r="I22" t="n">
        <v>7.05999240432129</v>
      </c>
      <c r="J22" t="n">
        <v>7.87686675230638</v>
      </c>
      <c r="K22" t="n">
        <v>9.56619116714976</v>
      </c>
      <c r="L22" t="n">
        <v>9.96373133768606</v>
      </c>
      <c r="M22" t="n">
        <v>11.3758084310829</v>
      </c>
      <c r="N22" t="n">
        <v>11.406290255502</v>
      </c>
      <c r="O22" t="n">
        <v>12.7409787215665</v>
      </c>
      <c r="P22" t="n">
        <v>13.6182642812054</v>
      </c>
      <c r="Q22" t="n">
        <v>17.0610860088435</v>
      </c>
      <c r="R22" t="n">
        <v>20.1415751720246</v>
      </c>
      <c r="S22" t="n">
        <v>21.3497638551762</v>
      </c>
      <c r="T22" t="n">
        <v>28.4802106666094</v>
      </c>
      <c r="U22" t="n">
        <v>24.457020374051</v>
      </c>
      <c r="V22" t="n">
        <v>22.9511249457534</v>
      </c>
      <c r="W22" t="n">
        <v>22.0154919558083</v>
      </c>
      <c r="X22" t="n">
        <v>38.0915930145287</v>
      </c>
      <c r="Y22" t="n">
        <v>30.728222947517</v>
      </c>
      <c r="Z22" t="n">
        <v>24.6069411214074</v>
      </c>
      <c r="AA22" t="n">
        <v>27.0104630154171</v>
      </c>
      <c r="AB22" t="n">
        <v>37.8981657301627</v>
      </c>
      <c r="AC22" t="n">
        <v>29.0987682971143</v>
      </c>
      <c r="AD22" t="n">
        <v>27.0779758209031</v>
      </c>
      <c r="AE22" t="n">
        <v>17.6908861540662</v>
      </c>
      <c r="AF22" t="n">
        <v>21.3652643811325</v>
      </c>
    </row>
    <row r="23">
      <c r="A23" t="s">
        <v>21</v>
      </c>
      <c r="B23" t="s">
        <v>414</v>
      </c>
      <c r="C23" t="s">
        <v>342</v>
      </c>
      <c r="D23" t="s">
        <v>415</v>
      </c>
      <c r="E23" t="s">
        <v>343</v>
      </c>
      <c r="F23" t="n">
        <v>116.087610477722</v>
      </c>
      <c r="G23" t="n">
        <v>128.108981054648</v>
      </c>
      <c r="H23" t="n">
        <v>150.367569415592</v>
      </c>
      <c r="I23" t="n">
        <v>189.799714834781</v>
      </c>
      <c r="J23" t="n">
        <v>236.381743651521</v>
      </c>
      <c r="K23" t="n">
        <v>297.109980535836</v>
      </c>
      <c r="L23" t="n">
        <v>344.461164333555</v>
      </c>
      <c r="M23" t="n">
        <v>376.420877557368</v>
      </c>
      <c r="N23" t="n">
        <v>411.649334437386</v>
      </c>
      <c r="O23" t="n">
        <v>484.460595708922</v>
      </c>
      <c r="P23" t="n">
        <v>568.486407397343</v>
      </c>
      <c r="Q23" t="n">
        <v>614.350393777495</v>
      </c>
      <c r="R23" t="n">
        <v>671.235495328308</v>
      </c>
      <c r="S23" t="n">
        <v>584.605955456193</v>
      </c>
      <c r="T23" t="n">
        <v>348.394067138337</v>
      </c>
      <c r="U23" t="n">
        <v>285.756035579464</v>
      </c>
      <c r="V23" t="n">
        <v>166.238832484749</v>
      </c>
      <c r="W23" t="n">
        <v>162.731588213294</v>
      </c>
      <c r="X23" t="n">
        <v>133.120022653582</v>
      </c>
      <c r="Y23" t="n">
        <v>192.028336989006</v>
      </c>
      <c r="Z23" t="n">
        <v>240.549257106302</v>
      </c>
      <c r="AA23" t="n">
        <v>284.979036759806</v>
      </c>
      <c r="AB23" t="n">
        <v>303.615213332061</v>
      </c>
      <c r="AC23" t="n">
        <v>302.054947802558</v>
      </c>
      <c r="AD23" t="n">
        <v>319.666020136577</v>
      </c>
      <c r="AE23" t="n">
        <v>622.235197447671</v>
      </c>
      <c r="AF23" t="n">
        <v>754.750356759601</v>
      </c>
    </row>
    <row r="24">
      <c r="A24" t="s">
        <v>21</v>
      </c>
      <c r="B24" t="s">
        <v>416</v>
      </c>
      <c r="C24" t="s">
        <v>342</v>
      </c>
      <c r="D24" t="s">
        <v>417</v>
      </c>
      <c r="E24" t="s">
        <v>343</v>
      </c>
      <c r="F24" t="n">
        <v>322.314930572625</v>
      </c>
      <c r="G24" t="n">
        <v>397.098968908588</v>
      </c>
      <c r="H24" t="n">
        <v>467.495725659107</v>
      </c>
      <c r="I24" t="n">
        <v>532.161618466711</v>
      </c>
      <c r="J24" t="n">
        <v>600.254172386006</v>
      </c>
      <c r="K24" t="n">
        <v>708.926020472798</v>
      </c>
      <c r="L24" t="n">
        <v>631.031929169953</v>
      </c>
      <c r="M24" t="n">
        <v>726.405656408057</v>
      </c>
      <c r="N24" t="n">
        <v>758.013166530945</v>
      </c>
      <c r="O24" t="n">
        <v>899.346556137225</v>
      </c>
      <c r="P24" t="n">
        <v>939.800623705755</v>
      </c>
      <c r="Q24" t="n">
        <v>1223.82996567922</v>
      </c>
      <c r="R24" t="n">
        <v>1327.12841880967</v>
      </c>
      <c r="S24" t="n">
        <v>1512.26301637681</v>
      </c>
      <c r="T24" t="n">
        <v>1379.33433062392</v>
      </c>
      <c r="U24" t="n">
        <v>1525.34095786745</v>
      </c>
      <c r="V24" t="n">
        <v>1136.77555402993</v>
      </c>
      <c r="W24" t="n">
        <v>1415.34322813675</v>
      </c>
      <c r="X24" t="n">
        <v>1611.77656817284</v>
      </c>
      <c r="Y24" t="n">
        <v>1458.11773779937</v>
      </c>
      <c r="Z24" t="n">
        <v>1113.04609300277</v>
      </c>
      <c r="AA24" t="n">
        <v>1183.36739213863</v>
      </c>
      <c r="AB24" t="n">
        <v>1568.91634120389</v>
      </c>
      <c r="AC24" t="n">
        <v>2087.69648226729</v>
      </c>
      <c r="AD24" t="n">
        <v>2532.82030248869</v>
      </c>
      <c r="AE24" t="n">
        <v>1971.49990833284</v>
      </c>
      <c r="AF24" t="n">
        <v>2405.29528282052</v>
      </c>
    </row>
    <row r="25">
      <c r="A25" t="s">
        <v>21</v>
      </c>
      <c r="B25" t="s">
        <v>418</v>
      </c>
      <c r="C25" t="s">
        <v>342</v>
      </c>
      <c r="D25" t="s">
        <v>419</v>
      </c>
      <c r="E25" t="s">
        <v>343</v>
      </c>
      <c r="F25" t="n">
        <v>25.0550366965659</v>
      </c>
      <c r="G25" t="n">
        <v>27.5585549540264</v>
      </c>
      <c r="H25" t="n">
        <v>31.8902566615729</v>
      </c>
      <c r="I25" t="n">
        <v>32.8990167987898</v>
      </c>
      <c r="J25" t="n">
        <v>38.5239477379699</v>
      </c>
      <c r="K25" t="n">
        <v>44.2422346558088</v>
      </c>
      <c r="L25" t="n">
        <v>40.7683887115961</v>
      </c>
      <c r="M25" t="n">
        <v>40.227231850525</v>
      </c>
      <c r="N25" t="n">
        <v>37.8632145157989</v>
      </c>
      <c r="O25" t="n">
        <v>49.9129765016579</v>
      </c>
      <c r="P25" t="n">
        <v>47.9127529759662</v>
      </c>
      <c r="Q25" t="n">
        <v>52.5455971517981</v>
      </c>
      <c r="R25" t="n">
        <v>59.7328596558017</v>
      </c>
      <c r="S25" t="n">
        <v>71.1945031734361</v>
      </c>
      <c r="T25" t="n">
        <v>57.4562964275943</v>
      </c>
      <c r="U25" t="n">
        <v>62.0329848268826</v>
      </c>
      <c r="V25" t="n">
        <v>39.8440327227495</v>
      </c>
      <c r="W25" t="n">
        <v>42.0993816199208</v>
      </c>
      <c r="X25" t="n">
        <v>61.6769041070687</v>
      </c>
      <c r="Y25" t="n">
        <v>37.7180132198899</v>
      </c>
      <c r="Z25" t="n">
        <v>52.3310579410236</v>
      </c>
      <c r="AA25" t="n">
        <v>59.5902023024116</v>
      </c>
      <c r="AB25" t="n">
        <v>68.3529038241599</v>
      </c>
      <c r="AC25" t="n">
        <v>78.104490287853</v>
      </c>
      <c r="AD25" t="n">
        <v>49.2008317614793</v>
      </c>
      <c r="AE25" t="n">
        <v>44.9464471643103</v>
      </c>
      <c r="AF25" t="n">
        <v>53.0836704257757</v>
      </c>
    </row>
    <row r="26">
      <c r="A26" t="s">
        <v>21</v>
      </c>
      <c r="B26" t="s">
        <v>420</v>
      </c>
      <c r="C26" t="s">
        <v>342</v>
      </c>
      <c r="D26" t="s">
        <v>421</v>
      </c>
      <c r="E26" t="s">
        <v>343</v>
      </c>
      <c r="F26" t="n">
        <v>179.230462918933</v>
      </c>
      <c r="G26" t="n">
        <v>237.991976142807</v>
      </c>
      <c r="H26" t="n">
        <v>286.594548610336</v>
      </c>
      <c r="I26" t="n">
        <v>344.433634721119</v>
      </c>
      <c r="J26" t="n">
        <v>378.850204591417</v>
      </c>
      <c r="K26" t="n">
        <v>460.637683146743</v>
      </c>
      <c r="L26" t="n">
        <v>384.414478585935</v>
      </c>
      <c r="M26" t="n">
        <v>480.259007872462</v>
      </c>
      <c r="N26" t="n">
        <v>495.574008240019</v>
      </c>
      <c r="O26" t="n">
        <v>551.060664217093</v>
      </c>
      <c r="P26" t="n">
        <v>660.99389426456</v>
      </c>
      <c r="Q26" t="n">
        <v>835.930827330284</v>
      </c>
      <c r="R26" t="n">
        <v>853.018812803862</v>
      </c>
      <c r="S26" t="n">
        <v>987.172579279777</v>
      </c>
      <c r="T26" t="n">
        <v>807.418662371127</v>
      </c>
      <c r="U26" t="n">
        <v>880.087364447428</v>
      </c>
      <c r="V26" t="n">
        <v>609.508598197029</v>
      </c>
      <c r="W26" t="n">
        <v>811.714029093347</v>
      </c>
      <c r="X26" t="n">
        <v>974.02059677559</v>
      </c>
      <c r="Y26" t="n">
        <v>828.837781417398</v>
      </c>
      <c r="Z26" t="n">
        <v>640.939077786198</v>
      </c>
      <c r="AA26" t="n">
        <v>622.598622483002</v>
      </c>
      <c r="AB26" t="n">
        <v>913.124611937417</v>
      </c>
      <c r="AC26" t="n">
        <v>1469.09958328526</v>
      </c>
      <c r="AD26" t="n">
        <v>2066.64739895193</v>
      </c>
      <c r="AE26" t="n">
        <v>1132.55140496586</v>
      </c>
      <c r="AF26" t="n">
        <v>1389.86493235366</v>
      </c>
    </row>
    <row r="27">
      <c r="A27" t="s">
        <v>21</v>
      </c>
      <c r="B27" t="s">
        <v>422</v>
      </c>
      <c r="C27" t="s">
        <v>342</v>
      </c>
      <c r="D27" t="s">
        <v>423</v>
      </c>
      <c r="E27" t="s">
        <v>343</v>
      </c>
      <c r="F27" t="n">
        <v>118.029430957126</v>
      </c>
      <c r="G27" t="n">
        <v>131.548437811755</v>
      </c>
      <c r="H27" t="n">
        <v>149.010920387198</v>
      </c>
      <c r="I27" t="n">
        <v>154.828966946803</v>
      </c>
      <c r="J27" t="n">
        <v>182.880020056619</v>
      </c>
      <c r="K27" t="n">
        <v>204.046102670246</v>
      </c>
      <c r="L27" t="n">
        <v>205.849061872421</v>
      </c>
      <c r="M27" t="n">
        <v>205.91941668507</v>
      </c>
      <c r="N27" t="n">
        <v>224.575943775127</v>
      </c>
      <c r="O27" t="n">
        <v>298.372915418475</v>
      </c>
      <c r="P27" t="n">
        <v>230.893976465229</v>
      </c>
      <c r="Q27" t="n">
        <v>335.353541197142</v>
      </c>
      <c r="R27" t="n">
        <v>414.376746350002</v>
      </c>
      <c r="S27" t="n">
        <v>453.895933923602</v>
      </c>
      <c r="T27" t="n">
        <v>514.459371825202</v>
      </c>
      <c r="U27" t="n">
        <v>583.220608593143</v>
      </c>
      <c r="V27" t="n">
        <v>487.422923110152</v>
      </c>
      <c r="W27" t="n">
        <v>561.529817423483</v>
      </c>
      <c r="X27" t="n">
        <v>576.079067290184</v>
      </c>
      <c r="Y27" t="n">
        <v>591.561943162087</v>
      </c>
      <c r="Z27" t="n">
        <v>419.77595727555</v>
      </c>
      <c r="AA27" t="n">
        <v>501.178567353215</v>
      </c>
      <c r="AB27" t="n">
        <v>587.438825442313</v>
      </c>
      <c r="AC27" t="n">
        <v>540.492408694179</v>
      </c>
      <c r="AD27" t="n">
        <v>416.972071775287</v>
      </c>
      <c r="AE27" t="n">
        <v>794.002056202669</v>
      </c>
      <c r="AF27" t="n">
        <v>962.346680041082</v>
      </c>
    </row>
    <row r="28">
      <c r="A28" t="s">
        <v>21</v>
      </c>
      <c r="B28" t="s">
        <v>424</v>
      </c>
      <c r="C28" t="s">
        <v>342</v>
      </c>
      <c r="D28" t="s">
        <v>425</v>
      </c>
      <c r="E28" t="s">
        <v>343</v>
      </c>
      <c r="F28" t="n">
        <v>57.6860106683478</v>
      </c>
      <c r="G28" t="n">
        <v>65.8284291248354</v>
      </c>
      <c r="H28" t="n">
        <v>77.7140406831085</v>
      </c>
      <c r="I28" t="n">
        <v>99.2568736641053</v>
      </c>
      <c r="J28" t="n">
        <v>117.442727548786</v>
      </c>
      <c r="K28" t="n">
        <v>136.069134557498</v>
      </c>
      <c r="L28" t="n">
        <v>138.530255277966</v>
      </c>
      <c r="M28" t="n">
        <v>143.815644929515</v>
      </c>
      <c r="N28" t="n">
        <v>166.47300155741</v>
      </c>
      <c r="O28" t="n">
        <v>187.252964428059</v>
      </c>
      <c r="P28" t="n">
        <v>198.274163149564</v>
      </c>
      <c r="Q28" t="n">
        <v>221.634462988252</v>
      </c>
      <c r="R28" t="n">
        <v>249.34948755713</v>
      </c>
      <c r="S28" t="n">
        <v>302.456830959956</v>
      </c>
      <c r="T28" t="n">
        <v>281.079240261284</v>
      </c>
      <c r="U28" t="n">
        <v>291.419040258931</v>
      </c>
      <c r="V28" t="n">
        <v>206.6970524752</v>
      </c>
      <c r="W28" t="n">
        <v>252.062214091637</v>
      </c>
      <c r="X28" t="n">
        <v>289.323343063667</v>
      </c>
      <c r="Y28" t="n">
        <v>308.279428256337</v>
      </c>
      <c r="Z28" t="n">
        <v>317.468293060678</v>
      </c>
      <c r="AA28" t="n">
        <v>721.508878720933</v>
      </c>
      <c r="AB28" t="n">
        <v>441.682916012594</v>
      </c>
      <c r="AC28" t="n">
        <v>283.299682142971</v>
      </c>
      <c r="AD28" t="n">
        <v>430.55989003397</v>
      </c>
      <c r="AE28" t="n">
        <v>463.789077150929</v>
      </c>
      <c r="AF28" t="n">
        <v>570.126471074319</v>
      </c>
    </row>
    <row r="29">
      <c r="A29" t="s">
        <v>21</v>
      </c>
      <c r="B29" t="s">
        <v>426</v>
      </c>
      <c r="C29" t="s">
        <v>342</v>
      </c>
      <c r="D29" t="s">
        <v>427</v>
      </c>
      <c r="E29" t="s">
        <v>343</v>
      </c>
      <c r="F29" t="n">
        <v>15.0631442581212</v>
      </c>
      <c r="G29" t="n">
        <v>17.5052134054659</v>
      </c>
      <c r="H29" t="n">
        <v>21.0648369741787</v>
      </c>
      <c r="I29" t="n">
        <v>27.9895215240346</v>
      </c>
      <c r="J29" t="n">
        <v>32.3543198725365</v>
      </c>
      <c r="K29" t="n">
        <v>36.3880935787717</v>
      </c>
      <c r="L29" t="n">
        <v>45.3856839326351</v>
      </c>
      <c r="M29" t="n">
        <v>49.8723175087356</v>
      </c>
      <c r="N29" t="n">
        <v>50.7717101300017</v>
      </c>
      <c r="O29" t="n">
        <v>69.0188626896249</v>
      </c>
      <c r="P29" t="n">
        <v>65.2933745932224</v>
      </c>
      <c r="Q29" t="n">
        <v>55.6902142084648</v>
      </c>
      <c r="R29" t="n">
        <v>64.4766996354096</v>
      </c>
      <c r="S29" t="n">
        <v>73.9311323964471</v>
      </c>
      <c r="T29" t="n">
        <v>55.1703484929218</v>
      </c>
      <c r="U29" t="n">
        <v>70.0405972666551</v>
      </c>
      <c r="V29" t="n">
        <v>63.9925449270253</v>
      </c>
      <c r="W29" t="n">
        <v>65.373809480173</v>
      </c>
      <c r="X29" t="n">
        <v>99.3150892135854</v>
      </c>
      <c r="Y29" t="n">
        <v>109.512763704987</v>
      </c>
      <c r="Z29" t="n">
        <v>90.8713332252243</v>
      </c>
      <c r="AA29" t="n">
        <v>120.071282858306</v>
      </c>
      <c r="AB29" t="n">
        <v>136.981118266938</v>
      </c>
      <c r="AC29" t="n">
        <v>117.316451910556</v>
      </c>
      <c r="AD29" t="n">
        <v>103.291211828589</v>
      </c>
      <c r="AE29" t="n">
        <v>172.562928854389</v>
      </c>
      <c r="AF29" t="n">
        <v>211.669504667954</v>
      </c>
    </row>
    <row r="30">
      <c r="A30" t="s">
        <v>21</v>
      </c>
      <c r="B30" t="s">
        <v>428</v>
      </c>
      <c r="C30" t="s">
        <v>342</v>
      </c>
      <c r="D30" t="s">
        <v>429</v>
      </c>
      <c r="E30" t="s">
        <v>343</v>
      </c>
      <c r="F30" t="n">
        <v>2.21210915591235</v>
      </c>
      <c r="G30" t="n">
        <v>2.61015952829555</v>
      </c>
      <c r="H30" t="n">
        <v>3.13973448430065</v>
      </c>
      <c r="I30" t="n">
        <v>4.41686431593316</v>
      </c>
      <c r="J30" t="n">
        <v>5.05772643687373</v>
      </c>
      <c r="K30" t="n">
        <v>5.44223697359669</v>
      </c>
      <c r="L30" t="n">
        <v>6.2862011717776</v>
      </c>
      <c r="M30" t="n">
        <v>6.77216111869812</v>
      </c>
      <c r="N30" t="n">
        <v>12.2186434083396</v>
      </c>
      <c r="O30" t="n">
        <v>9.40840808513233</v>
      </c>
      <c r="P30" t="n">
        <v>5.35818490963167</v>
      </c>
      <c r="Q30" t="n">
        <v>8.61379033875328</v>
      </c>
      <c r="R30" t="n">
        <v>9.31675752752519</v>
      </c>
      <c r="S30" t="n">
        <v>7.8267714819762</v>
      </c>
      <c r="T30" t="n">
        <v>9.43138181807213</v>
      </c>
      <c r="U30" t="n">
        <v>8.13703220252757</v>
      </c>
      <c r="V30" t="n">
        <v>7.58429985370438</v>
      </c>
      <c r="W30" t="n">
        <v>9.42455026162057</v>
      </c>
      <c r="X30" t="n">
        <v>8.80831050469793</v>
      </c>
      <c r="Y30" t="n">
        <v>12.4785343942812</v>
      </c>
      <c r="Z30" t="n">
        <v>16.1344150575086</v>
      </c>
      <c r="AA30" t="n">
        <v>17.5948598191702</v>
      </c>
      <c r="AB30" t="n">
        <v>18.3627520271303</v>
      </c>
      <c r="AC30" t="n">
        <v>15.0088341207603</v>
      </c>
      <c r="AD30" t="n">
        <v>31.4314089353672</v>
      </c>
      <c r="AE30" t="n">
        <v>52.3646687515804</v>
      </c>
      <c r="AF30" t="n">
        <v>65.621504149569</v>
      </c>
    </row>
    <row r="31">
      <c r="A31" t="s">
        <v>21</v>
      </c>
      <c r="B31" t="s">
        <v>430</v>
      </c>
      <c r="C31" t="s">
        <v>342</v>
      </c>
      <c r="D31" t="s">
        <v>431</v>
      </c>
      <c r="E31" t="s">
        <v>343</v>
      </c>
      <c r="F31" t="n">
        <v>13.4123619383925</v>
      </c>
      <c r="G31" t="n">
        <v>14.3916907009556</v>
      </c>
      <c r="H31" t="n">
        <v>16.9230883972488</v>
      </c>
      <c r="I31" t="n">
        <v>23.4518503272446</v>
      </c>
      <c r="J31" t="n">
        <v>29.7718049304572</v>
      </c>
      <c r="K31" t="n">
        <v>32.9010086733074</v>
      </c>
      <c r="L31" t="n">
        <v>27.3686854494214</v>
      </c>
      <c r="M31" t="n">
        <v>35.453260370414</v>
      </c>
      <c r="N31" t="n">
        <v>43.9042349487062</v>
      </c>
      <c r="O31" t="n">
        <v>57.9422572589885</v>
      </c>
      <c r="P31" t="n">
        <v>63.1999456725877</v>
      </c>
      <c r="Q31" t="n">
        <v>85.0162302539653</v>
      </c>
      <c r="R31" t="n">
        <v>105.804174126945</v>
      </c>
      <c r="S31" t="n">
        <v>134.914182283426</v>
      </c>
      <c r="T31" t="n">
        <v>133.044616823918</v>
      </c>
      <c r="U31" t="n">
        <v>108.764185753435</v>
      </c>
      <c r="V31" t="n">
        <v>58.349787333623</v>
      </c>
      <c r="W31" t="n">
        <v>80.3156136194826</v>
      </c>
      <c r="X31" t="n">
        <v>47.078319206933</v>
      </c>
      <c r="Y31" t="n">
        <v>35.0387942295721</v>
      </c>
      <c r="Z31" t="n">
        <v>35.6614923183216</v>
      </c>
      <c r="AA31" t="n">
        <v>321.371051565717</v>
      </c>
      <c r="AB31" t="n">
        <v>43.5442267963783</v>
      </c>
      <c r="AC31" t="n">
        <v>36.1886276537102</v>
      </c>
      <c r="AD31" t="n">
        <v>61.3686429787063</v>
      </c>
      <c r="AE31" t="n">
        <v>64.7499993520081</v>
      </c>
      <c r="AF31" t="n">
        <v>79.7014899890928</v>
      </c>
    </row>
    <row r="32">
      <c r="A32" t="s">
        <v>21</v>
      </c>
      <c r="B32" t="s">
        <v>432</v>
      </c>
      <c r="C32" t="s">
        <v>342</v>
      </c>
      <c r="D32" t="s">
        <v>433</v>
      </c>
      <c r="E32" t="s">
        <v>343</v>
      </c>
      <c r="F32" t="n">
        <v>17.2185565098542</v>
      </c>
      <c r="G32" t="n">
        <v>20.2820301370283</v>
      </c>
      <c r="H32" t="n">
        <v>24.007335732786</v>
      </c>
      <c r="I32" t="n">
        <v>30.5787309900072</v>
      </c>
      <c r="J32" t="n">
        <v>37.0404873160106</v>
      </c>
      <c r="K32" t="n">
        <v>47.352973834292</v>
      </c>
      <c r="L32" t="n">
        <v>41.7298342072135</v>
      </c>
      <c r="M32" t="n">
        <v>32.3857165028726</v>
      </c>
      <c r="N32" t="n">
        <v>41.5166525371972</v>
      </c>
      <c r="O32" t="n">
        <v>33.8631109721632</v>
      </c>
      <c r="P32" t="n">
        <v>40.1662189024088</v>
      </c>
      <c r="Q32" t="n">
        <v>40.5171221319447</v>
      </c>
      <c r="R32" t="n">
        <v>38.3356645506608</v>
      </c>
      <c r="S32" t="n">
        <v>51.6973987006102</v>
      </c>
      <c r="T32" t="n">
        <v>49.3661717626378</v>
      </c>
      <c r="U32" t="n">
        <v>50.7710951475702</v>
      </c>
      <c r="V32" t="n">
        <v>43.5291689976085</v>
      </c>
      <c r="W32" t="n">
        <v>63.3059021045843</v>
      </c>
      <c r="X32" t="n">
        <v>84.0716215208732</v>
      </c>
      <c r="Y32" t="n">
        <v>90.9806286139218</v>
      </c>
      <c r="Z32" t="n">
        <v>111.30500705594</v>
      </c>
      <c r="AA32" t="n">
        <v>215.454565210984</v>
      </c>
      <c r="AB32" t="n">
        <v>185.532459708073</v>
      </c>
      <c r="AC32" t="n">
        <v>92.7418992056296</v>
      </c>
      <c r="AD32" t="n">
        <v>132.868949560133</v>
      </c>
      <c r="AE32" t="n">
        <v>141.094917013369</v>
      </c>
      <c r="AF32" t="n">
        <v>174.489011417208</v>
      </c>
    </row>
    <row r="33">
      <c r="A33" t="s">
        <v>21</v>
      </c>
      <c r="B33" t="s">
        <v>434</v>
      </c>
      <c r="C33" t="s">
        <v>342</v>
      </c>
      <c r="D33" t="s">
        <v>435</v>
      </c>
      <c r="E33" t="s">
        <v>343</v>
      </c>
      <c r="F33" t="n">
        <v>9.77983880606754</v>
      </c>
      <c r="G33" t="n">
        <v>11.0393353530899</v>
      </c>
      <c r="H33" t="n">
        <v>12.5790450945943</v>
      </c>
      <c r="I33" t="n">
        <v>12.8199065068858</v>
      </c>
      <c r="J33" t="n">
        <v>13.2183889929083</v>
      </c>
      <c r="K33" t="n">
        <v>13.9848214975305</v>
      </c>
      <c r="L33" t="n">
        <v>17.7598505169185</v>
      </c>
      <c r="M33" t="n">
        <v>19.3321894287944</v>
      </c>
      <c r="N33" t="n">
        <v>18.0617605331649</v>
      </c>
      <c r="O33" t="n">
        <v>17.0203254221497</v>
      </c>
      <c r="P33" t="n">
        <v>24.2564390717134</v>
      </c>
      <c r="Q33" t="n">
        <v>31.7971060551241</v>
      </c>
      <c r="R33" t="n">
        <v>31.4161917165902</v>
      </c>
      <c r="S33" t="n">
        <v>34.0873460974963</v>
      </c>
      <c r="T33" t="n">
        <v>34.0667213637342</v>
      </c>
      <c r="U33" t="n">
        <v>53.7061298887433</v>
      </c>
      <c r="V33" t="n">
        <v>33.2412513632386</v>
      </c>
      <c r="W33" t="n">
        <v>33.6423386257768</v>
      </c>
      <c r="X33" t="n">
        <v>50.0500026175773</v>
      </c>
      <c r="Y33" t="n">
        <v>60.2687073135746</v>
      </c>
      <c r="Z33" t="n">
        <v>63.4960454036836</v>
      </c>
      <c r="AA33" t="n">
        <v>47.0171192667563</v>
      </c>
      <c r="AB33" t="n">
        <v>57.2623592140741</v>
      </c>
      <c r="AC33" t="n">
        <v>22.0438692523148</v>
      </c>
      <c r="AD33" t="n">
        <v>101.599676731175</v>
      </c>
      <c r="AE33" t="n">
        <v>33.0165631795822</v>
      </c>
      <c r="AF33" t="n">
        <v>38.6449608504944</v>
      </c>
    </row>
    <row r="34">
      <c r="A34" t="s">
        <v>21</v>
      </c>
      <c r="B34" t="s">
        <v>436</v>
      </c>
      <c r="C34" t="s">
        <v>342</v>
      </c>
      <c r="D34" t="s">
        <v>437</v>
      </c>
      <c r="E34" t="s">
        <v>343</v>
      </c>
      <c r="F34" t="n">
        <v>29.0683628601837</v>
      </c>
      <c r="G34" t="n">
        <v>32.760153813391</v>
      </c>
      <c r="H34" t="n">
        <v>42.5278784988989</v>
      </c>
      <c r="I34" t="n">
        <v>67.6519533817489</v>
      </c>
      <c r="J34" t="n">
        <v>76.0927465109927</v>
      </c>
      <c r="K34" t="n">
        <v>90.3157682337626</v>
      </c>
      <c r="L34" t="n">
        <v>81.8483878759975</v>
      </c>
      <c r="M34" t="n">
        <v>77.5784815197646</v>
      </c>
      <c r="N34" t="n">
        <v>81.1149772089761</v>
      </c>
      <c r="O34" t="n">
        <v>90.9600618271811</v>
      </c>
      <c r="P34" t="n">
        <v>95.6621419503855</v>
      </c>
      <c r="Q34" t="n">
        <v>99.3914777635102</v>
      </c>
      <c r="R34" t="n">
        <v>118.582516596276</v>
      </c>
      <c r="S34" t="n">
        <v>130.732614350779</v>
      </c>
      <c r="T34" t="n">
        <v>130.201662510819</v>
      </c>
      <c r="U34" t="n">
        <v>149.828114890714</v>
      </c>
      <c r="V34" t="n">
        <v>139.933065353511</v>
      </c>
      <c r="W34" t="n">
        <v>153.728740763932</v>
      </c>
      <c r="X34" t="n">
        <v>194.548997444267</v>
      </c>
      <c r="Y34" t="n">
        <v>190.388073526349</v>
      </c>
      <c r="Z34" t="n">
        <v>199.938557344661</v>
      </c>
      <c r="AA34" t="n">
        <v>235.187633623562</v>
      </c>
      <c r="AB34" t="n">
        <v>223.643289245182</v>
      </c>
      <c r="AC34" t="n">
        <v>182.444677957025</v>
      </c>
      <c r="AD34" t="n">
        <v>157.71478006139</v>
      </c>
      <c r="AE34" t="n">
        <v>138.21031483368</v>
      </c>
      <c r="AF34" t="n">
        <v>172.577089376487</v>
      </c>
    </row>
    <row r="35">
      <c r="A35" t="s">
        <v>21</v>
      </c>
      <c r="B35" t="s">
        <v>438</v>
      </c>
      <c r="C35" t="s">
        <v>342</v>
      </c>
      <c r="D35" t="s">
        <v>439</v>
      </c>
      <c r="E35" t="s">
        <v>343</v>
      </c>
      <c r="F35" t="n">
        <v>76.1585153146338</v>
      </c>
      <c r="G35" t="n">
        <v>85.0407627549945</v>
      </c>
      <c r="H35" t="n">
        <v>111.904455061165</v>
      </c>
      <c r="I35" t="n">
        <v>135.083740491297</v>
      </c>
      <c r="J35" t="n">
        <v>171.278122435074</v>
      </c>
      <c r="K35" t="n">
        <v>184.598729156689</v>
      </c>
      <c r="L35" t="n">
        <v>223.80296660407</v>
      </c>
      <c r="M35" t="n">
        <v>244.526264602407</v>
      </c>
      <c r="N35" t="n">
        <v>253.630299579598</v>
      </c>
      <c r="O35" t="n">
        <v>251.65350366607</v>
      </c>
      <c r="P35" t="n">
        <v>358.502784019668</v>
      </c>
      <c r="Q35" t="n">
        <v>399.06947578687</v>
      </c>
      <c r="R35" t="n">
        <v>401.09534122255</v>
      </c>
      <c r="S35" t="n">
        <v>520.315244161582</v>
      </c>
      <c r="T35" t="n">
        <v>433.810116985693</v>
      </c>
      <c r="U35" t="n">
        <v>291.109161405041</v>
      </c>
      <c r="V35" t="n">
        <v>208.994151564376</v>
      </c>
      <c r="W35" t="n">
        <v>292.801199644738</v>
      </c>
      <c r="X35" t="n">
        <v>514.141733401954</v>
      </c>
      <c r="Y35" t="n">
        <v>848.229853306483</v>
      </c>
      <c r="Z35" t="n">
        <v>834.284776313199</v>
      </c>
      <c r="AA35" t="n">
        <v>1083.39884954724</v>
      </c>
      <c r="AB35" t="n">
        <v>1621.65332581756</v>
      </c>
      <c r="AC35" t="n">
        <v>1807.71375879995</v>
      </c>
      <c r="AD35" t="n">
        <v>1925.22984837341</v>
      </c>
      <c r="AE35" t="n">
        <v>2173.07693749807</v>
      </c>
      <c r="AF35" t="n">
        <v>2697.28382577615</v>
      </c>
    </row>
    <row r="36">
      <c r="A36" t="s">
        <v>21</v>
      </c>
      <c r="B36" t="s">
        <v>440</v>
      </c>
      <c r="C36" t="s">
        <v>342</v>
      </c>
      <c r="D36" t="s">
        <v>441</v>
      </c>
      <c r="E36" t="s">
        <v>343</v>
      </c>
      <c r="F36" t="n">
        <v>3.99676513853435</v>
      </c>
      <c r="G36" t="n">
        <v>4.3063081123768</v>
      </c>
      <c r="H36" t="n">
        <v>5.01314154006939</v>
      </c>
      <c r="I36" t="n">
        <v>5.27644810138854</v>
      </c>
      <c r="J36" t="n">
        <v>5.8499224516776</v>
      </c>
      <c r="K36" t="n">
        <v>5.6993152852513</v>
      </c>
      <c r="L36" t="n">
        <v>6.22425568375936</v>
      </c>
      <c r="M36" t="n">
        <v>7.15687346376185</v>
      </c>
      <c r="N36" t="n">
        <v>8.43485065849033</v>
      </c>
      <c r="O36" t="n">
        <v>10.1203641563735</v>
      </c>
      <c r="P36" t="n">
        <v>10.4214079012105</v>
      </c>
      <c r="Q36" t="n">
        <v>10.7777460735751</v>
      </c>
      <c r="R36" t="n">
        <v>11.5925335775444</v>
      </c>
      <c r="S36" t="n">
        <v>13.4188045057378</v>
      </c>
      <c r="T36" t="n">
        <v>13.4806968218519</v>
      </c>
      <c r="U36" t="n">
        <v>24.9566836294447</v>
      </c>
      <c r="V36" t="n">
        <v>26.403830910883</v>
      </c>
      <c r="W36" t="n">
        <v>28.5861641631854</v>
      </c>
      <c r="X36" t="n">
        <v>28.476076446502</v>
      </c>
      <c r="Y36" t="n">
        <v>30.7567387735901</v>
      </c>
      <c r="Z36" t="n">
        <v>35.2451244767233</v>
      </c>
      <c r="AA36" t="n">
        <v>39.9449012413632</v>
      </c>
      <c r="AB36" t="n">
        <v>44.5791579517943</v>
      </c>
      <c r="AC36" t="n">
        <v>49.4834324120823</v>
      </c>
      <c r="AD36" t="n">
        <v>55.3627875059759</v>
      </c>
      <c r="AE36" t="n">
        <v>60.2015246990533</v>
      </c>
      <c r="AF36" t="n">
        <v>70.8169389107637</v>
      </c>
    </row>
    <row r="37">
      <c r="A37" t="s">
        <v>21</v>
      </c>
      <c r="B37" t="s">
        <v>442</v>
      </c>
      <c r="C37" t="s">
        <v>342</v>
      </c>
      <c r="D37" t="s">
        <v>443</v>
      </c>
      <c r="E37" t="s">
        <v>343</v>
      </c>
      <c r="F37" t="n">
        <v>41.0279918463127</v>
      </c>
      <c r="G37" t="n">
        <v>46.4343510784813</v>
      </c>
      <c r="H37" t="n">
        <v>55.2586355862543</v>
      </c>
      <c r="I37" t="n">
        <v>59.376213391469</v>
      </c>
      <c r="J37" t="n">
        <v>68.7504954538748</v>
      </c>
      <c r="K37" t="n">
        <v>71.821263281307</v>
      </c>
      <c r="L37" t="n">
        <v>68.7976578442021</v>
      </c>
      <c r="M37" t="n">
        <v>66.3625715980134</v>
      </c>
      <c r="N37" t="n">
        <v>69.996870002639</v>
      </c>
      <c r="O37" t="n">
        <v>59.6495923125074</v>
      </c>
      <c r="P37" t="n">
        <v>59.7614717770201</v>
      </c>
      <c r="Q37" t="n">
        <v>60.4563789944587</v>
      </c>
      <c r="R37" t="n">
        <v>75.4473634290632</v>
      </c>
      <c r="S37" t="n">
        <v>65.2709002869095</v>
      </c>
      <c r="T37" t="n">
        <v>54.3932376593993</v>
      </c>
      <c r="U37" t="n">
        <v>56.3004030201515</v>
      </c>
      <c r="V37" t="n">
        <v>40.4558408574932</v>
      </c>
      <c r="W37" t="n">
        <v>41.0236931592763</v>
      </c>
      <c r="X37" t="n">
        <v>78.8503338029489</v>
      </c>
      <c r="Y37" t="n">
        <v>153.837673217021</v>
      </c>
      <c r="Z37" t="n">
        <v>144.987900826998</v>
      </c>
      <c r="AA37" t="n">
        <v>190.744257085724</v>
      </c>
      <c r="AB37" t="n">
        <v>371.19355584573</v>
      </c>
      <c r="AC37" t="n">
        <v>192.870952016814</v>
      </c>
      <c r="AD37" t="n">
        <v>124.822981541792</v>
      </c>
      <c r="AE37" t="n">
        <v>155.152308883016</v>
      </c>
      <c r="AF37" t="n">
        <v>191.217006379141</v>
      </c>
    </row>
    <row r="38">
      <c r="A38" t="s">
        <v>21</v>
      </c>
      <c r="B38" t="s">
        <v>444</v>
      </c>
      <c r="C38" t="s">
        <v>342</v>
      </c>
      <c r="D38" t="s">
        <v>445</v>
      </c>
      <c r="E38" t="s">
        <v>343</v>
      </c>
      <c r="F38" t="n">
        <v>31.1337583297867</v>
      </c>
      <c r="G38" t="n">
        <v>34.3001035641364</v>
      </c>
      <c r="H38" t="n">
        <v>51.6326779348411</v>
      </c>
      <c r="I38" t="n">
        <v>70.4310789984399</v>
      </c>
      <c r="J38" t="n">
        <v>96.677704529522</v>
      </c>
      <c r="K38" t="n">
        <v>107.078150590131</v>
      </c>
      <c r="L38" t="n">
        <v>148.781053076108</v>
      </c>
      <c r="M38" t="n">
        <v>171.006819540631</v>
      </c>
      <c r="N38" t="n">
        <v>175.198578918468</v>
      </c>
      <c r="O38" t="n">
        <v>181.883547197189</v>
      </c>
      <c r="P38" t="n">
        <v>288.319904341437</v>
      </c>
      <c r="Q38" t="n">
        <v>327.835350718837</v>
      </c>
      <c r="R38" t="n">
        <v>314.055444215942</v>
      </c>
      <c r="S38" t="n">
        <v>441.625539368935</v>
      </c>
      <c r="T38" t="n">
        <v>365.936182504442</v>
      </c>
      <c r="U38" t="n">
        <v>209.852074755445</v>
      </c>
      <c r="V38" t="n">
        <v>142.134479796</v>
      </c>
      <c r="W38" t="n">
        <v>223.191342322277</v>
      </c>
      <c r="X38" t="n">
        <v>406.815323152503</v>
      </c>
      <c r="Y38" t="n">
        <v>663.635441315872</v>
      </c>
      <c r="Z38" t="n">
        <v>654.051751009478</v>
      </c>
      <c r="AA38" t="n">
        <v>852.709691220151</v>
      </c>
      <c r="AB38" t="n">
        <v>1205.88061202003</v>
      </c>
      <c r="AC38" t="n">
        <v>1565.35937437106</v>
      </c>
      <c r="AD38" t="n">
        <v>1745.04407932564</v>
      </c>
      <c r="AE38" t="n">
        <v>1957.723103916</v>
      </c>
      <c r="AF38" t="n">
        <v>2435.24988048624</v>
      </c>
    </row>
    <row r="39">
      <c r="A39" t="s">
        <v>21</v>
      </c>
      <c r="B39" t="s">
        <v>446</v>
      </c>
      <c r="C39" t="s">
        <v>342</v>
      </c>
      <c r="D39" t="s">
        <v>447</v>
      </c>
      <c r="E39" t="s">
        <v>343</v>
      </c>
      <c r="F39" t="n">
        <v>221.579631759352</v>
      </c>
      <c r="G39" t="n">
        <v>222.980528727112</v>
      </c>
      <c r="H39" t="n">
        <v>233.811718963341</v>
      </c>
      <c r="I39" t="n">
        <v>283.967455304229</v>
      </c>
      <c r="J39" t="n">
        <v>313.500696055457</v>
      </c>
      <c r="K39" t="n">
        <v>373.756957454381</v>
      </c>
      <c r="L39" t="n">
        <v>432.669883882791</v>
      </c>
      <c r="M39" t="n">
        <v>475.127477539129</v>
      </c>
      <c r="N39" t="n">
        <v>557.448899554358</v>
      </c>
      <c r="O39" t="n">
        <v>620.669707331556</v>
      </c>
      <c r="P39" t="n">
        <v>746.500733931348</v>
      </c>
      <c r="Q39" t="n">
        <v>817.302245569941</v>
      </c>
      <c r="R39" t="n">
        <v>914.313516860313</v>
      </c>
      <c r="S39" t="n">
        <v>815.698562404586</v>
      </c>
      <c r="T39" t="n">
        <v>637.351760881368</v>
      </c>
      <c r="U39" t="n">
        <v>722.216879285292</v>
      </c>
      <c r="V39" t="n">
        <v>570.016173786565</v>
      </c>
      <c r="W39" t="n">
        <v>864.172921102681</v>
      </c>
      <c r="X39" t="n">
        <v>960.24670030464</v>
      </c>
      <c r="Y39" t="n">
        <v>1100.67468303099</v>
      </c>
      <c r="Z39" t="n">
        <v>1012.4564961762</v>
      </c>
      <c r="AA39" t="n">
        <v>1279.22067493269</v>
      </c>
      <c r="AB39" t="n">
        <v>2007.10681827474</v>
      </c>
      <c r="AC39" t="n">
        <v>2033.36938465314</v>
      </c>
      <c r="AD39" t="n">
        <v>2115.5421559591</v>
      </c>
      <c r="AE39" t="n">
        <v>1910.42619186566</v>
      </c>
      <c r="AF39" t="n">
        <v>2361.25596872868</v>
      </c>
    </row>
    <row r="40">
      <c r="A40" t="s">
        <v>21</v>
      </c>
      <c r="B40" t="s">
        <v>448</v>
      </c>
      <c r="C40" t="s">
        <v>342</v>
      </c>
      <c r="D40" t="s">
        <v>449</v>
      </c>
      <c r="E40" t="s">
        <v>343</v>
      </c>
      <c r="F40" t="n">
        <v>15.1628826379269</v>
      </c>
      <c r="G40" t="n">
        <v>18.3030002902995</v>
      </c>
      <c r="H40" t="n">
        <v>24.0276999827959</v>
      </c>
      <c r="I40" t="n">
        <v>33.0696211683321</v>
      </c>
      <c r="J40" t="n">
        <v>37.9154748382951</v>
      </c>
      <c r="K40" t="n">
        <v>50.0046850025763</v>
      </c>
      <c r="L40" t="n">
        <v>57.1508849191098</v>
      </c>
      <c r="M40" t="n">
        <v>69.1101129593298</v>
      </c>
      <c r="N40" t="n">
        <v>80.2739472682238</v>
      </c>
      <c r="O40" t="n">
        <v>109.587402323646</v>
      </c>
      <c r="P40" t="n">
        <v>89.0914124355643</v>
      </c>
      <c r="Q40" t="n">
        <v>79.9890597030902</v>
      </c>
      <c r="R40" t="n">
        <v>114.127487896486</v>
      </c>
      <c r="S40" t="n">
        <v>73.0967374622637</v>
      </c>
      <c r="T40" t="n">
        <v>101.740238644348</v>
      </c>
      <c r="U40" t="n">
        <v>80.828198065623</v>
      </c>
      <c r="V40" t="n">
        <v>48.7068389928549</v>
      </c>
      <c r="W40" t="n">
        <v>56.0745129853734</v>
      </c>
      <c r="X40" t="n">
        <v>58.7565228593765</v>
      </c>
      <c r="Y40" t="n">
        <v>137.229557503685</v>
      </c>
      <c r="Z40" t="n">
        <v>133.165599693504</v>
      </c>
      <c r="AA40" t="n">
        <v>145.996965038077</v>
      </c>
      <c r="AB40" t="n">
        <v>498.202627725301</v>
      </c>
      <c r="AC40" t="n">
        <v>637.410151675026</v>
      </c>
      <c r="AD40" t="n">
        <v>538.716552687895</v>
      </c>
      <c r="AE40" t="n">
        <v>377.389326989049</v>
      </c>
      <c r="AF40" t="n">
        <v>468.467610126248</v>
      </c>
    </row>
    <row r="41">
      <c r="A41" t="s">
        <v>21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21</v>
      </c>
      <c r="B42" t="s">
        <v>452</v>
      </c>
      <c r="C42" t="s">
        <v>342</v>
      </c>
      <c r="D42" t="s">
        <v>453</v>
      </c>
      <c r="E42" t="s">
        <v>343</v>
      </c>
      <c r="F42" t="n">
        <v>146.362361736376</v>
      </c>
      <c r="G42" t="n">
        <v>167.878632155551</v>
      </c>
      <c r="H42" t="n">
        <v>215.729373795009</v>
      </c>
      <c r="I42" t="n">
        <v>292.384260816082</v>
      </c>
      <c r="J42" t="n">
        <v>351.880753385883</v>
      </c>
      <c r="K42" t="n">
        <v>426.065037232241</v>
      </c>
      <c r="L42" t="n">
        <v>464.93444532826</v>
      </c>
      <c r="M42" t="n">
        <v>477.844211883384</v>
      </c>
      <c r="N42" t="n">
        <v>517.261943882458</v>
      </c>
      <c r="O42" t="n">
        <v>637.685483096039</v>
      </c>
      <c r="P42" t="n">
        <v>628.156601049504</v>
      </c>
      <c r="Q42" t="n">
        <v>583.68292744405</v>
      </c>
      <c r="R42" t="n">
        <v>732.135436513916</v>
      </c>
      <c r="S42" t="n">
        <v>760.550037689499</v>
      </c>
      <c r="T42" t="n">
        <v>609.653477354805</v>
      </c>
      <c r="U42" t="n">
        <v>408.923052355856</v>
      </c>
      <c r="V42" t="n">
        <v>362.901352808118</v>
      </c>
      <c r="W42" t="n">
        <v>417.184490173686</v>
      </c>
      <c r="X42" t="n">
        <v>656.684706844275</v>
      </c>
      <c r="Y42" t="n">
        <v>617.684405413974</v>
      </c>
      <c r="Z42" t="n">
        <v>557.772668131542</v>
      </c>
      <c r="AA42" t="n">
        <v>676.25163327946</v>
      </c>
      <c r="AB42" t="n">
        <v>810.43545966337</v>
      </c>
      <c r="AC42" t="n">
        <v>1149.1702828587</v>
      </c>
      <c r="AD42" t="n">
        <v>1107.45848611339</v>
      </c>
      <c r="AE42" t="n">
        <v>1679.88466631209</v>
      </c>
      <c r="AF42" t="n">
        <v>2047.17952061813</v>
      </c>
    </row>
    <row r="43">
      <c r="A43" t="s">
        <v>21</v>
      </c>
      <c r="B43" t="s">
        <v>454</v>
      </c>
      <c r="C43" t="s">
        <v>342</v>
      </c>
      <c r="D43" t="s">
        <v>455</v>
      </c>
      <c r="E43" t="s">
        <v>343</v>
      </c>
      <c r="F43" t="n">
        <v>160.251634539081</v>
      </c>
      <c r="G43" t="n">
        <v>183.697554582677</v>
      </c>
      <c r="H43" t="n">
        <v>235.498561970936</v>
      </c>
      <c r="I43" t="n">
        <v>319.743409116582</v>
      </c>
      <c r="J43" t="n">
        <v>384.781362896543</v>
      </c>
      <c r="K43" t="n">
        <v>465.080026894636</v>
      </c>
      <c r="L43" t="n">
        <v>511.762685126128</v>
      </c>
      <c r="M43" t="n">
        <v>523.787130187262</v>
      </c>
      <c r="N43" t="n">
        <v>565.604624877855</v>
      </c>
      <c r="O43" t="n">
        <v>703.249298396841</v>
      </c>
      <c r="P43" t="n">
        <v>692.153710462491</v>
      </c>
      <c r="Q43" t="n">
        <v>635.693190951825</v>
      </c>
      <c r="R43" t="n">
        <v>809.805834501293</v>
      </c>
      <c r="S43" t="n">
        <v>897.938133887221</v>
      </c>
      <c r="T43" t="n">
        <v>735.435929031077</v>
      </c>
      <c r="U43" t="n">
        <v>557.584958561182</v>
      </c>
      <c r="V43" t="n">
        <v>544.527302648861</v>
      </c>
      <c r="W43" t="n">
        <v>614.861274441335</v>
      </c>
      <c r="X43" t="n">
        <v>1842.9942237632</v>
      </c>
      <c r="Y43" t="n">
        <v>1134.789373623</v>
      </c>
      <c r="Z43" t="n">
        <v>841.9493886607</v>
      </c>
      <c r="AA43" t="n">
        <v>1007.25950136653</v>
      </c>
      <c r="AB43" t="n">
        <v>1912.80637639712</v>
      </c>
      <c r="AC43" t="n">
        <v>2091.06552529789</v>
      </c>
      <c r="AD43" t="n">
        <v>1724.55460681228</v>
      </c>
      <c r="AE43" t="n">
        <v>2542.0725983252</v>
      </c>
      <c r="AF43" t="n">
        <v>3109.20436857805</v>
      </c>
    </row>
    <row r="44">
      <c r="A44" t="s">
        <v>21</v>
      </c>
      <c r="B44" t="s">
        <v>456</v>
      </c>
      <c r="C44" t="s">
        <v>342</v>
      </c>
      <c r="D44" t="s">
        <v>457</v>
      </c>
      <c r="E44" t="s">
        <v>343</v>
      </c>
      <c r="F44" t="n">
        <v>1559.17755015014</v>
      </c>
      <c r="G44" t="n">
        <v>1743.40877141625</v>
      </c>
      <c r="H44" t="n">
        <v>2029.63192206676</v>
      </c>
      <c r="I44" t="n">
        <v>2458.65061676581</v>
      </c>
      <c r="J44" t="n">
        <v>2848.17783527785</v>
      </c>
      <c r="K44" t="n">
        <v>3337.73380660718</v>
      </c>
      <c r="L44" t="n">
        <v>3697.64304375302</v>
      </c>
      <c r="M44" t="n">
        <v>4029.83716940132</v>
      </c>
      <c r="N44" t="n">
        <v>4309.42171664008</v>
      </c>
      <c r="O44" t="n">
        <v>4764.78372877186</v>
      </c>
      <c r="P44" t="n">
        <v>5300.25230164748</v>
      </c>
      <c r="Q44" t="n">
        <v>5686.61307315636</v>
      </c>
      <c r="R44" t="n">
        <v>6297.44872882202</v>
      </c>
      <c r="S44" t="n">
        <v>6617.56280341762</v>
      </c>
      <c r="T44" t="n">
        <v>6261.19064695988</v>
      </c>
      <c r="U44" t="n">
        <v>6890.96257882004</v>
      </c>
      <c r="V44" t="n">
        <v>5107.58116746563</v>
      </c>
      <c r="W44" t="n">
        <v>6046.33024292425</v>
      </c>
      <c r="X44" t="n">
        <v>7776.69397917913</v>
      </c>
      <c r="Y44" t="n">
        <v>7475.03467820689</v>
      </c>
      <c r="Z44" t="n">
        <v>6100.8712718197</v>
      </c>
      <c r="AA44" t="n">
        <v>7535.26515620397</v>
      </c>
      <c r="AB44" t="n">
        <v>10426.2302050956</v>
      </c>
      <c r="AC44" t="n">
        <v>10574.5284565167</v>
      </c>
      <c r="AD44" t="n">
        <v>11311.1611783426</v>
      </c>
      <c r="AE44" t="n">
        <v>12363.5087183344</v>
      </c>
      <c r="AF44" t="n">
        <v>15156.2604741341</v>
      </c>
    </row>
    <row r="45">
      <c r="A45" t="s">
        <v>21</v>
      </c>
      <c r="B45" t="s">
        <v>458</v>
      </c>
      <c r="C45" t="s">
        <v>342</v>
      </c>
      <c r="D45" t="s">
        <v>459</v>
      </c>
      <c r="E45" t="s">
        <v>343</v>
      </c>
      <c r="F45" t="n">
        <v>1559.17755015014</v>
      </c>
      <c r="G45" t="n">
        <v>1743.40877141625</v>
      </c>
      <c r="H45" t="n">
        <v>2029.63192206676</v>
      </c>
      <c r="I45" t="n">
        <v>2458.65061676581</v>
      </c>
      <c r="J45" t="n">
        <v>2848.17783527785</v>
      </c>
      <c r="K45" t="n">
        <v>3337.73380660718</v>
      </c>
      <c r="L45" t="n">
        <v>3697.64304375302</v>
      </c>
      <c r="M45" t="n">
        <v>4029.83716940132</v>
      </c>
      <c r="N45" t="n">
        <v>4309.42171664008</v>
      </c>
      <c r="O45" t="n">
        <v>4764.78372877186</v>
      </c>
      <c r="P45" t="n">
        <v>5300.25230164748</v>
      </c>
      <c r="Q45" t="n">
        <v>5686.61307315636</v>
      </c>
      <c r="R45" t="n">
        <v>6297.44872882202</v>
      </c>
      <c r="S45" t="n">
        <v>6617.56280341762</v>
      </c>
      <c r="T45" t="n">
        <v>6261.19064695988</v>
      </c>
      <c r="U45" t="n">
        <v>6890.96257882004</v>
      </c>
      <c r="V45" t="n">
        <v>5107.58116746563</v>
      </c>
      <c r="W45" t="n">
        <v>6046.33024292425</v>
      </c>
      <c r="X45" t="n">
        <v>7776.69397917913</v>
      </c>
      <c r="Y45" t="n">
        <v>7475.03467820689</v>
      </c>
      <c r="Z45" t="n">
        <v>6100.8712718197</v>
      </c>
      <c r="AA45" t="n">
        <v>7535.26515620397</v>
      </c>
      <c r="AB45" t="n">
        <v>10426.2302050956</v>
      </c>
      <c r="AC45" t="n">
        <v>10574.5284565167</v>
      </c>
      <c r="AD45" t="n">
        <v>11311.1611783426</v>
      </c>
      <c r="AE45" t="n">
        <v>12363.5087183344</v>
      </c>
      <c r="AF45" t="n">
        <v>15156.2604741341</v>
      </c>
    </row>
    <row r="46">
      <c r="A46" t="s">
        <v>21</v>
      </c>
      <c r="B46" t="s">
        <v>460</v>
      </c>
      <c r="C46" t="s">
        <v>342</v>
      </c>
      <c r="D46" t="s">
        <v>461</v>
      </c>
      <c r="E46" t="s">
        <v>343</v>
      </c>
      <c r="F46" t="n">
        <v>13.8892728027054</v>
      </c>
      <c r="G46" t="n">
        <v>15.818922427126</v>
      </c>
      <c r="H46" t="n">
        <v>19.7691881759273</v>
      </c>
      <c r="I46" t="n">
        <v>27.3591483004999</v>
      </c>
      <c r="J46" t="n">
        <v>32.9006095106599</v>
      </c>
      <c r="K46" t="n">
        <v>39.0149896623957</v>
      </c>
      <c r="L46" t="n">
        <v>46.8282397978686</v>
      </c>
      <c r="M46" t="n">
        <v>45.9429183038783</v>
      </c>
      <c r="N46" t="n">
        <v>48.3426809953976</v>
      </c>
      <c r="O46" t="n">
        <v>65.563815300802</v>
      </c>
      <c r="P46" t="n">
        <v>63.9971094129873</v>
      </c>
      <c r="Q46" t="n">
        <v>52.0102635077751</v>
      </c>
      <c r="R46" t="n">
        <v>77.6703979873767</v>
      </c>
      <c r="S46" t="n">
        <v>137.388096197722</v>
      </c>
      <c r="T46" t="n">
        <v>125.782451676271</v>
      </c>
      <c r="U46" t="n">
        <v>148.661906205326</v>
      </c>
      <c r="V46" t="n">
        <v>181.625949840744</v>
      </c>
      <c r="W46" t="n">
        <v>197.676784267649</v>
      </c>
      <c r="X46" t="n">
        <v>1186.30951691893</v>
      </c>
      <c r="Y46" t="n">
        <v>517.104968209025</v>
      </c>
      <c r="Z46" t="n">
        <v>284.176720529158</v>
      </c>
      <c r="AA46" t="n">
        <v>331.007868087067</v>
      </c>
      <c r="AB46" t="n">
        <v>1102.37091673375</v>
      </c>
      <c r="AC46" t="n">
        <v>941.895242439194</v>
      </c>
      <c r="AD46" t="n">
        <v>617.096120698889</v>
      </c>
      <c r="AE46" t="n">
        <v>862.187932013106</v>
      </c>
      <c r="AF46" t="n">
        <v>1062.02484795992</v>
      </c>
    </row>
    <row r="47">
      <c r="A47" t="s">
        <v>21</v>
      </c>
      <c r="B47" t="s">
        <v>462</v>
      </c>
      <c r="C47" t="s">
        <v>342</v>
      </c>
      <c r="D47" t="s">
        <v>463</v>
      </c>
      <c r="E47" t="s">
        <v>343</v>
      </c>
      <c r="F47" t="n">
        <v>119.07210232369</v>
      </c>
      <c r="G47" t="n">
        <v>126.531289791821</v>
      </c>
      <c r="H47" t="n">
        <v>137.33374721326</v>
      </c>
      <c r="I47" t="n">
        <v>146.58630917855</v>
      </c>
      <c r="J47" t="n">
        <v>157.035919470498</v>
      </c>
      <c r="K47" t="n">
        <v>165.31847433155</v>
      </c>
      <c r="L47" t="n">
        <v>184.60302896381</v>
      </c>
      <c r="M47" t="n">
        <v>203.982648581715</v>
      </c>
      <c r="N47" t="n">
        <v>207.571061813662</v>
      </c>
      <c r="O47" t="n">
        <v>256.296995899801</v>
      </c>
      <c r="P47" t="n">
        <v>186.376593970044</v>
      </c>
      <c r="Q47" t="n">
        <v>187.405031763716</v>
      </c>
      <c r="R47" t="n">
        <v>204.794012911909</v>
      </c>
      <c r="S47" t="n">
        <v>154.719341487497</v>
      </c>
      <c r="T47" t="n">
        <v>261.971738293655</v>
      </c>
      <c r="U47" t="n">
        <v>594.625241649417</v>
      </c>
      <c r="V47" t="n">
        <v>884.411796504649</v>
      </c>
      <c r="W47" t="n">
        <v>859.404319097143</v>
      </c>
      <c r="X47" t="n">
        <v>674.797673630312</v>
      </c>
      <c r="Y47" t="n">
        <v>510.370595656664</v>
      </c>
      <c r="Z47" t="n">
        <v>508.419310044335</v>
      </c>
      <c r="AA47" t="n">
        <v>357.535603688836</v>
      </c>
      <c r="AB47" t="n">
        <v>394.772146733289</v>
      </c>
      <c r="AC47" t="n">
        <v>260.088270305965</v>
      </c>
      <c r="AD47" t="n">
        <v>283.104453906502</v>
      </c>
      <c r="AE47" t="n">
        <v>369.884185181202</v>
      </c>
      <c r="AF47" t="n">
        <v>413.993288967649</v>
      </c>
    </row>
    <row r="48">
      <c r="A48" t="s">
        <v>21</v>
      </c>
      <c r="B48" t="s">
        <v>464</v>
      </c>
      <c r="C48" t="s">
        <v>342</v>
      </c>
      <c r="D48" t="s">
        <v>465</v>
      </c>
      <c r="E48" t="s">
        <v>343</v>
      </c>
      <c r="F48" t="n">
        <v>317.625851919008</v>
      </c>
      <c r="G48" t="n">
        <v>343.682519508168</v>
      </c>
      <c r="H48" t="n">
        <v>370.157517512081</v>
      </c>
      <c r="I48" t="n">
        <v>388.943746946847</v>
      </c>
      <c r="J48" t="n">
        <v>426.713322995728</v>
      </c>
      <c r="K48" t="n">
        <v>478.172026944825</v>
      </c>
      <c r="L48" t="n">
        <v>566.884497838034</v>
      </c>
      <c r="M48" t="n">
        <v>675.692516172807</v>
      </c>
      <c r="N48" t="n">
        <v>724.498977391069</v>
      </c>
      <c r="O48" t="n">
        <v>797.15887870454</v>
      </c>
      <c r="P48" t="n">
        <v>763.033688616919</v>
      </c>
      <c r="Q48" t="n">
        <v>768.777665584504</v>
      </c>
      <c r="R48" t="n">
        <v>857.697331279768</v>
      </c>
      <c r="S48" t="n">
        <v>846.585715288374</v>
      </c>
      <c r="T48" t="n">
        <v>972.596621361432</v>
      </c>
      <c r="U48" t="n">
        <v>1230.15817287066</v>
      </c>
      <c r="V48" t="n">
        <v>1520.56244364649</v>
      </c>
      <c r="W48" t="n">
        <v>1525.00476091894</v>
      </c>
      <c r="X48" t="n">
        <v>1366.61970045333</v>
      </c>
      <c r="Y48" t="n">
        <v>1142.57148323437</v>
      </c>
      <c r="Z48" t="n">
        <v>1117.46608087876</v>
      </c>
      <c r="AA48" t="n">
        <v>1040.35204198194</v>
      </c>
      <c r="AB48" t="n">
        <v>1025.70972421454</v>
      </c>
      <c r="AC48" t="n">
        <v>935.458800576678</v>
      </c>
      <c r="AD48" t="n">
        <v>888.062446137137</v>
      </c>
      <c r="AE48" t="n">
        <v>1131.02364909762</v>
      </c>
      <c r="AF48" t="n">
        <v>1288.76736920357</v>
      </c>
    </row>
    <row r="49">
      <c r="A49" t="s">
        <v>21</v>
      </c>
      <c r="B49" t="s">
        <v>466</v>
      </c>
      <c r="C49" t="s">
        <v>342</v>
      </c>
      <c r="D49" t="s">
        <v>467</v>
      </c>
      <c r="E49" t="s">
        <v>343</v>
      </c>
      <c r="F49" t="n">
        <v>95.4993377455409</v>
      </c>
      <c r="G49" t="n">
        <v>101.499779647377</v>
      </c>
      <c r="H49" t="n">
        <v>106.697158437938</v>
      </c>
      <c r="I49" t="n">
        <v>112.440380544759</v>
      </c>
      <c r="J49" t="n">
        <v>118.505787012349</v>
      </c>
      <c r="K49" t="n">
        <v>128.583268693055</v>
      </c>
      <c r="L49" t="n">
        <v>156.504516404831</v>
      </c>
      <c r="M49" t="n">
        <v>215.355712192094</v>
      </c>
      <c r="N49" t="n">
        <v>236.098455453374</v>
      </c>
      <c r="O49" t="n">
        <v>230.843813073898</v>
      </c>
      <c r="P49" t="n">
        <v>238.436791496188</v>
      </c>
      <c r="Q49" t="n">
        <v>238.659415693379</v>
      </c>
      <c r="R49" t="n">
        <v>283.498909761162</v>
      </c>
      <c r="S49" t="n">
        <v>285.883152637501</v>
      </c>
      <c r="T49" t="n">
        <v>327.045536360587</v>
      </c>
      <c r="U49" t="n">
        <v>332.768267504814</v>
      </c>
      <c r="V49" t="n">
        <v>417.274242272799</v>
      </c>
      <c r="W49" t="n">
        <v>395.099247516706</v>
      </c>
      <c r="X49" t="n">
        <v>403.62743164019</v>
      </c>
      <c r="Y49" t="n">
        <v>305.467994994724</v>
      </c>
      <c r="Z49" t="n">
        <v>306.429627118733</v>
      </c>
      <c r="AA49" t="n">
        <v>285.522183324353</v>
      </c>
      <c r="AB49" t="n">
        <v>175.231445803128</v>
      </c>
      <c r="AC49" t="n">
        <v>180.042457065077</v>
      </c>
      <c r="AD49" t="n">
        <v>203.480539084064</v>
      </c>
      <c r="AE49" t="n">
        <v>213.726680553276</v>
      </c>
      <c r="AF49" t="n">
        <v>235.552133996932</v>
      </c>
    </row>
    <row r="50">
      <c r="A50" t="s">
        <v>21</v>
      </c>
      <c r="B50" t="s">
        <v>468</v>
      </c>
      <c r="C50" t="s">
        <v>342</v>
      </c>
      <c r="D50" t="s">
        <v>469</v>
      </c>
      <c r="E50" t="s">
        <v>343</v>
      </c>
      <c r="F50" t="n">
        <v>103.054411849778</v>
      </c>
      <c r="G50" t="n">
        <v>115.65145006897</v>
      </c>
      <c r="H50" t="n">
        <v>126.126611860883</v>
      </c>
      <c r="I50" t="n">
        <v>129.917057223539</v>
      </c>
      <c r="J50" t="n">
        <v>151.171616512881</v>
      </c>
      <c r="K50" t="n">
        <v>184.27028392022</v>
      </c>
      <c r="L50" t="n">
        <v>225.776952469393</v>
      </c>
      <c r="M50" t="n">
        <v>256.354155398997</v>
      </c>
      <c r="N50" t="n">
        <v>280.829460124032</v>
      </c>
      <c r="O50" t="n">
        <v>310.018069730842</v>
      </c>
      <c r="P50" t="n">
        <v>338.220303150686</v>
      </c>
      <c r="Q50" t="n">
        <v>342.71321812741</v>
      </c>
      <c r="R50" t="n">
        <v>369.404408606697</v>
      </c>
      <c r="S50" t="n">
        <v>405.983221163376</v>
      </c>
      <c r="T50" t="n">
        <v>383.57934670719</v>
      </c>
      <c r="U50" t="n">
        <v>302.764663716425</v>
      </c>
      <c r="V50" t="n">
        <v>218.876404869044</v>
      </c>
      <c r="W50" t="n">
        <v>270.501194305089</v>
      </c>
      <c r="X50" t="n">
        <v>288.194595182826</v>
      </c>
      <c r="Y50" t="n">
        <v>326.732892582985</v>
      </c>
      <c r="Z50" t="n">
        <v>302.617143715692</v>
      </c>
      <c r="AA50" t="n">
        <v>397.294254968748</v>
      </c>
      <c r="AB50" t="n">
        <v>455.706131678125</v>
      </c>
      <c r="AC50" t="n">
        <v>495.328073205636</v>
      </c>
      <c r="AD50" t="n">
        <v>401.477453146571</v>
      </c>
      <c r="AE50" t="n">
        <v>547.412783363142</v>
      </c>
      <c r="AF50" t="n">
        <v>639.221946238991</v>
      </c>
    </row>
    <row r="51">
      <c r="A51" t="s">
        <v>21</v>
      </c>
      <c r="B51" t="s">
        <v>470</v>
      </c>
      <c r="C51" t="s">
        <v>342</v>
      </c>
      <c r="D51" t="s">
        <v>471</v>
      </c>
      <c r="E51" t="s">
        <v>343</v>
      </c>
      <c r="F51" t="n">
        <v>101.978610284932</v>
      </c>
      <c r="G51" t="n">
        <v>114.436705996936</v>
      </c>
      <c r="H51" t="n">
        <v>124.813769273275</v>
      </c>
      <c r="I51" t="n">
        <v>128.610049491876</v>
      </c>
      <c r="J51" t="n">
        <v>149.329990105264</v>
      </c>
      <c r="K51" t="n">
        <v>182.399118554382</v>
      </c>
      <c r="L51" t="n">
        <v>224.00169754815</v>
      </c>
      <c r="M51" t="n">
        <v>253.692002374125</v>
      </c>
      <c r="N51" t="n">
        <v>277.222789793076</v>
      </c>
      <c r="O51" t="n">
        <v>305.250263066845</v>
      </c>
      <c r="P51" t="n">
        <v>333.260611815584</v>
      </c>
      <c r="Q51" t="n">
        <v>336.929867703667</v>
      </c>
      <c r="R51" t="n">
        <v>362.824931269295</v>
      </c>
      <c r="S51" t="n">
        <v>399.016036718767</v>
      </c>
      <c r="T51" t="n">
        <v>376.826292447929</v>
      </c>
      <c r="U51" t="n">
        <v>296.288929601675</v>
      </c>
      <c r="V51" t="n">
        <v>211.768241717663</v>
      </c>
      <c r="W51" t="n">
        <v>263.357388809153</v>
      </c>
      <c r="X51" t="n">
        <v>281.316539894356</v>
      </c>
      <c r="Y51" t="n">
        <v>319.926007427085</v>
      </c>
      <c r="Z51" t="n">
        <v>295.91917937558</v>
      </c>
      <c r="AA51" t="n">
        <v>390.652634125369</v>
      </c>
      <c r="AB51" t="n">
        <v>448.641094211501</v>
      </c>
      <c r="AC51" t="n">
        <v>349.014530033589</v>
      </c>
      <c r="AD51" t="n">
        <v>371.234218263857</v>
      </c>
      <c r="AE51" t="n">
        <v>447.990572456614</v>
      </c>
      <c r="AF51" t="n">
        <v>516.73040825181</v>
      </c>
    </row>
    <row r="52">
      <c r="A52" t="s">
        <v>21</v>
      </c>
      <c r="B52" t="s">
        <v>472</v>
      </c>
      <c r="C52" t="s">
        <v>342</v>
      </c>
      <c r="D52" t="s">
        <v>473</v>
      </c>
      <c r="E52" t="s">
        <v>343</v>
      </c>
      <c r="F52" t="n">
        <v>1.07580156484555</v>
      </c>
      <c r="G52" t="n">
        <v>1.21474407203407</v>
      </c>
      <c r="H52" t="n">
        <v>1.31284258760813</v>
      </c>
      <c r="I52" t="n">
        <v>1.3070077316632</v>
      </c>
      <c r="J52" t="n">
        <v>1.84162640761696</v>
      </c>
      <c r="K52" t="n">
        <v>1.87116536583814</v>
      </c>
      <c r="L52" t="n">
        <v>1.77525492124343</v>
      </c>
      <c r="M52" t="n">
        <v>2.66215302487203</v>
      </c>
      <c r="N52" t="n">
        <v>3.60667033095677</v>
      </c>
      <c r="O52" t="n">
        <v>4.76780666399685</v>
      </c>
      <c r="P52" t="n">
        <v>4.95969133510254</v>
      </c>
      <c r="Q52" t="n">
        <v>5.7833504237423</v>
      </c>
      <c r="R52" t="n">
        <v>6.57947733740201</v>
      </c>
      <c r="S52" t="n">
        <v>6.96718444460929</v>
      </c>
      <c r="T52" t="n">
        <v>6.75305425926038</v>
      </c>
      <c r="U52" t="n">
        <v>6.47573411475015</v>
      </c>
      <c r="V52" t="n">
        <v>7.10816315138048</v>
      </c>
      <c r="W52" t="n">
        <v>7.1438054959366</v>
      </c>
      <c r="X52" t="n">
        <v>6.87805528847048</v>
      </c>
      <c r="Y52" t="n">
        <v>6.80688515590039</v>
      </c>
      <c r="Z52" t="n">
        <v>6.6979643401122</v>
      </c>
      <c r="AA52" t="n">
        <v>6.64162084337894</v>
      </c>
      <c r="AB52" t="n">
        <v>7.06503746662364</v>
      </c>
      <c r="AC52" t="n">
        <v>146.313543172048</v>
      </c>
      <c r="AD52" t="n">
        <v>30.243234882714</v>
      </c>
      <c r="AE52" t="n">
        <v>99.4222109065275</v>
      </c>
      <c r="AF52" t="n">
        <v>122.491537987181</v>
      </c>
    </row>
    <row r="53">
      <c r="A53" t="s">
        <v>21</v>
      </c>
      <c r="B53" t="s">
        <v>474</v>
      </c>
      <c r="C53" t="s">
        <v>342</v>
      </c>
      <c r="D53" t="s">
        <v>475</v>
      </c>
      <c r="E53" t="s">
        <v>343</v>
      </c>
      <c r="F53" t="n">
        <v>14.1644024433725</v>
      </c>
      <c r="G53" t="n">
        <v>15.1113884754967</v>
      </c>
      <c r="H53" t="n">
        <v>17.7988772219558</v>
      </c>
      <c r="I53" t="n">
        <v>21.2636066952992</v>
      </c>
      <c r="J53" t="n">
        <v>25.0014171040509</v>
      </c>
      <c r="K53" t="n">
        <v>30.4684762387707</v>
      </c>
      <c r="L53" t="n">
        <v>32.9196718542825</v>
      </c>
      <c r="M53" t="n">
        <v>34.9725271897962</v>
      </c>
      <c r="N53" t="n">
        <v>45.3379643137651</v>
      </c>
      <c r="O53" t="n">
        <v>38.1009432835153</v>
      </c>
      <c r="P53" t="n">
        <v>39.8727568866722</v>
      </c>
      <c r="Q53" t="n">
        <v>42.6200342974773</v>
      </c>
      <c r="R53" t="n">
        <v>59.9582581499115</v>
      </c>
      <c r="S53" t="n">
        <v>64.6896517190966</v>
      </c>
      <c r="T53" t="n">
        <v>58.8725751374129</v>
      </c>
      <c r="U53" t="n">
        <v>43.4393398089302</v>
      </c>
      <c r="V53" t="n">
        <v>9.49061376343454</v>
      </c>
      <c r="W53" t="n">
        <v>16.5879627797615</v>
      </c>
      <c r="X53" t="n">
        <v>62.8155590221797</v>
      </c>
      <c r="Y53" t="n">
        <v>60.1627470767135</v>
      </c>
      <c r="Z53" t="n">
        <v>35.0611193361535</v>
      </c>
      <c r="AA53" t="n">
        <v>53.2436705768407</v>
      </c>
      <c r="AB53" t="n">
        <v>73.3182905642448</v>
      </c>
      <c r="AC53" t="n">
        <v>51.0456693609755</v>
      </c>
      <c r="AD53" t="n">
        <v>84.0534940965603</v>
      </c>
      <c r="AE53" t="n">
        <v>109.262785905775</v>
      </c>
      <c r="AF53" t="n">
        <v>133.753582773097</v>
      </c>
    </row>
    <row r="54">
      <c r="A54" t="s">
        <v>21</v>
      </c>
      <c r="B54" t="s">
        <v>476</v>
      </c>
      <c r="C54" t="s">
        <v>342</v>
      </c>
      <c r="D54" t="s">
        <v>477</v>
      </c>
      <c r="E54" t="s">
        <v>343</v>
      </c>
      <c r="F54" t="n">
        <v>119.971802866799</v>
      </c>
      <c r="G54" t="n">
        <v>130.305048448941</v>
      </c>
      <c r="H54" t="n">
        <v>131.833444171296</v>
      </c>
      <c r="I54" t="n">
        <v>132.056846709586</v>
      </c>
      <c r="J54" t="n">
        <v>162.898535185677</v>
      </c>
      <c r="K54" t="n">
        <v>178.53818122098</v>
      </c>
      <c r="L54" t="n">
        <v>206.168193364302</v>
      </c>
      <c r="M54" t="n">
        <v>221.421552823027</v>
      </c>
      <c r="N54" t="n">
        <v>231.426287807059</v>
      </c>
      <c r="O54" t="n">
        <v>187.045334152435</v>
      </c>
      <c r="P54" t="n">
        <v>189.510323369762</v>
      </c>
      <c r="Q54" t="n">
        <v>188.491762987734</v>
      </c>
      <c r="R54" t="n">
        <v>230.165454829095</v>
      </c>
      <c r="S54" t="n">
        <v>231.970739873438</v>
      </c>
      <c r="T54" t="n">
        <v>266.437771506387</v>
      </c>
      <c r="U54" t="n">
        <v>162.64857379803</v>
      </c>
      <c r="V54" t="n">
        <v>143.290126267154</v>
      </c>
      <c r="W54" t="n">
        <v>138.274319766498</v>
      </c>
      <c r="X54" t="n">
        <v>208.261060369733</v>
      </c>
      <c r="Y54" t="n">
        <v>223.388122340589</v>
      </c>
      <c r="Z54" t="n">
        <v>193.748078124402</v>
      </c>
      <c r="AA54" t="n">
        <v>175.646318699674</v>
      </c>
      <c r="AB54" t="n">
        <v>202.765156984124</v>
      </c>
      <c r="AC54" t="n">
        <v>143.280239776056</v>
      </c>
      <c r="AD54" t="n">
        <v>282.921834858531</v>
      </c>
      <c r="AE54" t="n">
        <v>367.23671299424</v>
      </c>
      <c r="AF54" t="n">
        <v>448.216923916544</v>
      </c>
    </row>
    <row r="55">
      <c r="A55" t="s">
        <v>21</v>
      </c>
      <c r="B55" t="s">
        <v>478</v>
      </c>
      <c r="C55" t="s">
        <v>342</v>
      </c>
      <c r="D55" t="s">
        <v>479</v>
      </c>
      <c r="E55" t="s">
        <v>343</v>
      </c>
      <c r="F55" t="n">
        <v>105.807400423426</v>
      </c>
      <c r="G55" t="n">
        <v>115.193659973444</v>
      </c>
      <c r="H55" t="n">
        <v>114.03456694934</v>
      </c>
      <c r="I55" t="n">
        <v>110.793240014287</v>
      </c>
      <c r="J55" t="n">
        <v>137.897118081626</v>
      </c>
      <c r="K55" t="n">
        <v>148.069704982209</v>
      </c>
      <c r="L55" t="n">
        <v>173.248521510019</v>
      </c>
      <c r="M55" t="n">
        <v>186.449025633231</v>
      </c>
      <c r="N55" t="n">
        <v>186.088323493294</v>
      </c>
      <c r="O55" t="n">
        <v>148.94439086892</v>
      </c>
      <c r="P55" t="n">
        <v>149.63756648309</v>
      </c>
      <c r="Q55" t="n">
        <v>145.871728690257</v>
      </c>
      <c r="R55" t="n">
        <v>170.207196679183</v>
      </c>
      <c r="S55" t="n">
        <v>167.281088154341</v>
      </c>
      <c r="T55" t="n">
        <v>207.565196368974</v>
      </c>
      <c r="U55" t="n">
        <v>119.2092339891</v>
      </c>
      <c r="V55" t="n">
        <v>133.79951250372</v>
      </c>
      <c r="W55" t="n">
        <v>121.686356986736</v>
      </c>
      <c r="X55" t="n">
        <v>145.445501347553</v>
      </c>
      <c r="Y55" t="n">
        <v>163.225375263875</v>
      </c>
      <c r="Z55" t="n">
        <v>158.686958788248</v>
      </c>
      <c r="AA55" t="n">
        <v>122.402648122833</v>
      </c>
      <c r="AB55" t="n">
        <v>129.44686641988</v>
      </c>
      <c r="AC55" t="n">
        <v>92.2345704150805</v>
      </c>
      <c r="AD55" t="n">
        <v>198.86834076197</v>
      </c>
      <c r="AE55" t="n">
        <v>257.973927088465</v>
      </c>
      <c r="AF55" t="n">
        <v>314.463341143448</v>
      </c>
    </row>
    <row r="56">
      <c r="A56" t="s">
        <v>21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482</v>
      </c>
      <c r="C57" t="s">
        <v>342</v>
      </c>
      <c r="D57" t="s">
        <v>483</v>
      </c>
      <c r="E57" t="s">
        <v>343</v>
      </c>
      <c r="F57" t="n">
        <v>1891.96628470707</v>
      </c>
      <c r="G57" t="n">
        <v>2105.39429121472</v>
      </c>
      <c r="H57" t="n">
        <v>2423.81713956164</v>
      </c>
      <c r="I57" t="n">
        <v>2880.66398488099</v>
      </c>
      <c r="J57" t="n">
        <v>3312.80663311187</v>
      </c>
      <c r="K57" t="n">
        <v>3865.91051855458</v>
      </c>
      <c r="L57" t="n">
        <v>4321.67842651016</v>
      </c>
      <c r="M57" t="n">
        <v>4774.63979853346</v>
      </c>
      <c r="N57" t="n">
        <v>5114.19464129937</v>
      </c>
      <c r="O57" t="n">
        <v>5671.53000980005</v>
      </c>
      <c r="P57" t="n">
        <v>6152.37740269997</v>
      </c>
      <c r="Q57" t="n">
        <v>6535.37979844396</v>
      </c>
      <c r="R57" t="n">
        <v>7269.27354799827</v>
      </c>
      <c r="S57" t="n">
        <v>7537.24525616826</v>
      </c>
      <c r="T57" t="n">
        <v>7335.52750696566</v>
      </c>
      <c r="U57" t="n">
        <v>8201.94894975632</v>
      </c>
      <c r="V57" t="n">
        <v>6676.85045010497</v>
      </c>
      <c r="W57" t="n">
        <v>7627.40951682856</v>
      </c>
      <c r="X57" t="n">
        <v>9202.07020249184</v>
      </c>
      <c r="Y57" t="n">
        <v>8754.83571894494</v>
      </c>
      <c r="Z57" t="n">
        <v>7351.50295239197</v>
      </c>
      <c r="AA57" t="n">
        <v>8721.61416322399</v>
      </c>
      <c r="AB57" t="n">
        <v>11950.1425570354</v>
      </c>
      <c r="AC57" t="n">
        <v>12147.3974087684</v>
      </c>
      <c r="AD57" t="n">
        <v>12737.9401771677</v>
      </c>
      <c r="AE57" t="n">
        <v>13871.9216944211</v>
      </c>
      <c r="AF57" t="n">
        <v>16913.4954534639</v>
      </c>
    </row>
    <row r="58">
      <c r="A58" t="s">
        <v>21</v>
      </c>
      <c r="B58" t="s">
        <v>484</v>
      </c>
      <c r="C58" t="s">
        <v>342</v>
      </c>
      <c r="D58" t="s">
        <v>485</v>
      </c>
      <c r="E58" t="s">
        <v>343</v>
      </c>
      <c r="F58" t="n">
        <v>1891.96628470707</v>
      </c>
      <c r="G58" t="n">
        <v>2105.39429121472</v>
      </c>
      <c r="H58" t="n">
        <v>2423.81713956164</v>
      </c>
      <c r="I58" t="n">
        <v>2880.66398488099</v>
      </c>
      <c r="J58" t="n">
        <v>3312.80663311187</v>
      </c>
      <c r="K58" t="n">
        <v>3865.91051855458</v>
      </c>
      <c r="L58" t="n">
        <v>4321.67842651016</v>
      </c>
      <c r="M58" t="n">
        <v>4774.63979853346</v>
      </c>
      <c r="N58" t="n">
        <v>5114.19464129937</v>
      </c>
      <c r="O58" t="n">
        <v>5671.53000980005</v>
      </c>
      <c r="P58" t="n">
        <v>6152.37740269997</v>
      </c>
      <c r="Q58" t="n">
        <v>6535.37979844396</v>
      </c>
      <c r="R58" t="n">
        <v>7269.27354799827</v>
      </c>
      <c r="S58" t="n">
        <v>7537.24525616826</v>
      </c>
      <c r="T58" t="n">
        <v>7335.52750696566</v>
      </c>
      <c r="U58" t="n">
        <v>8201.94894975632</v>
      </c>
      <c r="V58" t="n">
        <v>6676.85045010497</v>
      </c>
      <c r="W58" t="n">
        <v>7627.40951682856</v>
      </c>
      <c r="X58" t="n">
        <v>9202.07020249184</v>
      </c>
      <c r="Y58" t="n">
        <v>8754.83571894494</v>
      </c>
      <c r="Z58" t="n">
        <v>7351.50295239197</v>
      </c>
      <c r="AA58" t="n">
        <v>8721.61416322399</v>
      </c>
      <c r="AB58" t="n">
        <v>11950.1425570354</v>
      </c>
      <c r="AC58" t="n">
        <v>12147.3974087684</v>
      </c>
      <c r="AD58" t="n">
        <v>12737.9401771677</v>
      </c>
      <c r="AE58" t="n">
        <v>13871.9216944211</v>
      </c>
      <c r="AF58" t="n">
        <v>16913.4954534639</v>
      </c>
    </row>
    <row r="59">
      <c r="A59" t="s">
        <v>21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23</v>
      </c>
      <c r="B3" t="s">
        <v>374</v>
      </c>
      <c r="C3" t="s">
        <v>342</v>
      </c>
      <c r="D3" t="s">
        <v>375</v>
      </c>
      <c r="E3" t="s">
        <v>343</v>
      </c>
      <c r="F3" t="n">
        <v>12.8911426545195</v>
      </c>
      <c r="G3" t="n">
        <v>13.0789367711434</v>
      </c>
      <c r="H3" t="n">
        <v>14.3510793392332</v>
      </c>
      <c r="I3" t="n">
        <v>15.1930850196918</v>
      </c>
      <c r="J3" t="n">
        <v>15.6483412280913</v>
      </c>
      <c r="K3" t="n">
        <v>18.0347097588523</v>
      </c>
      <c r="L3" t="n">
        <v>19.771832755538</v>
      </c>
      <c r="M3" t="n">
        <v>17.1456910416349</v>
      </c>
      <c r="N3" t="n">
        <v>17.7704739385203</v>
      </c>
      <c r="O3" t="n">
        <v>15.6247468336851</v>
      </c>
      <c r="P3" t="n">
        <v>17.2852408028851</v>
      </c>
      <c r="Q3" t="n">
        <v>17.4294427822733</v>
      </c>
      <c r="R3" t="n">
        <v>20.1792667978517</v>
      </c>
      <c r="S3" t="n">
        <v>26.0817608184204</v>
      </c>
      <c r="T3" t="n">
        <v>20.1664055553885</v>
      </c>
      <c r="U3" t="n">
        <v>19.4992396318514</v>
      </c>
      <c r="V3" t="n">
        <v>25.3494828285143</v>
      </c>
      <c r="W3" t="n">
        <v>16.5038899018982</v>
      </c>
      <c r="X3" t="n">
        <v>14.5447809384652</v>
      </c>
      <c r="Y3" t="n">
        <v>11.3105897385118</v>
      </c>
      <c r="Z3" t="n">
        <v>16.2222093069913</v>
      </c>
      <c r="AA3" t="n">
        <v>14.1483628201511</v>
      </c>
      <c r="AB3" t="n">
        <v>21.410509997186</v>
      </c>
      <c r="AC3" t="n">
        <v>22.1385444894271</v>
      </c>
      <c r="AD3" t="n">
        <v>8.013666086424</v>
      </c>
      <c r="AE3" t="n">
        <v>14.5698633676237</v>
      </c>
      <c r="AF3" t="n">
        <v>17.5191682986695</v>
      </c>
    </row>
    <row r="4">
      <c r="A4" t="s">
        <v>23</v>
      </c>
      <c r="B4" t="s">
        <v>376</v>
      </c>
      <c r="C4" t="s">
        <v>342</v>
      </c>
      <c r="D4" t="s">
        <v>377</v>
      </c>
      <c r="E4" t="s">
        <v>343</v>
      </c>
      <c r="F4" t="n">
        <v>457.77818222097</v>
      </c>
      <c r="G4" t="n">
        <v>503.241609020198</v>
      </c>
      <c r="H4" t="n">
        <v>587.971846011833</v>
      </c>
      <c r="I4" t="n">
        <v>710.762845065789</v>
      </c>
      <c r="J4" t="n">
        <v>802.480562479609</v>
      </c>
      <c r="K4" t="n">
        <v>915.769886762569</v>
      </c>
      <c r="L4" t="n">
        <v>1138.98510882812</v>
      </c>
      <c r="M4" t="n">
        <v>1260.40044093129</v>
      </c>
      <c r="N4" t="n">
        <v>1319.19390861077</v>
      </c>
      <c r="O4" t="n">
        <v>1356.17336110321</v>
      </c>
      <c r="P4" t="n">
        <v>1524.24162186429</v>
      </c>
      <c r="Q4" t="n">
        <v>1498.15659994722</v>
      </c>
      <c r="R4" t="n">
        <v>1594.5181745838</v>
      </c>
      <c r="S4" t="n">
        <v>1621.90900421033</v>
      </c>
      <c r="T4" t="n">
        <v>2015.95603570987</v>
      </c>
      <c r="U4" t="n">
        <v>2854.92744472988</v>
      </c>
      <c r="V4" t="n">
        <v>1931.88593804616</v>
      </c>
      <c r="W4" t="n">
        <v>2097.80249133954</v>
      </c>
      <c r="X4" t="n">
        <v>1965.89284106415</v>
      </c>
      <c r="Y4" t="n">
        <v>1970.16934580551</v>
      </c>
      <c r="Z4" t="n">
        <v>1279.81613480522</v>
      </c>
      <c r="AA4" t="n">
        <v>1512.26089939224</v>
      </c>
      <c r="AB4" t="n">
        <v>2049.96028731858</v>
      </c>
      <c r="AC4" t="n">
        <v>1664.913880989</v>
      </c>
      <c r="AD4" t="n">
        <v>1865.09982100646</v>
      </c>
      <c r="AE4" t="n">
        <v>2288.60015923537</v>
      </c>
      <c r="AF4" t="n">
        <v>2777.26816990448</v>
      </c>
    </row>
    <row r="5">
      <c r="A5" t="s">
        <v>23</v>
      </c>
      <c r="B5" t="s">
        <v>378</v>
      </c>
      <c r="C5" t="s">
        <v>342</v>
      </c>
      <c r="D5" t="s">
        <v>379</v>
      </c>
      <c r="E5" t="s">
        <v>343</v>
      </c>
      <c r="F5" t="n">
        <v>222.08897743398</v>
      </c>
      <c r="G5" t="n">
        <v>247.383035314295</v>
      </c>
      <c r="H5" t="n">
        <v>277.347782095943</v>
      </c>
      <c r="I5" t="n">
        <v>335.457815026006</v>
      </c>
      <c r="J5" t="n">
        <v>371.887902756549</v>
      </c>
      <c r="K5" t="n">
        <v>433.939068114337</v>
      </c>
      <c r="L5" t="n">
        <v>549.696224597129</v>
      </c>
      <c r="M5" t="n">
        <v>581.78737449774</v>
      </c>
      <c r="N5" t="n">
        <v>592.050424475128</v>
      </c>
      <c r="O5" t="n">
        <v>664.802260339257</v>
      </c>
      <c r="P5" t="n">
        <v>706.354200517086</v>
      </c>
      <c r="Q5" t="n">
        <v>659.949599227734</v>
      </c>
      <c r="R5" t="n">
        <v>747.61615359468</v>
      </c>
      <c r="S5" t="n">
        <v>745.173857550228</v>
      </c>
      <c r="T5" t="n">
        <v>911.999725707595</v>
      </c>
      <c r="U5" t="n">
        <v>1188.29278124849</v>
      </c>
      <c r="V5" t="n">
        <v>969.48506477328</v>
      </c>
      <c r="W5" t="n">
        <v>1199.37159245772</v>
      </c>
      <c r="X5" t="n">
        <v>1040.64920333787</v>
      </c>
      <c r="Y5" t="n">
        <v>1057.19356463118</v>
      </c>
      <c r="Z5" t="n">
        <v>667.218421808467</v>
      </c>
      <c r="AA5" t="n">
        <v>809.680683800626</v>
      </c>
      <c r="AB5" t="n">
        <v>1153.94781926218</v>
      </c>
      <c r="AC5" t="n">
        <v>736.918619887931</v>
      </c>
      <c r="AD5" t="n">
        <v>888.555110389325</v>
      </c>
      <c r="AE5" t="n">
        <v>658.89052166149</v>
      </c>
      <c r="AF5" t="n">
        <v>796.582498570232</v>
      </c>
    </row>
    <row r="6">
      <c r="A6" t="s">
        <v>23</v>
      </c>
      <c r="B6" t="s">
        <v>380</v>
      </c>
      <c r="C6" t="s">
        <v>342</v>
      </c>
      <c r="D6" t="s">
        <v>381</v>
      </c>
      <c r="E6" t="s">
        <v>343</v>
      </c>
      <c r="F6" t="n">
        <v>12.9947590909833</v>
      </c>
      <c r="G6" t="n">
        <v>12.2425501388694</v>
      </c>
      <c r="H6" t="n">
        <v>12.2272829524141</v>
      </c>
      <c r="I6" t="n">
        <v>12.4294039503186</v>
      </c>
      <c r="J6" t="n">
        <v>11.1733290610578</v>
      </c>
      <c r="K6" t="n">
        <v>10.614173777101</v>
      </c>
      <c r="L6" t="n">
        <v>11.4521678371578</v>
      </c>
      <c r="M6" t="n">
        <v>10.1283765951166</v>
      </c>
      <c r="N6" t="n">
        <v>10.7757329846368</v>
      </c>
      <c r="O6" t="n">
        <v>8.45511119556544</v>
      </c>
      <c r="P6" t="n">
        <v>7.4715692981779</v>
      </c>
      <c r="Q6" t="n">
        <v>6.71711132068086</v>
      </c>
      <c r="R6" t="n">
        <v>7.92159625040038</v>
      </c>
      <c r="S6" t="n">
        <v>7.64996445950404</v>
      </c>
      <c r="T6" t="n">
        <v>7.30576247118684</v>
      </c>
      <c r="U6" t="n">
        <v>6.39582576214241</v>
      </c>
      <c r="V6" t="n">
        <v>6.22189891652098</v>
      </c>
      <c r="W6" t="n">
        <v>5.20475930739157</v>
      </c>
      <c r="X6" t="n">
        <v>5.35397139144519</v>
      </c>
      <c r="Y6" t="n">
        <v>4.8169467463708</v>
      </c>
      <c r="Z6" t="n">
        <v>5.40777323871541</v>
      </c>
      <c r="AA6" t="n">
        <v>5.13776110501084</v>
      </c>
      <c r="AB6" t="n">
        <v>7.92530568591162</v>
      </c>
      <c r="AC6" t="n">
        <v>5.85025436182459</v>
      </c>
      <c r="AD6" t="n">
        <v>3.40233508042605</v>
      </c>
      <c r="AE6" t="n">
        <v>4.64078009972408</v>
      </c>
      <c r="AF6" t="n">
        <v>5.65918235240921</v>
      </c>
    </row>
    <row r="7">
      <c r="A7" t="s">
        <v>23</v>
      </c>
      <c r="B7" t="s">
        <v>382</v>
      </c>
      <c r="C7" t="s">
        <v>342</v>
      </c>
      <c r="D7" t="s">
        <v>383</v>
      </c>
      <c r="E7" t="s">
        <v>343</v>
      </c>
      <c r="F7" t="n">
        <v>39.6123244186321</v>
      </c>
      <c r="G7" t="n">
        <v>43.8813642466703</v>
      </c>
      <c r="H7" t="n">
        <v>53.5469419402576</v>
      </c>
      <c r="I7" t="n">
        <v>61.8787202717958</v>
      </c>
      <c r="J7" t="n">
        <v>71.1599019348766</v>
      </c>
      <c r="K7" t="n">
        <v>79.341211629281</v>
      </c>
      <c r="L7" t="n">
        <v>123.031546837325</v>
      </c>
      <c r="M7" t="n">
        <v>148.027925403477</v>
      </c>
      <c r="N7" t="n">
        <v>177.89842472299</v>
      </c>
      <c r="O7" t="n">
        <v>119.647482220089</v>
      </c>
      <c r="P7" t="n">
        <v>143.817855785267</v>
      </c>
      <c r="Q7" t="n">
        <v>174.835387740829</v>
      </c>
      <c r="R7" t="n">
        <v>121.782076491688</v>
      </c>
      <c r="S7" t="n">
        <v>128.903329468337</v>
      </c>
      <c r="T7" t="n">
        <v>185.938628908728</v>
      </c>
      <c r="U7" t="n">
        <v>252.381772269031</v>
      </c>
      <c r="V7" t="n">
        <v>98.3490994788064</v>
      </c>
      <c r="W7" t="n">
        <v>94.0886094294763</v>
      </c>
      <c r="X7" t="n">
        <v>86.3293826324853</v>
      </c>
      <c r="Y7" t="n">
        <v>47.1871693283377</v>
      </c>
      <c r="Z7" t="n">
        <v>37.5793603443626</v>
      </c>
      <c r="AA7" t="n">
        <v>39.2861329161668</v>
      </c>
      <c r="AB7" t="n">
        <v>55.827991259207</v>
      </c>
      <c r="AC7" t="n">
        <v>40.6577408304213</v>
      </c>
      <c r="AD7" t="n">
        <v>39.3527208535209</v>
      </c>
      <c r="AE7" t="n">
        <v>27.6108237951244</v>
      </c>
      <c r="AF7" t="n">
        <v>33.2968612406107</v>
      </c>
    </row>
    <row r="8">
      <c r="A8" t="s">
        <v>23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23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14.1490544889161</v>
      </c>
      <c r="L9" t="n">
        <v>6.37017185396866</v>
      </c>
      <c r="M9" t="n">
        <v>6.12452823900777</v>
      </c>
      <c r="N9" t="n">
        <v>5.43890576914193</v>
      </c>
      <c r="O9" t="n">
        <v>7.06098776976657</v>
      </c>
      <c r="P9" t="n">
        <v>6.07797228202973</v>
      </c>
      <c r="Q9" t="n">
        <v>6.40513229028899</v>
      </c>
      <c r="R9" t="n">
        <v>15.7607489457483</v>
      </c>
      <c r="S9" t="n">
        <v>18.7366221631861</v>
      </c>
      <c r="T9" t="n">
        <v>20.3123738439866</v>
      </c>
      <c r="U9" t="n">
        <v>17.6247241689554</v>
      </c>
      <c r="V9" t="n">
        <v>36.1009463900616</v>
      </c>
      <c r="W9" t="n">
        <v>52.2843526249209</v>
      </c>
      <c r="X9" t="n">
        <v>74.3500266689922</v>
      </c>
      <c r="Y9" t="n">
        <v>84.3412460681754</v>
      </c>
      <c r="Z9" t="n">
        <v>62.7291406326556</v>
      </c>
      <c r="AA9" t="n">
        <v>87.2238267236259</v>
      </c>
      <c r="AB9" t="n">
        <v>82.4770272467911</v>
      </c>
      <c r="AC9" t="n">
        <v>161.318758670294</v>
      </c>
      <c r="AD9" t="n">
        <v>120.72524244703</v>
      </c>
      <c r="AE9" t="n">
        <v>136.817771400581</v>
      </c>
      <c r="AF9" t="n">
        <v>166.717885260881</v>
      </c>
    </row>
    <row r="10">
      <c r="A10" t="s">
        <v>23</v>
      </c>
      <c r="B10" t="s">
        <v>388</v>
      </c>
      <c r="C10" t="s">
        <v>342</v>
      </c>
      <c r="D10" t="s">
        <v>389</v>
      </c>
      <c r="E10" t="s">
        <v>343</v>
      </c>
      <c r="F10" t="n">
        <v>63.3690791882896</v>
      </c>
      <c r="G10" t="n">
        <v>66.6924576601668</v>
      </c>
      <c r="H10" t="n">
        <v>88.6128939739744</v>
      </c>
      <c r="I10" t="n">
        <v>109.015225372721</v>
      </c>
      <c r="J10" t="n">
        <v>132.836762252589</v>
      </c>
      <c r="K10" t="n">
        <v>162.450525185126</v>
      </c>
      <c r="L10" t="n">
        <v>207.153535930657</v>
      </c>
      <c r="M10" t="n">
        <v>269.467563199044</v>
      </c>
      <c r="N10" t="n">
        <v>280.193092107749</v>
      </c>
      <c r="O10" t="n">
        <v>310.482770306533</v>
      </c>
      <c r="P10" t="n">
        <v>391.290259866366</v>
      </c>
      <c r="Q10" t="n">
        <v>374.576471902022</v>
      </c>
      <c r="R10" t="n">
        <v>397.80011940838</v>
      </c>
      <c r="S10" t="n">
        <v>432.772820736697</v>
      </c>
      <c r="T10" t="n">
        <v>655.559937395084</v>
      </c>
      <c r="U10" t="n">
        <v>1195.72773739667</v>
      </c>
      <c r="V10" t="n">
        <v>659.219133723742</v>
      </c>
      <c r="W10" t="n">
        <v>596.318467983759</v>
      </c>
      <c r="X10" t="n">
        <v>612.643654510678</v>
      </c>
      <c r="Y10" t="n">
        <v>621.346892896839</v>
      </c>
      <c r="Z10" t="n">
        <v>330.700865592673</v>
      </c>
      <c r="AA10" t="n">
        <v>430.644930944288</v>
      </c>
      <c r="AB10" t="n">
        <v>564.118395605743</v>
      </c>
      <c r="AC10" t="n">
        <v>631.210873635545</v>
      </c>
      <c r="AD10" t="n">
        <v>699.860607325104</v>
      </c>
      <c r="AE10" t="n">
        <v>772.418559700864</v>
      </c>
      <c r="AF10" t="n">
        <v>937.692452718678</v>
      </c>
    </row>
    <row r="11">
      <c r="A11" t="s">
        <v>23</v>
      </c>
      <c r="B11" t="s">
        <v>390</v>
      </c>
      <c r="C11" t="s">
        <v>342</v>
      </c>
      <c r="D11" t="s">
        <v>391</v>
      </c>
      <c r="E11" t="s">
        <v>343</v>
      </c>
      <c r="F11" t="n">
        <v>63.3690791882896</v>
      </c>
      <c r="G11" t="n">
        <v>66.6924576601668</v>
      </c>
      <c r="H11" t="n">
        <v>88.6128939739744</v>
      </c>
      <c r="I11" t="n">
        <v>109.015225372721</v>
      </c>
      <c r="J11" t="n">
        <v>132.836762252589</v>
      </c>
      <c r="K11" t="n">
        <v>148.30147069621</v>
      </c>
      <c r="L11" t="n">
        <v>200.783364076689</v>
      </c>
      <c r="M11" t="n">
        <v>263.343034960036</v>
      </c>
      <c r="N11" t="n">
        <v>274.754186338607</v>
      </c>
      <c r="O11" t="n">
        <v>303.421782536767</v>
      </c>
      <c r="P11" t="n">
        <v>385.212287584337</v>
      </c>
      <c r="Q11" t="n">
        <v>368.171339611733</v>
      </c>
      <c r="R11" t="n">
        <v>382.039370462632</v>
      </c>
      <c r="S11" t="n">
        <v>414.036198573511</v>
      </c>
      <c r="T11" t="n">
        <v>635.247563551098</v>
      </c>
      <c r="U11" t="n">
        <v>1178.10301322772</v>
      </c>
      <c r="V11" t="n">
        <v>623.11818733368</v>
      </c>
      <c r="W11" t="n">
        <v>544.034115358838</v>
      </c>
      <c r="X11" t="n">
        <v>538.293627841686</v>
      </c>
      <c r="Y11" t="n">
        <v>537.005646828664</v>
      </c>
      <c r="Z11" t="n">
        <v>267.971724960018</v>
      </c>
      <c r="AA11" t="n">
        <v>343.421104220662</v>
      </c>
      <c r="AB11" t="n">
        <v>481.641368358952</v>
      </c>
      <c r="AC11" t="n">
        <v>469.892114965252</v>
      </c>
      <c r="AD11" t="n">
        <v>579.135364878074</v>
      </c>
      <c r="AE11" t="n">
        <v>635.600788300283</v>
      </c>
      <c r="AF11" t="n">
        <v>770.974567457797</v>
      </c>
    </row>
    <row r="12">
      <c r="A12" t="s">
        <v>23</v>
      </c>
      <c r="B12" t="s">
        <v>392</v>
      </c>
      <c r="C12" t="s">
        <v>342</v>
      </c>
      <c r="D12" t="s">
        <v>393</v>
      </c>
      <c r="E12" t="s">
        <v>343</v>
      </c>
      <c r="F12" t="n">
        <v>14.8551117437271</v>
      </c>
      <c r="G12" t="n">
        <v>15.8461975796129</v>
      </c>
      <c r="H12" t="n">
        <v>17.5675018067193</v>
      </c>
      <c r="I12" t="n">
        <v>21.0264438763334</v>
      </c>
      <c r="J12" t="n">
        <v>23.2972506892685</v>
      </c>
      <c r="K12" t="n">
        <v>26.1590010650784</v>
      </c>
      <c r="L12" t="n">
        <v>28.3964108612285</v>
      </c>
      <c r="M12" t="n">
        <v>29.3305535473627</v>
      </c>
      <c r="N12" t="n">
        <v>33.3012621059284</v>
      </c>
      <c r="O12" t="n">
        <v>35.6796931617508</v>
      </c>
      <c r="P12" t="n">
        <v>40.4547278829974</v>
      </c>
      <c r="Q12" t="n">
        <v>42.9372596104301</v>
      </c>
      <c r="R12" t="n">
        <v>50.4348916009006</v>
      </c>
      <c r="S12" t="n">
        <v>45.4374356947397</v>
      </c>
      <c r="T12" t="n">
        <v>37.8795924266748</v>
      </c>
      <c r="U12" t="n">
        <v>31.1946287567612</v>
      </c>
      <c r="V12" t="n">
        <v>31.8162309356377</v>
      </c>
      <c r="W12" t="n">
        <v>30.6282684635569</v>
      </c>
      <c r="X12" t="n">
        <v>31.6532278740964</v>
      </c>
      <c r="Y12" t="n">
        <v>39.4203855941766</v>
      </c>
      <c r="Z12" t="n">
        <v>38.712380823771</v>
      </c>
      <c r="AA12" t="n">
        <v>39.7342258333371</v>
      </c>
      <c r="AB12" t="n">
        <v>53.7525919376897</v>
      </c>
      <c r="AC12" t="n">
        <v>51.0129643039</v>
      </c>
      <c r="AD12" t="n">
        <v>49.6194825444832</v>
      </c>
      <c r="AE12" t="n">
        <v>111.500371176347</v>
      </c>
      <c r="AF12" t="n">
        <v>135.938080405775</v>
      </c>
    </row>
    <row r="13">
      <c r="A13" t="s">
        <v>23</v>
      </c>
      <c r="B13" t="s">
        <v>394</v>
      </c>
      <c r="C13" t="s">
        <v>342</v>
      </c>
      <c r="D13" t="s">
        <v>395</v>
      </c>
      <c r="E13" t="s">
        <v>343</v>
      </c>
      <c r="F13" t="n">
        <v>13.6361770199703</v>
      </c>
      <c r="G13" t="n">
        <v>14.8977960469765</v>
      </c>
      <c r="H13" t="n">
        <v>16.5102386615887</v>
      </c>
      <c r="I13" t="n">
        <v>18.5506184601932</v>
      </c>
      <c r="J13" t="n">
        <v>21.2845433564766</v>
      </c>
      <c r="K13" t="n">
        <v>23.2643009081253</v>
      </c>
      <c r="L13" t="n">
        <v>22.7514066491601</v>
      </c>
      <c r="M13" t="n">
        <v>25.1008815718359</v>
      </c>
      <c r="N13" t="n">
        <v>27.2844014885106</v>
      </c>
      <c r="O13" t="n">
        <v>27.9170578597333</v>
      </c>
      <c r="P13" t="n">
        <v>33.033635519805</v>
      </c>
      <c r="Q13" t="n">
        <v>35.7275015097281</v>
      </c>
      <c r="R13" t="n">
        <v>41.8515390286233</v>
      </c>
      <c r="S13" t="n">
        <v>44.974222752646</v>
      </c>
      <c r="T13" t="n">
        <v>35.7312802159632</v>
      </c>
      <c r="U13" t="n">
        <v>29.0533816400375</v>
      </c>
      <c r="V13" t="n">
        <v>27.6996014346856</v>
      </c>
      <c r="W13" t="n">
        <v>25.1836423625227</v>
      </c>
      <c r="X13" t="n">
        <v>37.7620941554181</v>
      </c>
      <c r="Y13" t="n">
        <v>41.7776634601256</v>
      </c>
      <c r="Z13" t="n">
        <v>51.0470137705696</v>
      </c>
      <c r="AA13" t="n">
        <v>46.4341992709593</v>
      </c>
      <c r="AB13" t="n">
        <v>61.1554957484287</v>
      </c>
      <c r="AC13" t="n">
        <v>47.2148234936336</v>
      </c>
      <c r="AD13" t="n">
        <v>44.0815668970848</v>
      </c>
      <c r="AE13" t="n">
        <v>85.5999325917942</v>
      </c>
      <c r="AF13" t="n">
        <v>102.298515963597</v>
      </c>
    </row>
    <row r="14">
      <c r="A14" t="s">
        <v>23</v>
      </c>
      <c r="B14" t="s">
        <v>396</v>
      </c>
      <c r="C14" t="s">
        <v>342</v>
      </c>
      <c r="D14" t="s">
        <v>397</v>
      </c>
      <c r="E14" t="s">
        <v>343</v>
      </c>
      <c r="F14" t="n">
        <v>35.8331088744815</v>
      </c>
      <c r="G14" t="n">
        <v>40.6039556242214</v>
      </c>
      <c r="H14" t="n">
        <v>53.7058724163593</v>
      </c>
      <c r="I14" t="n">
        <v>66.5176201913231</v>
      </c>
      <c r="J14" t="n">
        <v>74.4594966733589</v>
      </c>
      <c r="K14" t="n">
        <v>81.5934016749661</v>
      </c>
      <c r="L14" t="n">
        <v>96.9173953550291</v>
      </c>
      <c r="M14" t="n">
        <v>88.0603641137585</v>
      </c>
      <c r="N14" t="n">
        <v>78.5983552657248</v>
      </c>
      <c r="O14" t="n">
        <v>80.8884989723067</v>
      </c>
      <c r="P14" t="n">
        <v>87.4491766823206</v>
      </c>
      <c r="Q14" t="n">
        <v>89.8977059243135</v>
      </c>
      <c r="R14" t="n">
        <v>84.8627966245694</v>
      </c>
      <c r="S14" t="n">
        <v>84.4316461602803</v>
      </c>
      <c r="T14" t="n">
        <v>76.4836331521981</v>
      </c>
      <c r="U14" t="n">
        <v>61.464115922347</v>
      </c>
      <c r="V14" t="n">
        <v>38.6519511700947</v>
      </c>
      <c r="W14" t="n">
        <v>38.866921939092</v>
      </c>
      <c r="X14" t="n">
        <v>38.958835681674</v>
      </c>
      <c r="Y14" t="n">
        <v>38.5785156147128</v>
      </c>
      <c r="Z14" t="n">
        <v>30.2935773979817</v>
      </c>
      <c r="AA14" t="n">
        <v>26.9347776816739</v>
      </c>
      <c r="AB14" t="n">
        <v>24.0224646627649</v>
      </c>
      <c r="AC14" t="n">
        <v>37.6445267374661</v>
      </c>
      <c r="AD14" t="n">
        <v>34.8772498367363</v>
      </c>
      <c r="AE14" t="n">
        <v>31.6677686148118</v>
      </c>
      <c r="AF14" t="n">
        <v>37.8302881121801</v>
      </c>
    </row>
    <row r="15">
      <c r="A15" t="s">
        <v>23</v>
      </c>
      <c r="B15" t="s">
        <v>398</v>
      </c>
      <c r="C15" t="s">
        <v>342</v>
      </c>
      <c r="D15" t="s">
        <v>399</v>
      </c>
      <c r="E15" t="s">
        <v>343</v>
      </c>
      <c r="F15" t="n">
        <v>41.9950870143804</v>
      </c>
      <c r="G15" t="n">
        <v>47.944214753119</v>
      </c>
      <c r="H15" t="n">
        <v>62.5115088914131</v>
      </c>
      <c r="I15" t="n">
        <v>77.2371823213652</v>
      </c>
      <c r="J15" t="n">
        <v>85.9043421686902</v>
      </c>
      <c r="K15" t="n">
        <v>95.1898990647982</v>
      </c>
      <c r="L15" t="n">
        <v>109.839827296585</v>
      </c>
      <c r="M15" t="n">
        <v>99.9507406415067</v>
      </c>
      <c r="N15" t="n">
        <v>87.8875123247303</v>
      </c>
      <c r="O15" t="n">
        <v>85.0677953152125</v>
      </c>
      <c r="P15" t="n">
        <v>94.0790719653018</v>
      </c>
      <c r="Q15" t="n">
        <v>98.3960767655602</v>
      </c>
      <c r="R15" t="n">
        <v>95.7870476108747</v>
      </c>
      <c r="S15" t="n">
        <v>96.3892095931201</v>
      </c>
      <c r="T15" t="n">
        <v>84.7810333853345</v>
      </c>
      <c r="U15" t="n">
        <v>67.9391745731033</v>
      </c>
      <c r="V15" t="n">
        <v>47.2526292870321</v>
      </c>
      <c r="W15" t="n">
        <v>59.6257607288135</v>
      </c>
      <c r="X15" t="n">
        <v>51.2164904103796</v>
      </c>
      <c r="Y15" t="n">
        <v>54.2406960973606</v>
      </c>
      <c r="Z15" t="n">
        <v>46.695427427874</v>
      </c>
      <c r="AA15" t="n">
        <v>49.0110781262666</v>
      </c>
      <c r="AB15" t="n">
        <v>59.2370558500499</v>
      </c>
      <c r="AC15" t="n">
        <v>58.9861648396907</v>
      </c>
      <c r="AD15" t="n">
        <v>55.2171630187746</v>
      </c>
      <c r="AE15" t="n">
        <v>56.5674358787482</v>
      </c>
      <c r="AF15" t="n">
        <v>68.4522842133419</v>
      </c>
    </row>
    <row r="16">
      <c r="A16" t="s">
        <v>23</v>
      </c>
      <c r="B16" t="s">
        <v>400</v>
      </c>
      <c r="C16" t="s">
        <v>342</v>
      </c>
      <c r="D16" t="s">
        <v>401</v>
      </c>
      <c r="E16" t="s">
        <v>343</v>
      </c>
      <c r="F16" t="n">
        <v>6.16197813989886</v>
      </c>
      <c r="G16" t="n">
        <v>7.34025912889756</v>
      </c>
      <c r="H16" t="n">
        <v>8.80563647505385</v>
      </c>
      <c r="I16" t="n">
        <v>10.719562130042</v>
      </c>
      <c r="J16" t="n">
        <v>11.4448454953312</v>
      </c>
      <c r="K16" t="n">
        <v>13.5964973898321</v>
      </c>
      <c r="L16" t="n">
        <v>12.9224319415563</v>
      </c>
      <c r="M16" t="n">
        <v>11.8903765277482</v>
      </c>
      <c r="N16" t="n">
        <v>9.28915705900545</v>
      </c>
      <c r="O16" t="n">
        <v>4.1792963429059</v>
      </c>
      <c r="P16" t="n">
        <v>6.62989528298117</v>
      </c>
      <c r="Q16" t="n">
        <v>8.49837084124665</v>
      </c>
      <c r="R16" t="n">
        <v>10.9242509863053</v>
      </c>
      <c r="S16" t="n">
        <v>11.9575634328398</v>
      </c>
      <c r="T16" t="n">
        <v>8.29740023313641</v>
      </c>
      <c r="U16" t="n">
        <v>6.47505865075627</v>
      </c>
      <c r="V16" t="n">
        <v>8.60067811693735</v>
      </c>
      <c r="W16" t="n">
        <v>20.7588387897215</v>
      </c>
      <c r="X16" t="n">
        <v>12.2576547287056</v>
      </c>
      <c r="Y16" t="n">
        <v>15.6621804826478</v>
      </c>
      <c r="Z16" t="n">
        <v>16.4018500298923</v>
      </c>
      <c r="AA16" t="n">
        <v>22.0763004445926</v>
      </c>
      <c r="AB16" t="n">
        <v>35.2145911872851</v>
      </c>
      <c r="AC16" t="n">
        <v>21.3416381022245</v>
      </c>
      <c r="AD16" t="n">
        <v>20.3399131820384</v>
      </c>
      <c r="AE16" t="n">
        <v>24.8996672639364</v>
      </c>
      <c r="AF16" t="n">
        <v>30.6219961011618</v>
      </c>
    </row>
    <row r="17">
      <c r="A17" t="s">
        <v>23</v>
      </c>
      <c r="B17" t="s">
        <v>402</v>
      </c>
      <c r="C17" t="s">
        <v>342</v>
      </c>
      <c r="D17" t="s">
        <v>403</v>
      </c>
      <c r="E17" t="s">
        <v>343</v>
      </c>
      <c r="F17" t="n">
        <v>19.3797917519928</v>
      </c>
      <c r="G17" t="n">
        <v>20.7741206059475</v>
      </c>
      <c r="H17" t="n">
        <v>22.5593123937385</v>
      </c>
      <c r="I17" t="n">
        <v>21.1710791403177</v>
      </c>
      <c r="J17" t="n">
        <v>29.3553969201002</v>
      </c>
      <c r="K17" t="n">
        <v>28.5803766279734</v>
      </c>
      <c r="L17" t="n">
        <v>31.0691490995603</v>
      </c>
      <c r="M17" t="n">
        <v>44.1902884526904</v>
      </c>
      <c r="N17" t="n">
        <v>43.2088656899359</v>
      </c>
      <c r="O17" t="n">
        <v>44.1122012789384</v>
      </c>
      <c r="P17" t="n">
        <v>48.0414376721459</v>
      </c>
      <c r="Q17" t="n">
        <v>39.9664850130525</v>
      </c>
      <c r="R17" t="n">
        <v>56.8834857445351</v>
      </c>
      <c r="S17" t="n">
        <v>50.4169705278658</v>
      </c>
      <c r="T17" t="n">
        <v>37.6824275543469</v>
      </c>
      <c r="U17" t="n">
        <v>25.449063109473</v>
      </c>
      <c r="V17" t="n">
        <v>28.9319990681652</v>
      </c>
      <c r="W17" t="n">
        <v>27.2163719940544</v>
      </c>
      <c r="X17" t="n">
        <v>32.3613019336389</v>
      </c>
      <c r="Y17" t="n">
        <v>23.5760893035607</v>
      </c>
      <c r="Z17" t="n">
        <v>18.6026111188026</v>
      </c>
      <c r="AA17" t="n">
        <v>17.329752118216</v>
      </c>
      <c r="AB17" t="n">
        <v>16.3195678360058</v>
      </c>
      <c r="AC17" t="n">
        <v>24.4432316566085</v>
      </c>
      <c r="AD17" t="n">
        <v>23.5124210877649</v>
      </c>
      <c r="AE17" t="n">
        <v>26.4241295326667</v>
      </c>
      <c r="AF17" t="n">
        <v>31.2588839449881</v>
      </c>
    </row>
    <row r="18">
      <c r="A18" t="s">
        <v>23</v>
      </c>
      <c r="B18" t="s">
        <v>404</v>
      </c>
      <c r="C18" t="s">
        <v>342</v>
      </c>
      <c r="D18" t="s">
        <v>405</v>
      </c>
      <c r="E18" t="s">
        <v>343</v>
      </c>
      <c r="F18" t="n">
        <v>9.58016545748651</v>
      </c>
      <c r="G18" t="n">
        <v>11.0348604131383</v>
      </c>
      <c r="H18" t="n">
        <v>11.3109683860721</v>
      </c>
      <c r="I18" t="n">
        <v>16.501567093088</v>
      </c>
      <c r="J18" t="n">
        <v>9.78284960517721</v>
      </c>
      <c r="K18" t="n">
        <v>11.5978946631666</v>
      </c>
      <c r="L18" t="n">
        <v>11.9264243078213</v>
      </c>
      <c r="M18" t="n">
        <v>11.6074771885973</v>
      </c>
      <c r="N18" t="n">
        <v>19.5473441434393</v>
      </c>
      <c r="O18" t="n">
        <v>13.4527089167046</v>
      </c>
      <c r="P18" t="n">
        <v>15.3150661005624</v>
      </c>
      <c r="Q18" t="n">
        <v>14.9135635556774</v>
      </c>
      <c r="R18" t="n">
        <v>17.661307690303</v>
      </c>
      <c r="S18" t="n">
        <v>18.1414035523048</v>
      </c>
      <c r="T18" t="n">
        <v>12.3570322418383</v>
      </c>
      <c r="U18" t="n">
        <v>10.3072811675241</v>
      </c>
      <c r="V18" t="n">
        <v>9.88276553008595</v>
      </c>
      <c r="W18" t="n">
        <v>9.27186620282697</v>
      </c>
      <c r="X18" t="n">
        <v>12.5510205038928</v>
      </c>
      <c r="Y18" t="n">
        <v>17.5304389302996</v>
      </c>
      <c r="Z18" t="n">
        <v>10.7147408648827</v>
      </c>
      <c r="AA18" t="n">
        <v>11.9075854266591</v>
      </c>
      <c r="AB18" t="n">
        <v>14.1266252242151</v>
      </c>
      <c r="AC18" t="n">
        <v>15.8173942926122</v>
      </c>
      <c r="AD18" t="n">
        <v>16.4580583302354</v>
      </c>
      <c r="AE18" t="n">
        <v>10.4633139910856</v>
      </c>
      <c r="AF18" t="n">
        <v>12.4330089520372</v>
      </c>
    </row>
    <row r="19">
      <c r="A19" t="s">
        <v>23</v>
      </c>
      <c r="B19" t="s">
        <v>406</v>
      </c>
      <c r="C19" t="s">
        <v>342</v>
      </c>
      <c r="D19" t="s">
        <v>407</v>
      </c>
      <c r="E19" t="s">
        <v>343</v>
      </c>
      <c r="F19" t="n">
        <v>20.2667091015285</v>
      </c>
      <c r="G19" t="n">
        <v>22.5450122614028</v>
      </c>
      <c r="H19" t="n">
        <v>25.7774149097123</v>
      </c>
      <c r="I19" t="n">
        <v>37.4947895536503</v>
      </c>
      <c r="J19" t="n">
        <v>45.798283734823</v>
      </c>
      <c r="K19" t="n">
        <v>44.6334357275818</v>
      </c>
      <c r="L19" t="n">
        <v>43.668415411496</v>
      </c>
      <c r="M19" t="n">
        <v>40.8092598339186</v>
      </c>
      <c r="N19" t="n">
        <v>47.0468485677252</v>
      </c>
      <c r="O19" t="n">
        <v>46.5562805094276</v>
      </c>
      <c r="P19" t="n">
        <v>44.383797256576</v>
      </c>
      <c r="Q19" t="n">
        <v>50.1371433015024</v>
      </c>
      <c r="R19" t="n">
        <v>56.7799571634119</v>
      </c>
      <c r="S19" t="n">
        <v>52.0497898748885</v>
      </c>
      <c r="T19" t="n">
        <v>46.7206154031228</v>
      </c>
      <c r="U19" t="n">
        <v>48.1857988066522</v>
      </c>
      <c r="V19" t="n">
        <v>53.0275148982017</v>
      </c>
      <c r="W19" t="n">
        <v>50.8931524094231</v>
      </c>
      <c r="X19" t="n">
        <v>55.3724943142461</v>
      </c>
      <c r="Y19" t="n">
        <v>63.079498817266</v>
      </c>
      <c r="Z19" t="n">
        <v>73.1375398151047</v>
      </c>
      <c r="AA19" t="n">
        <v>63.0945498507138</v>
      </c>
      <c r="AB19" t="n">
        <v>63.5494389091451</v>
      </c>
      <c r="AC19" t="n">
        <v>52.8018136868362</v>
      </c>
      <c r="AD19" t="n">
        <v>45.0403554797452</v>
      </c>
      <c r="AE19" t="n">
        <v>534.484290807527</v>
      </c>
      <c r="AF19" t="n">
        <v>653.656401542816</v>
      </c>
    </row>
    <row r="20">
      <c r="A20" t="s">
        <v>23</v>
      </c>
      <c r="B20" t="s">
        <v>408</v>
      </c>
      <c r="C20" t="s">
        <v>342</v>
      </c>
      <c r="D20" t="s">
        <v>409</v>
      </c>
      <c r="E20" t="s">
        <v>343</v>
      </c>
      <c r="F20" t="n">
        <v>20.6848436545547</v>
      </c>
      <c r="G20" t="n">
        <v>19.1998842260957</v>
      </c>
      <c r="H20" t="n">
        <v>21.5682136617977</v>
      </c>
      <c r="I20" t="n">
        <v>23.9757439792783</v>
      </c>
      <c r="J20" t="n">
        <v>21.1280956614519</v>
      </c>
      <c r="K20" t="n">
        <v>24.4878217921729</v>
      </c>
      <c r="L20" t="n">
        <v>31.9803796528672</v>
      </c>
      <c r="M20" t="n">
        <v>35.8132609717851</v>
      </c>
      <c r="N20" t="n">
        <v>40.4632863735921</v>
      </c>
      <c r="O20" t="n">
        <v>47.2266575760619</v>
      </c>
      <c r="P20" t="n">
        <v>56.8293450442754</v>
      </c>
      <c r="Q20" t="n">
        <v>69.0721893180708</v>
      </c>
      <c r="R20" t="n">
        <v>70.1298301234572</v>
      </c>
      <c r="S20" t="n">
        <v>84.9849981688779</v>
      </c>
      <c r="T20" t="n">
        <v>73.1244069223885</v>
      </c>
      <c r="U20" t="n">
        <v>51.0301524381463</v>
      </c>
      <c r="V20" t="n">
        <v>46.7173630348561</v>
      </c>
      <c r="W20" t="n">
        <v>46.0978835661382</v>
      </c>
      <c r="X20" t="n">
        <v>44.8471149881036</v>
      </c>
      <c r="Y20" t="n">
        <v>52.0709108432172</v>
      </c>
      <c r="Z20" t="n">
        <v>66.7050467971729</v>
      </c>
      <c r="AA20" t="n">
        <v>68.6671451871028</v>
      </c>
      <c r="AB20" t="n">
        <v>98.6018047823851</v>
      </c>
      <c r="AC20" t="n">
        <v>103.761917545869</v>
      </c>
      <c r="AD20" t="n">
        <v>63.2543780652215</v>
      </c>
      <c r="AE20" t="n">
        <v>49.512827977937</v>
      </c>
      <c r="AF20" t="n">
        <v>59.1963509796496</v>
      </c>
    </row>
    <row r="21">
      <c r="A21" t="s">
        <v>23</v>
      </c>
      <c r="B21" t="s">
        <v>410</v>
      </c>
      <c r="C21" t="s">
        <v>342</v>
      </c>
      <c r="D21" t="s">
        <v>411</v>
      </c>
      <c r="E21" t="s">
        <v>343</v>
      </c>
      <c r="F21" t="n">
        <v>27.2401507094856</v>
      </c>
      <c r="G21" t="n">
        <v>26.2354981345308</v>
      </c>
      <c r="H21" t="n">
        <v>28.7070130984874</v>
      </c>
      <c r="I21" t="n">
        <v>33.5741457244405</v>
      </c>
      <c r="J21" t="n">
        <v>31.8592919580153</v>
      </c>
      <c r="K21" t="n">
        <v>37.4608082189564</v>
      </c>
      <c r="L21" t="n">
        <v>45.8297999229645</v>
      </c>
      <c r="M21" t="n">
        <v>51.7304156974958</v>
      </c>
      <c r="N21" t="n">
        <v>58.4670202527917</v>
      </c>
      <c r="O21" t="n">
        <v>64.4024690914003</v>
      </c>
      <c r="P21" t="n">
        <v>77.1893623341707</v>
      </c>
      <c r="Q21" t="n">
        <v>93.9214301426546</v>
      </c>
      <c r="R21" t="n">
        <v>101.207698342711</v>
      </c>
      <c r="S21" t="n">
        <v>117.868503455544</v>
      </c>
      <c r="T21" t="n">
        <v>112.734390756885</v>
      </c>
      <c r="U21" t="n">
        <v>81.9121728121972</v>
      </c>
      <c r="V21" t="n">
        <v>73.8884879806095</v>
      </c>
      <c r="W21" t="n">
        <v>73.2283755219464</v>
      </c>
      <c r="X21" t="n">
        <v>92.6687080026322</v>
      </c>
      <c r="Y21" t="n">
        <v>88.5441337907342</v>
      </c>
      <c r="Z21" t="n">
        <v>93.8219879185803</v>
      </c>
      <c r="AA21" t="n">
        <v>99.4376082025199</v>
      </c>
      <c r="AB21" t="n">
        <v>138.499970512548</v>
      </c>
      <c r="AC21" t="n">
        <v>136.220685842984</v>
      </c>
      <c r="AD21" t="n">
        <v>94.9173538861247</v>
      </c>
      <c r="AE21" t="n">
        <v>73.7787141320031</v>
      </c>
      <c r="AF21" t="n">
        <v>88.5627986798012</v>
      </c>
    </row>
    <row r="22">
      <c r="A22" t="s">
        <v>23</v>
      </c>
      <c r="B22" t="s">
        <v>412</v>
      </c>
      <c r="C22" t="s">
        <v>342</v>
      </c>
      <c r="D22" t="s">
        <v>413</v>
      </c>
      <c r="E22" t="s">
        <v>343</v>
      </c>
      <c r="F22" t="n">
        <v>6.5553070549309</v>
      </c>
      <c r="G22" t="n">
        <v>7.03561390843503</v>
      </c>
      <c r="H22" t="n">
        <v>7.13879943668966</v>
      </c>
      <c r="I22" t="n">
        <v>9.59840174516213</v>
      </c>
      <c r="J22" t="n">
        <v>10.7311962965634</v>
      </c>
      <c r="K22" t="n">
        <v>12.9729864267835</v>
      </c>
      <c r="L22" t="n">
        <v>13.8494202700973</v>
      </c>
      <c r="M22" t="n">
        <v>15.9171547257107</v>
      </c>
      <c r="N22" t="n">
        <v>18.0037338791996</v>
      </c>
      <c r="O22" t="n">
        <v>17.1758115153384</v>
      </c>
      <c r="P22" t="n">
        <v>20.3600172898953</v>
      </c>
      <c r="Q22" t="n">
        <v>24.8492408245838</v>
      </c>
      <c r="R22" t="n">
        <v>31.0778682192538</v>
      </c>
      <c r="S22" t="n">
        <v>32.8835052866663</v>
      </c>
      <c r="T22" t="n">
        <v>39.6099838344965</v>
      </c>
      <c r="U22" t="n">
        <v>30.882020374051</v>
      </c>
      <c r="V22" t="n">
        <v>27.1711249457534</v>
      </c>
      <c r="W22" t="n">
        <v>27.1304919558083</v>
      </c>
      <c r="X22" t="n">
        <v>47.8215930145287</v>
      </c>
      <c r="Y22" t="n">
        <v>36.473222947517</v>
      </c>
      <c r="Z22" t="n">
        <v>27.1169411214074</v>
      </c>
      <c r="AA22" t="n">
        <v>30.7704630154171</v>
      </c>
      <c r="AB22" t="n">
        <v>39.8981657301627</v>
      </c>
      <c r="AC22" t="n">
        <v>32.4587682971143</v>
      </c>
      <c r="AD22" t="n">
        <v>31.6629758209031</v>
      </c>
      <c r="AE22" t="n">
        <v>24.2658861540662</v>
      </c>
      <c r="AF22" t="n">
        <v>29.3664477001515</v>
      </c>
    </row>
    <row r="23">
      <c r="A23" t="s">
        <v>23</v>
      </c>
      <c r="B23" t="s">
        <v>414</v>
      </c>
      <c r="C23" t="s">
        <v>342</v>
      </c>
      <c r="D23" t="s">
        <v>415</v>
      </c>
      <c r="E23" t="s">
        <v>343</v>
      </c>
      <c r="F23" t="n">
        <v>131.831631054436</v>
      </c>
      <c r="G23" t="n">
        <v>145.969536621931</v>
      </c>
      <c r="H23" t="n">
        <v>172.137058790847</v>
      </c>
      <c r="I23" t="n">
        <v>217.240097872146</v>
      </c>
      <c r="J23" t="n">
        <v>270.281380191061</v>
      </c>
      <c r="K23" t="n">
        <v>335.632216837947</v>
      </c>
      <c r="L23" t="n">
        <v>390.138310306773</v>
      </c>
      <c r="M23" t="n">
        <v>432.204314772731</v>
      </c>
      <c r="N23" t="n">
        <v>485.512755007775</v>
      </c>
      <c r="O23" t="n">
        <v>556.520296433587</v>
      </c>
      <c r="P23" t="n">
        <v>644.820092536977</v>
      </c>
      <c r="Q23" t="n">
        <v>705.494141794</v>
      </c>
      <c r="R23" t="n">
        <v>781.030060773064</v>
      </c>
      <c r="S23" t="n">
        <v>689.460236992157</v>
      </c>
      <c r="T23" t="n">
        <v>470.82263513388</v>
      </c>
      <c r="U23" t="n">
        <v>445.931035579464</v>
      </c>
      <c r="V23" t="n">
        <v>218.993832484749</v>
      </c>
      <c r="W23" t="n">
        <v>202.016588213294</v>
      </c>
      <c r="X23" t="n">
        <v>174.950022653582</v>
      </c>
      <c r="Y23" t="n">
        <v>301.603336989006</v>
      </c>
      <c r="Z23" t="n">
        <v>400.069257106302</v>
      </c>
      <c r="AA23" t="n">
        <v>479.864036759806</v>
      </c>
      <c r="AB23" t="n">
        <v>520.580213332061</v>
      </c>
      <c r="AC23" t="n">
        <v>550.609947802558</v>
      </c>
      <c r="AD23" t="n">
        <v>645.661020136577</v>
      </c>
      <c r="AE23" t="n">
        <v>1269.67019744767</v>
      </c>
      <c r="AF23" t="n">
        <v>1542.62048940585</v>
      </c>
    </row>
    <row r="24">
      <c r="A24" t="s">
        <v>23</v>
      </c>
      <c r="B24" t="s">
        <v>416</v>
      </c>
      <c r="C24" t="s">
        <v>342</v>
      </c>
      <c r="D24" t="s">
        <v>417</v>
      </c>
      <c r="E24" t="s">
        <v>343</v>
      </c>
      <c r="F24" t="n">
        <v>391.235947907533</v>
      </c>
      <c r="G24" t="n">
        <v>483.331087163148</v>
      </c>
      <c r="H24" t="n">
        <v>567.607779006021</v>
      </c>
      <c r="I24" t="n">
        <v>647.429161794286</v>
      </c>
      <c r="J24" t="n">
        <v>729.000841379475</v>
      </c>
      <c r="K24" t="n">
        <v>860.194097581757</v>
      </c>
      <c r="L24" t="n">
        <v>764.406764904735</v>
      </c>
      <c r="M24" t="n">
        <v>897.551655564126</v>
      </c>
      <c r="N24" t="n">
        <v>989.247634895402</v>
      </c>
      <c r="O24" t="n">
        <v>1134.79644303077</v>
      </c>
      <c r="P24" t="n">
        <v>1174.17086655858</v>
      </c>
      <c r="Q24" t="n">
        <v>1593.19442645849</v>
      </c>
      <c r="R24" t="n">
        <v>1735.65930399445</v>
      </c>
      <c r="S24" t="n">
        <v>1974.36796125169</v>
      </c>
      <c r="T24" t="n">
        <v>1660.29144229316</v>
      </c>
      <c r="U24" t="n">
        <v>1665.09595786745</v>
      </c>
      <c r="V24" t="n">
        <v>1188.11055402993</v>
      </c>
      <c r="W24" t="n">
        <v>1456.04822813675</v>
      </c>
      <c r="X24" t="n">
        <v>1656.88156817284</v>
      </c>
      <c r="Y24" t="n">
        <v>1481.18273779937</v>
      </c>
      <c r="Z24" t="n">
        <v>1141.12609300277</v>
      </c>
      <c r="AA24" t="n">
        <v>1212.19239213863</v>
      </c>
      <c r="AB24" t="n">
        <v>1603.87634120389</v>
      </c>
      <c r="AC24" t="n">
        <v>2133.41648226729</v>
      </c>
      <c r="AD24" t="n">
        <v>2582.19530248869</v>
      </c>
      <c r="AE24" t="n">
        <v>2008.94490833284</v>
      </c>
      <c r="AF24" t="n">
        <v>2450.86247816359</v>
      </c>
    </row>
    <row r="25">
      <c r="A25" t="s">
        <v>23</v>
      </c>
      <c r="B25" t="s">
        <v>418</v>
      </c>
      <c r="C25" t="s">
        <v>342</v>
      </c>
      <c r="D25" t="s">
        <v>419</v>
      </c>
      <c r="E25" t="s">
        <v>343</v>
      </c>
      <c r="F25" t="n">
        <v>26.5728872880124</v>
      </c>
      <c r="G25" t="n">
        <v>29.2491158943728</v>
      </c>
      <c r="H25" t="n">
        <v>33.8245761732278</v>
      </c>
      <c r="I25" t="n">
        <v>35.1135720671023</v>
      </c>
      <c r="J25" t="n">
        <v>41.0850836012258</v>
      </c>
      <c r="K25" t="n">
        <v>47.4193321002362</v>
      </c>
      <c r="L25" t="n">
        <v>43.9699858937948</v>
      </c>
      <c r="M25" t="n">
        <v>43.5803787483707</v>
      </c>
      <c r="N25" t="n">
        <v>41.3216487090693</v>
      </c>
      <c r="O25" t="n">
        <v>55.6327951036043</v>
      </c>
      <c r="P25" t="n">
        <v>50.8695232470868</v>
      </c>
      <c r="Q25" t="n">
        <v>57.4917549455292</v>
      </c>
      <c r="R25" t="n">
        <v>66.2247771826762</v>
      </c>
      <c r="S25" t="n">
        <v>79.9299727659396</v>
      </c>
      <c r="T25" t="n">
        <v>69.0742513327075</v>
      </c>
      <c r="U25" t="n">
        <v>74.7729848268825</v>
      </c>
      <c r="V25" t="n">
        <v>44.1540327227495</v>
      </c>
      <c r="W25" t="n">
        <v>46.7893816199208</v>
      </c>
      <c r="X25" t="n">
        <v>72.9419041070687</v>
      </c>
      <c r="Y25" t="n">
        <v>39.0330132198899</v>
      </c>
      <c r="Z25" t="n">
        <v>56.1410579410236</v>
      </c>
      <c r="AA25" t="n">
        <v>63.5402023024116</v>
      </c>
      <c r="AB25" t="n">
        <v>74.8379038241599</v>
      </c>
      <c r="AC25" t="n">
        <v>86.164490287853</v>
      </c>
      <c r="AD25" t="n">
        <v>54.2108317614793</v>
      </c>
      <c r="AE25" t="n">
        <v>48.0714471643103</v>
      </c>
      <c r="AF25" t="n">
        <v>56.8865142085794</v>
      </c>
    </row>
    <row r="26">
      <c r="A26" t="s">
        <v>23</v>
      </c>
      <c r="B26" t="s">
        <v>420</v>
      </c>
      <c r="C26" t="s">
        <v>342</v>
      </c>
      <c r="D26" t="s">
        <v>421</v>
      </c>
      <c r="E26" t="s">
        <v>343</v>
      </c>
      <c r="F26" t="n">
        <v>217.996603905028</v>
      </c>
      <c r="G26" t="n">
        <v>290.345674066412</v>
      </c>
      <c r="H26" t="n">
        <v>348.889085615067</v>
      </c>
      <c r="I26" t="n">
        <v>419.934762825162</v>
      </c>
      <c r="J26" t="n">
        <v>461.327027525285</v>
      </c>
      <c r="K26" t="n">
        <v>561.505650853747</v>
      </c>
      <c r="L26" t="n">
        <v>467.758918023536</v>
      </c>
      <c r="M26" t="n">
        <v>597.411583754889</v>
      </c>
      <c r="N26" t="n">
        <v>652.772282940777</v>
      </c>
      <c r="O26" t="n">
        <v>697.433684046966</v>
      </c>
      <c r="P26" t="n">
        <v>836.327908089799</v>
      </c>
      <c r="Q26" t="n">
        <v>1095.25953587779</v>
      </c>
      <c r="R26" t="n">
        <v>1120.2853189537</v>
      </c>
      <c r="S26" t="n">
        <v>1293.09928484695</v>
      </c>
      <c r="T26" t="n">
        <v>966.74905371592</v>
      </c>
      <c r="U26" t="n">
        <v>954.552364447429</v>
      </c>
      <c r="V26" t="n">
        <v>632.758598197029</v>
      </c>
      <c r="W26" t="n">
        <v>837.514029093347</v>
      </c>
      <c r="X26" t="n">
        <v>1000.51059677559</v>
      </c>
      <c r="Y26" t="n">
        <v>844.012781417397</v>
      </c>
      <c r="Z26" t="n">
        <v>660.269077786199</v>
      </c>
      <c r="AA26" t="n">
        <v>640.683622483002</v>
      </c>
      <c r="AB26" t="n">
        <v>932.254611937417</v>
      </c>
      <c r="AC26" t="n">
        <v>1496.50958328526</v>
      </c>
      <c r="AD26" t="n">
        <v>2104.86239895193</v>
      </c>
      <c r="AE26" t="n">
        <v>1155.91140496586</v>
      </c>
      <c r="AF26" t="n">
        <v>1418.29195019887</v>
      </c>
    </row>
    <row r="27">
      <c r="A27" t="s">
        <v>23</v>
      </c>
      <c r="B27" t="s">
        <v>422</v>
      </c>
      <c r="C27" t="s">
        <v>342</v>
      </c>
      <c r="D27" t="s">
        <v>423</v>
      </c>
      <c r="E27" t="s">
        <v>343</v>
      </c>
      <c r="F27" t="n">
        <v>146.666456714493</v>
      </c>
      <c r="G27" t="n">
        <v>163.736297202363</v>
      </c>
      <c r="H27" t="n">
        <v>184.894117217725</v>
      </c>
      <c r="I27" t="n">
        <v>192.380826902021</v>
      </c>
      <c r="J27" t="n">
        <v>226.588730252964</v>
      </c>
      <c r="K27" t="n">
        <v>251.269114627774</v>
      </c>
      <c r="L27" t="n">
        <v>252.677860987404</v>
      </c>
      <c r="M27" t="n">
        <v>256.559693060866</v>
      </c>
      <c r="N27" t="n">
        <v>295.153703245556</v>
      </c>
      <c r="O27" t="n">
        <v>381.729963880199</v>
      </c>
      <c r="P27" t="n">
        <v>286.973435221697</v>
      </c>
      <c r="Q27" t="n">
        <v>440.443135635177</v>
      </c>
      <c r="R27" t="n">
        <v>549.149207858077</v>
      </c>
      <c r="S27" t="n">
        <v>601.338703638796</v>
      </c>
      <c r="T27" t="n">
        <v>624.468137244534</v>
      </c>
      <c r="U27" t="n">
        <v>635.770608593143</v>
      </c>
      <c r="V27" t="n">
        <v>511.197923110152</v>
      </c>
      <c r="W27" t="n">
        <v>571.744817423483</v>
      </c>
      <c r="X27" t="n">
        <v>583.429067290184</v>
      </c>
      <c r="Y27" t="n">
        <v>598.136943162087</v>
      </c>
      <c r="Z27" t="n">
        <v>424.71595727555</v>
      </c>
      <c r="AA27" t="n">
        <v>507.968567353215</v>
      </c>
      <c r="AB27" t="n">
        <v>596.783825442313</v>
      </c>
      <c r="AC27" t="n">
        <v>550.742408694179</v>
      </c>
      <c r="AD27" t="n">
        <v>423.122071775287</v>
      </c>
      <c r="AE27" t="n">
        <v>804.962056202669</v>
      </c>
      <c r="AF27" t="n">
        <v>975.684013756131</v>
      </c>
    </row>
    <row r="28">
      <c r="A28" t="s">
        <v>23</v>
      </c>
      <c r="B28" t="s">
        <v>424</v>
      </c>
      <c r="C28" t="s">
        <v>342</v>
      </c>
      <c r="D28" t="s">
        <v>425</v>
      </c>
      <c r="E28" t="s">
        <v>343</v>
      </c>
      <c r="F28" t="n">
        <v>88.8422349784591</v>
      </c>
      <c r="G28" t="n">
        <v>100.940111886495</v>
      </c>
      <c r="H28" t="n">
        <v>119.053297644291</v>
      </c>
      <c r="I28" t="n">
        <v>151.654210274264</v>
      </c>
      <c r="J28" t="n">
        <v>176.358723854289</v>
      </c>
      <c r="K28" t="n">
        <v>205.098546760091</v>
      </c>
      <c r="L28" t="n">
        <v>213.921636565567</v>
      </c>
      <c r="M28" t="n">
        <v>228.129850741855</v>
      </c>
      <c r="N28" t="n">
        <v>276.09163840212</v>
      </c>
      <c r="O28" t="n">
        <v>293.279027773061</v>
      </c>
      <c r="P28" t="n">
        <v>311.305925125228</v>
      </c>
      <c r="Q28" t="n">
        <v>373.936958245179</v>
      </c>
      <c r="R28" t="n">
        <v>421.925463018215</v>
      </c>
      <c r="S28" t="n">
        <v>530.918907919735</v>
      </c>
      <c r="T28" t="n">
        <v>402.06401292769</v>
      </c>
      <c r="U28" t="n">
        <v>357.239040258931</v>
      </c>
      <c r="V28" t="n">
        <v>240.7720524752</v>
      </c>
      <c r="W28" t="n">
        <v>276.497214091637</v>
      </c>
      <c r="X28" t="n">
        <v>320.138343063667</v>
      </c>
      <c r="Y28" t="n">
        <v>340.464428256337</v>
      </c>
      <c r="Z28" t="n">
        <v>349.248293060678</v>
      </c>
      <c r="AA28" t="n">
        <v>759.928878720933</v>
      </c>
      <c r="AB28" t="n">
        <v>482.617916012594</v>
      </c>
      <c r="AC28" t="n">
        <v>314.174682142971</v>
      </c>
      <c r="AD28" t="n">
        <v>477.79489003397</v>
      </c>
      <c r="AE28" t="n">
        <v>552.479508238737</v>
      </c>
      <c r="AF28" t="n">
        <v>678.054744500383</v>
      </c>
    </row>
    <row r="29">
      <c r="A29" t="s">
        <v>23</v>
      </c>
      <c r="B29" t="s">
        <v>426</v>
      </c>
      <c r="C29" t="s">
        <v>342</v>
      </c>
      <c r="D29" t="s">
        <v>427</v>
      </c>
      <c r="E29" t="s">
        <v>343</v>
      </c>
      <c r="F29" t="n">
        <v>28.419147032851</v>
      </c>
      <c r="G29" t="n">
        <v>32.6415477956247</v>
      </c>
      <c r="H29" t="n">
        <v>39.3732646883353</v>
      </c>
      <c r="I29" t="n">
        <v>51.8605803501023</v>
      </c>
      <c r="J29" t="n">
        <v>58.7860857320275</v>
      </c>
      <c r="K29" t="n">
        <v>67.1849617773632</v>
      </c>
      <c r="L29" t="n">
        <v>79.6112171324577</v>
      </c>
      <c r="M29" t="n">
        <v>87.9217849801591</v>
      </c>
      <c r="N29" t="n">
        <v>93.9496647366698</v>
      </c>
      <c r="O29" t="n">
        <v>119.407660756859</v>
      </c>
      <c r="P29" t="n">
        <v>111.225713100782</v>
      </c>
      <c r="Q29" t="n">
        <v>101.283755045825</v>
      </c>
      <c r="R29" t="n">
        <v>125.47888316911</v>
      </c>
      <c r="S29" t="n">
        <v>148.450410455041</v>
      </c>
      <c r="T29" t="n">
        <v>89.9726169853006</v>
      </c>
      <c r="U29" t="n">
        <v>95.7455972666551</v>
      </c>
      <c r="V29" t="n">
        <v>82.7475449270253</v>
      </c>
      <c r="W29" t="n">
        <v>75.093809480173</v>
      </c>
      <c r="X29" t="n">
        <v>113.505089213585</v>
      </c>
      <c r="Y29" t="n">
        <v>124.082763704987</v>
      </c>
      <c r="Z29" t="n">
        <v>100.021333225224</v>
      </c>
      <c r="AA29" t="n">
        <v>134.741282858306</v>
      </c>
      <c r="AB29" t="n">
        <v>153.876118266938</v>
      </c>
      <c r="AC29" t="n">
        <v>132.446451910556</v>
      </c>
      <c r="AD29" t="n">
        <v>114.941211828589</v>
      </c>
      <c r="AE29" t="n">
        <v>235.187928854389</v>
      </c>
      <c r="AF29" t="n">
        <v>287.87849407534</v>
      </c>
    </row>
    <row r="30">
      <c r="A30" t="s">
        <v>23</v>
      </c>
      <c r="B30" t="s">
        <v>428</v>
      </c>
      <c r="C30" t="s">
        <v>342</v>
      </c>
      <c r="D30" t="s">
        <v>429</v>
      </c>
      <c r="E30" t="s">
        <v>343</v>
      </c>
      <c r="F30" t="n">
        <v>4.61677092016772</v>
      </c>
      <c r="G30" t="n">
        <v>5.43042254471473</v>
      </c>
      <c r="H30" t="n">
        <v>6.49691750357149</v>
      </c>
      <c r="I30" t="n">
        <v>9.21320195938167</v>
      </c>
      <c r="J30" t="n">
        <v>10.5131163513997</v>
      </c>
      <c r="K30" t="n">
        <v>11.7677224134327</v>
      </c>
      <c r="L30" t="n">
        <v>13.2054511370174</v>
      </c>
      <c r="M30" t="n">
        <v>14.6594190229076</v>
      </c>
      <c r="N30" t="n">
        <v>29.8213950911456</v>
      </c>
      <c r="O30" t="n">
        <v>17.7996269591067</v>
      </c>
      <c r="P30" t="n">
        <v>9.7696035113992</v>
      </c>
      <c r="Q30" t="n">
        <v>19.4508089520565</v>
      </c>
      <c r="R30" t="n">
        <v>21.3904970188983</v>
      </c>
      <c r="S30" t="n">
        <v>18.0397485688063</v>
      </c>
      <c r="T30" t="n">
        <v>16.3816926551951</v>
      </c>
      <c r="U30" t="n">
        <v>10.6520322025276</v>
      </c>
      <c r="V30" t="n">
        <v>8.68429985370437</v>
      </c>
      <c r="W30" t="n">
        <v>10.5895502616206</v>
      </c>
      <c r="X30" t="n">
        <v>9.80331050469793</v>
      </c>
      <c r="Y30" t="n">
        <v>13.5085343942812</v>
      </c>
      <c r="Z30" t="n">
        <v>17.7444150575086</v>
      </c>
      <c r="AA30" t="n">
        <v>19.3098598191702</v>
      </c>
      <c r="AB30" t="n">
        <v>20.6027520271303</v>
      </c>
      <c r="AC30" t="n">
        <v>16.9788341207603</v>
      </c>
      <c r="AD30" t="n">
        <v>36.1614089353672</v>
      </c>
      <c r="AE30" t="n">
        <v>61.3196687515804</v>
      </c>
      <c r="AF30" t="n">
        <v>76.5189332935713</v>
      </c>
    </row>
    <row r="31">
      <c r="A31" t="s">
        <v>23</v>
      </c>
      <c r="B31" t="s">
        <v>430</v>
      </c>
      <c r="C31" t="s">
        <v>342</v>
      </c>
      <c r="D31" t="s">
        <v>431</v>
      </c>
      <c r="E31" t="s">
        <v>343</v>
      </c>
      <c r="F31" t="n">
        <v>16.5224607012219</v>
      </c>
      <c r="G31" t="n">
        <v>17.6324594554103</v>
      </c>
      <c r="H31" t="n">
        <v>20.6699719957159</v>
      </c>
      <c r="I31" t="n">
        <v>28.7232127326791</v>
      </c>
      <c r="J31" t="n">
        <v>36.3976344185604</v>
      </c>
      <c r="K31" t="n">
        <v>40.680942164117</v>
      </c>
      <c r="L31" t="n">
        <v>33.4527303445591</v>
      </c>
      <c r="M31" t="n">
        <v>44.637143050877</v>
      </c>
      <c r="N31" t="n">
        <v>58.7661589505881</v>
      </c>
      <c r="O31" t="n">
        <v>75.124883242403</v>
      </c>
      <c r="P31" t="n">
        <v>81.9597676657497</v>
      </c>
      <c r="Q31" t="n">
        <v>115.217308835553</v>
      </c>
      <c r="R31" t="n">
        <v>143.517426973184</v>
      </c>
      <c r="S31" t="n">
        <v>183.190075719829</v>
      </c>
      <c r="T31" t="n">
        <v>161.804856090537</v>
      </c>
      <c r="U31" t="n">
        <v>119.244185753435</v>
      </c>
      <c r="V31" t="n">
        <v>62.949787333623</v>
      </c>
      <c r="W31" t="n">
        <v>83.1306136194826</v>
      </c>
      <c r="X31" t="n">
        <v>47.908319206933</v>
      </c>
      <c r="Y31" t="n">
        <v>35.5137942295721</v>
      </c>
      <c r="Z31" t="n">
        <v>36.7414923183216</v>
      </c>
      <c r="AA31" t="n">
        <v>322.041051565717</v>
      </c>
      <c r="AB31" t="n">
        <v>46.1392267963783</v>
      </c>
      <c r="AC31" t="n">
        <v>38.6136276537102</v>
      </c>
      <c r="AD31" t="n">
        <v>61.5936429787063</v>
      </c>
      <c r="AE31" t="n">
        <v>65.0104304398163</v>
      </c>
      <c r="AF31" t="n">
        <v>80.0184111868913</v>
      </c>
    </row>
    <row r="32">
      <c r="A32" t="s">
        <v>23</v>
      </c>
      <c r="B32" t="s">
        <v>432</v>
      </c>
      <c r="C32" t="s">
        <v>342</v>
      </c>
      <c r="D32" t="s">
        <v>433</v>
      </c>
      <c r="E32" t="s">
        <v>343</v>
      </c>
      <c r="F32" t="n">
        <v>23.3289491951145</v>
      </c>
      <c r="G32" t="n">
        <v>27.2801109564161</v>
      </c>
      <c r="H32" t="n">
        <v>32.1521966019272</v>
      </c>
      <c r="I32" t="n">
        <v>40.9140368706126</v>
      </c>
      <c r="J32" t="n">
        <v>48.9385992257204</v>
      </c>
      <c r="K32" t="n">
        <v>62.3719407413082</v>
      </c>
      <c r="L32" t="n">
        <v>58.7161584450459</v>
      </c>
      <c r="M32" t="n">
        <v>49.9469635607973</v>
      </c>
      <c r="N32" t="n">
        <v>65.9735844781615</v>
      </c>
      <c r="O32" t="n">
        <v>52.7295860913319</v>
      </c>
      <c r="P32" t="n">
        <v>64.0251561779602</v>
      </c>
      <c r="Q32" t="n">
        <v>74.5581212023559</v>
      </c>
      <c r="R32" t="n">
        <v>68.0499687039859</v>
      </c>
      <c r="S32" t="n">
        <v>105.222609167617</v>
      </c>
      <c r="T32" t="n">
        <v>79.3228887883918</v>
      </c>
      <c r="U32" t="n">
        <v>61.7510951475702</v>
      </c>
      <c r="V32" t="n">
        <v>49.2141689976085</v>
      </c>
      <c r="W32" t="n">
        <v>71.1159021045843</v>
      </c>
      <c r="X32" t="n">
        <v>94.5966215208732</v>
      </c>
      <c r="Y32" t="n">
        <v>101.700628613922</v>
      </c>
      <c r="Z32" t="n">
        <v>125.48000705594</v>
      </c>
      <c r="AA32" t="n">
        <v>233.654565210984</v>
      </c>
      <c r="AB32" t="n">
        <v>200.767459708073</v>
      </c>
      <c r="AC32" t="n">
        <v>103.95689920563</v>
      </c>
      <c r="AD32" t="n">
        <v>150.908949560133</v>
      </c>
      <c r="AE32" t="n">
        <v>156.304917013369</v>
      </c>
      <c r="AF32" t="n">
        <v>192.998212676871</v>
      </c>
    </row>
    <row r="33">
      <c r="A33" t="s">
        <v>23</v>
      </c>
      <c r="B33" t="s">
        <v>434</v>
      </c>
      <c r="C33" t="s">
        <v>342</v>
      </c>
      <c r="D33" t="s">
        <v>435</v>
      </c>
      <c r="E33" t="s">
        <v>343</v>
      </c>
      <c r="F33" t="n">
        <v>15.954907129104</v>
      </c>
      <c r="G33" t="n">
        <v>17.9555711343291</v>
      </c>
      <c r="H33" t="n">
        <v>20.3609468547411</v>
      </c>
      <c r="I33" t="n">
        <v>20.9431783614883</v>
      </c>
      <c r="J33" t="n">
        <v>21.7232881265812</v>
      </c>
      <c r="K33" t="n">
        <v>23.0929796638703</v>
      </c>
      <c r="L33" t="n">
        <v>28.9360795064869</v>
      </c>
      <c r="M33" t="n">
        <v>30.9645401271135</v>
      </c>
      <c r="N33" t="n">
        <v>27.5808351455547</v>
      </c>
      <c r="O33" t="n">
        <v>28.217270723361</v>
      </c>
      <c r="P33" t="n">
        <v>44.3256846693363</v>
      </c>
      <c r="Q33" t="n">
        <v>63.426964209388</v>
      </c>
      <c r="R33" t="n">
        <v>63.4886871530368</v>
      </c>
      <c r="S33" t="n">
        <v>76.0160640084415</v>
      </c>
      <c r="T33" t="n">
        <v>54.5819584082656</v>
      </c>
      <c r="U33" t="n">
        <v>69.8461298887433</v>
      </c>
      <c r="V33" t="n">
        <v>37.1762513632386</v>
      </c>
      <c r="W33" t="n">
        <v>36.5673386257768</v>
      </c>
      <c r="X33" t="n">
        <v>54.3250026175773</v>
      </c>
      <c r="Y33" t="n">
        <v>65.6587073135746</v>
      </c>
      <c r="Z33" t="n">
        <v>69.2610454036836</v>
      </c>
      <c r="AA33" t="n">
        <v>50.1821192667563</v>
      </c>
      <c r="AB33" t="n">
        <v>61.2323592140741</v>
      </c>
      <c r="AC33" t="n">
        <v>22.1788692523148</v>
      </c>
      <c r="AD33" t="n">
        <v>114.189676731175</v>
      </c>
      <c r="AE33" t="n">
        <v>34.6565631795822</v>
      </c>
      <c r="AF33" t="n">
        <v>40.6406932677098</v>
      </c>
    </row>
    <row r="34">
      <c r="A34" t="s">
        <v>23</v>
      </c>
      <c r="B34" t="s">
        <v>436</v>
      </c>
      <c r="C34" t="s">
        <v>342</v>
      </c>
      <c r="D34" t="s">
        <v>437</v>
      </c>
      <c r="E34" t="s">
        <v>343</v>
      </c>
      <c r="F34" t="n">
        <v>69.9138976346531</v>
      </c>
      <c r="G34" t="n">
        <v>79.0978093423591</v>
      </c>
      <c r="H34" t="n">
        <v>101.011289967274</v>
      </c>
      <c r="I34" t="n">
        <v>155.815183602586</v>
      </c>
      <c r="J34" t="n">
        <v>174.037197172017</v>
      </c>
      <c r="K34" t="n">
        <v>212.908807021663</v>
      </c>
      <c r="L34" t="n">
        <v>189.795154307209</v>
      </c>
      <c r="M34" t="n">
        <v>183.134600113289</v>
      </c>
      <c r="N34" t="n">
        <v>208.839065788789</v>
      </c>
      <c r="O34" t="n">
        <v>213.392285534487</v>
      </c>
      <c r="P34" t="n">
        <v>207.544043756827</v>
      </c>
      <c r="Q34" t="n">
        <v>229.060984347626</v>
      </c>
      <c r="R34" t="n">
        <v>276.326999625106</v>
      </c>
      <c r="S34" t="n">
        <v>317.952605239223</v>
      </c>
      <c r="T34" t="n">
        <v>238.534761923048</v>
      </c>
      <c r="U34" t="n">
        <v>198.068114890714</v>
      </c>
      <c r="V34" t="n">
        <v>164.718065353511</v>
      </c>
      <c r="W34" t="n">
        <v>178.398740763932</v>
      </c>
      <c r="X34" t="n">
        <v>224.893997444267</v>
      </c>
      <c r="Y34" t="n">
        <v>221.843073526349</v>
      </c>
      <c r="Z34" t="n">
        <v>232.438557344661</v>
      </c>
      <c r="AA34" t="n">
        <v>294.042633623562</v>
      </c>
      <c r="AB34" t="n">
        <v>267.968289245182</v>
      </c>
      <c r="AC34" t="n">
        <v>222.239677957025</v>
      </c>
      <c r="AD34" t="n">
        <v>201.00478006139</v>
      </c>
      <c r="AE34" t="n">
        <v>165.24031483368</v>
      </c>
      <c r="AF34" t="n">
        <v>205.470166960226</v>
      </c>
    </row>
    <row r="35">
      <c r="A35" t="s">
        <v>23</v>
      </c>
      <c r="B35" t="s">
        <v>438</v>
      </c>
      <c r="C35" t="s">
        <v>342</v>
      </c>
      <c r="D35" t="s">
        <v>439</v>
      </c>
      <c r="E35" t="s">
        <v>343</v>
      </c>
      <c r="F35" t="n">
        <v>146.486232713581</v>
      </c>
      <c r="G35" t="n">
        <v>163.942540665571</v>
      </c>
      <c r="H35" t="n">
        <v>204.69982702125</v>
      </c>
      <c r="I35" t="n">
        <v>236.652409441607</v>
      </c>
      <c r="J35" t="n">
        <v>287.559512157521</v>
      </c>
      <c r="K35" t="n">
        <v>311.372310819583</v>
      </c>
      <c r="L35" t="n">
        <v>345.35373389023</v>
      </c>
      <c r="M35" t="n">
        <v>375.555587035745</v>
      </c>
      <c r="N35" t="n">
        <v>417.060298510871</v>
      </c>
      <c r="O35" t="n">
        <v>359.248009089937</v>
      </c>
      <c r="P35" t="n">
        <v>462.16064906448</v>
      </c>
      <c r="Q35" t="n">
        <v>523.056444129264</v>
      </c>
      <c r="R35" t="n">
        <v>562.203317967348</v>
      </c>
      <c r="S35" t="n">
        <v>651.275318593208</v>
      </c>
      <c r="T35" t="n">
        <v>512.601174159166</v>
      </c>
      <c r="U35" t="n">
        <v>333.499161405041</v>
      </c>
      <c r="V35" t="n">
        <v>224.359151564376</v>
      </c>
      <c r="W35" t="n">
        <v>309.211199644738</v>
      </c>
      <c r="X35" t="n">
        <v>552.736733401954</v>
      </c>
      <c r="Y35" t="n">
        <v>899.434853306483</v>
      </c>
      <c r="Z35" t="n">
        <v>880.724776313199</v>
      </c>
      <c r="AA35" t="n">
        <v>1169.90884954724</v>
      </c>
      <c r="AB35" t="n">
        <v>1777.39832581756</v>
      </c>
      <c r="AC35" t="n">
        <v>2007.25875879995</v>
      </c>
      <c r="AD35" t="n">
        <v>2112.40984837341</v>
      </c>
      <c r="AE35" t="n">
        <v>2389.34353209585</v>
      </c>
      <c r="AF35" t="n">
        <v>2960.46080967832</v>
      </c>
    </row>
    <row r="36">
      <c r="A36" t="s">
        <v>23</v>
      </c>
      <c r="B36" t="s">
        <v>440</v>
      </c>
      <c r="C36" t="s">
        <v>342</v>
      </c>
      <c r="D36" t="s">
        <v>441</v>
      </c>
      <c r="E36" t="s">
        <v>343</v>
      </c>
      <c r="F36" t="n">
        <v>3.99676513853435</v>
      </c>
      <c r="G36" t="n">
        <v>4.3063081123768</v>
      </c>
      <c r="H36" t="n">
        <v>5.01314154006939</v>
      </c>
      <c r="I36" t="n">
        <v>5.27644810138854</v>
      </c>
      <c r="J36" t="n">
        <v>5.8499224516776</v>
      </c>
      <c r="K36" t="n">
        <v>5.6993152852513</v>
      </c>
      <c r="L36" t="n">
        <v>6.22425568375936</v>
      </c>
      <c r="M36" t="n">
        <v>7.15687346376185</v>
      </c>
      <c r="N36" t="n">
        <v>8.43485065849033</v>
      </c>
      <c r="O36" t="n">
        <v>10.1203641563735</v>
      </c>
      <c r="P36" t="n">
        <v>10.4214079012105</v>
      </c>
      <c r="Q36" t="n">
        <v>10.7777460735751</v>
      </c>
      <c r="R36" t="n">
        <v>11.5925335775444</v>
      </c>
      <c r="S36" t="n">
        <v>13.4188045057378</v>
      </c>
      <c r="T36" t="n">
        <v>13.4806968218519</v>
      </c>
      <c r="U36" t="n">
        <v>24.9566836294447</v>
      </c>
      <c r="V36" t="n">
        <v>26.403830910883</v>
      </c>
      <c r="W36" t="n">
        <v>28.5861641631854</v>
      </c>
      <c r="X36" t="n">
        <v>28.476076446502</v>
      </c>
      <c r="Y36" t="n">
        <v>30.7567387735901</v>
      </c>
      <c r="Z36" t="n">
        <v>35.2451244767233</v>
      </c>
      <c r="AA36" t="n">
        <v>39.9449012413632</v>
      </c>
      <c r="AB36" t="n">
        <v>44.5791579517943</v>
      </c>
      <c r="AC36" t="n">
        <v>49.4834324120823</v>
      </c>
      <c r="AD36" t="n">
        <v>55.3627875059759</v>
      </c>
      <c r="AE36" t="n">
        <v>60.2015246990533</v>
      </c>
      <c r="AF36" t="n">
        <v>70.8169389107637</v>
      </c>
    </row>
    <row r="37">
      <c r="A37" t="s">
        <v>23</v>
      </c>
      <c r="B37" t="s">
        <v>442</v>
      </c>
      <c r="C37" t="s">
        <v>342</v>
      </c>
      <c r="D37" t="s">
        <v>443</v>
      </c>
      <c r="E37" t="s">
        <v>343</v>
      </c>
      <c r="F37" t="n">
        <v>110.074067253453</v>
      </c>
      <c r="G37" t="n">
        <v>123.926612792502</v>
      </c>
      <c r="H37" t="n">
        <v>145.965334582136</v>
      </c>
      <c r="I37" t="n">
        <v>158.042306630533</v>
      </c>
      <c r="J37" t="n">
        <v>181.091261579184</v>
      </c>
      <c r="K37" t="n">
        <v>194.042201324408</v>
      </c>
      <c r="L37" t="n">
        <v>184.067617889722</v>
      </c>
      <c r="M37" t="n">
        <v>189.322314029646</v>
      </c>
      <c r="N37" t="n">
        <v>222.644634153535</v>
      </c>
      <c r="O37" t="n">
        <v>157.843215565118</v>
      </c>
      <c r="P37" t="n">
        <v>148.218571956562</v>
      </c>
      <c r="Q37" t="n">
        <v>164.706153299805</v>
      </c>
      <c r="R37" t="n">
        <v>217.636347022523</v>
      </c>
      <c r="S37" t="n">
        <v>169.721020952147</v>
      </c>
      <c r="T37" t="n">
        <v>116.943771246658</v>
      </c>
      <c r="U37" t="n">
        <v>92.9754030201515</v>
      </c>
      <c r="V37" t="n">
        <v>50.1658408574932</v>
      </c>
      <c r="W37" t="n">
        <v>47.4986931592763</v>
      </c>
      <c r="X37" t="n">
        <v>91.8403338029489</v>
      </c>
      <c r="Y37" t="n">
        <v>166.762673217021</v>
      </c>
      <c r="Z37" t="n">
        <v>152.702900826998</v>
      </c>
      <c r="AA37" t="n">
        <v>200.979257085724</v>
      </c>
      <c r="AB37" t="n">
        <v>384.08355584573</v>
      </c>
      <c r="AC37" t="n">
        <v>201.545952016814</v>
      </c>
      <c r="AD37" t="n">
        <v>131.102981541792</v>
      </c>
      <c r="AE37" t="n">
        <v>162.032308883016</v>
      </c>
      <c r="AF37" t="n">
        <v>199.589347251362</v>
      </c>
    </row>
    <row r="38">
      <c r="A38" t="s">
        <v>23</v>
      </c>
      <c r="B38" t="s">
        <v>444</v>
      </c>
      <c r="C38" t="s">
        <v>342</v>
      </c>
      <c r="D38" t="s">
        <v>445</v>
      </c>
      <c r="E38" t="s">
        <v>343</v>
      </c>
      <c r="F38" t="n">
        <v>32.4154003215932</v>
      </c>
      <c r="G38" t="n">
        <v>35.7096197606923</v>
      </c>
      <c r="H38" t="n">
        <v>53.7213508990441</v>
      </c>
      <c r="I38" t="n">
        <v>73.3336547096856</v>
      </c>
      <c r="J38" t="n">
        <v>100.618328126659</v>
      </c>
      <c r="K38" t="n">
        <v>111.630794209923</v>
      </c>
      <c r="L38" t="n">
        <v>155.061860316749</v>
      </c>
      <c r="M38" t="n">
        <v>179.076399542337</v>
      </c>
      <c r="N38" t="n">
        <v>185.980813698845</v>
      </c>
      <c r="O38" t="n">
        <v>191.284429368445</v>
      </c>
      <c r="P38" t="n">
        <v>303.520669206708</v>
      </c>
      <c r="Q38" t="n">
        <v>347.572544755884</v>
      </c>
      <c r="R38" t="n">
        <v>332.97443736728</v>
      </c>
      <c r="S38" t="n">
        <v>468.135493135324</v>
      </c>
      <c r="T38" t="n">
        <v>382.176706090655</v>
      </c>
      <c r="U38" t="n">
        <v>215.567074755445</v>
      </c>
      <c r="V38" t="n">
        <v>147.789479796</v>
      </c>
      <c r="W38" t="n">
        <v>233.126342322277</v>
      </c>
      <c r="X38" t="n">
        <v>432.420323152503</v>
      </c>
      <c r="Y38" t="n">
        <v>701.915441315872</v>
      </c>
      <c r="Z38" t="n">
        <v>692.776751009478</v>
      </c>
      <c r="AA38" t="n">
        <v>928.984691220151</v>
      </c>
      <c r="AB38" t="n">
        <v>1348.73561202003</v>
      </c>
      <c r="AC38" t="n">
        <v>1756.22937437106</v>
      </c>
      <c r="AD38" t="n">
        <v>1925.94407932564</v>
      </c>
      <c r="AE38" t="n">
        <v>2167.10969851378</v>
      </c>
      <c r="AF38" t="n">
        <v>2690.0545235162</v>
      </c>
    </row>
    <row r="39">
      <c r="A39" t="s">
        <v>23</v>
      </c>
      <c r="B39" t="s">
        <v>446</v>
      </c>
      <c r="C39" t="s">
        <v>342</v>
      </c>
      <c r="D39" t="s">
        <v>447</v>
      </c>
      <c r="E39" t="s">
        <v>343</v>
      </c>
      <c r="F39" t="n">
        <v>226.706207893761</v>
      </c>
      <c r="G39" t="n">
        <v>227.905293275485</v>
      </c>
      <c r="H39" t="n">
        <v>238.920088588532</v>
      </c>
      <c r="I39" t="n">
        <v>290.77160582281</v>
      </c>
      <c r="J39" t="n">
        <v>320.885116915836</v>
      </c>
      <c r="K39" t="n">
        <v>384.100514310215</v>
      </c>
      <c r="L39" t="n">
        <v>444.654974834012</v>
      </c>
      <c r="M39" t="n">
        <v>489.38821643722</v>
      </c>
      <c r="N39" t="n">
        <v>571.40706289143</v>
      </c>
      <c r="O39" t="n">
        <v>636.687653055665</v>
      </c>
      <c r="P39" t="n">
        <v>768.095935865228</v>
      </c>
      <c r="Q39" t="n">
        <v>841.904516704605</v>
      </c>
      <c r="R39" t="n">
        <v>943.155413035559</v>
      </c>
      <c r="S39" t="n">
        <v>840.326112012559</v>
      </c>
      <c r="T39" t="n">
        <v>660.004550920772</v>
      </c>
      <c r="U39" t="n">
        <v>754.106879285293</v>
      </c>
      <c r="V39" t="n">
        <v>576.306173786565</v>
      </c>
      <c r="W39" t="n">
        <v>870.842921102681</v>
      </c>
      <c r="X39" t="n">
        <v>967.17170030464</v>
      </c>
      <c r="Y39" t="n">
        <v>1108.30468303099</v>
      </c>
      <c r="Z39" t="n">
        <v>1021.9914961762</v>
      </c>
      <c r="AA39" t="n">
        <v>1293.65067493269</v>
      </c>
      <c r="AB39" t="n">
        <v>2041.86181827474</v>
      </c>
      <c r="AC39" t="n">
        <v>2034.35938465314</v>
      </c>
      <c r="AD39" t="n">
        <v>2119.6121559591</v>
      </c>
      <c r="AE39" t="n">
        <v>1922.19619186566</v>
      </c>
      <c r="AF39" t="n">
        <v>2375.57899955223</v>
      </c>
    </row>
    <row r="40">
      <c r="A40" t="s">
        <v>23</v>
      </c>
      <c r="B40" t="s">
        <v>448</v>
      </c>
      <c r="C40" t="s">
        <v>342</v>
      </c>
      <c r="D40" t="s">
        <v>449</v>
      </c>
      <c r="E40" t="s">
        <v>343</v>
      </c>
      <c r="F40" t="n">
        <v>37.1055417768506</v>
      </c>
      <c r="G40" t="n">
        <v>44.8499832079447</v>
      </c>
      <c r="H40" t="n">
        <v>58.7125499676912</v>
      </c>
      <c r="I40" t="n">
        <v>77.9658343037193</v>
      </c>
      <c r="J40" t="n">
        <v>89.0561805865876</v>
      </c>
      <c r="K40" t="n">
        <v>110.2770424949</v>
      </c>
      <c r="L40" t="n">
        <v>126.817801127321</v>
      </c>
      <c r="M40" t="n">
        <v>163.130231378408</v>
      </c>
      <c r="N40" t="n">
        <v>220.130769857916</v>
      </c>
      <c r="O40" t="n">
        <v>269.508319485969</v>
      </c>
      <c r="P40" t="n">
        <v>216.125172403618</v>
      </c>
      <c r="Q40" t="n">
        <v>211.797786340905</v>
      </c>
      <c r="R40" t="n">
        <v>307.711263473845</v>
      </c>
      <c r="S40" t="n">
        <v>191.517007885456</v>
      </c>
      <c r="T40" t="n">
        <v>236.929039809641</v>
      </c>
      <c r="U40" t="n">
        <v>142.923198065623</v>
      </c>
      <c r="V40" t="n">
        <v>63.4168389928549</v>
      </c>
      <c r="W40" t="n">
        <v>73.0645129853734</v>
      </c>
      <c r="X40" t="n">
        <v>93.0465228593765</v>
      </c>
      <c r="Y40" t="n">
        <v>223.039557503685</v>
      </c>
      <c r="Z40" t="n">
        <v>240.370599693504</v>
      </c>
      <c r="AA40" t="n">
        <v>235.736965038077</v>
      </c>
      <c r="AB40" t="n">
        <v>764.167627725301</v>
      </c>
      <c r="AC40" t="n">
        <v>857.715151675026</v>
      </c>
      <c r="AD40" t="n">
        <v>760.021552687895</v>
      </c>
      <c r="AE40" t="n">
        <v>542.144326989049</v>
      </c>
      <c r="AF40" t="n">
        <v>668.959618905712</v>
      </c>
    </row>
    <row r="41">
      <c r="A41" t="s">
        <v>23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452</v>
      </c>
      <c r="C42" t="s">
        <v>342</v>
      </c>
      <c r="D42" t="s">
        <v>453</v>
      </c>
      <c r="E42" t="s">
        <v>343</v>
      </c>
      <c r="F42" t="n">
        <v>220.193843813998</v>
      </c>
      <c r="G42" t="n">
        <v>251.405084443909</v>
      </c>
      <c r="H42" t="n">
        <v>318.019421110421</v>
      </c>
      <c r="I42" t="n">
        <v>429.252438967844</v>
      </c>
      <c r="J42" t="n">
        <v>514.203449987137</v>
      </c>
      <c r="K42" t="n">
        <v>607.720449410849</v>
      </c>
      <c r="L42" t="n">
        <v>662.335242702015</v>
      </c>
      <c r="M42" t="n">
        <v>709.155644364334</v>
      </c>
      <c r="N42" t="n">
        <v>893.420173938846</v>
      </c>
      <c r="O42" t="n">
        <v>961.670997587614</v>
      </c>
      <c r="P42" t="n">
        <v>896.722721713995</v>
      </c>
      <c r="Q42" t="n">
        <v>929.157228555277</v>
      </c>
      <c r="R42" t="n">
        <v>1301.18604174221</v>
      </c>
      <c r="S42" t="n">
        <v>1353.37514163095</v>
      </c>
      <c r="T42" t="n">
        <v>1065.80123102229</v>
      </c>
      <c r="U42" t="n">
        <v>574.650552355856</v>
      </c>
      <c r="V42" t="n">
        <v>384.283852808118</v>
      </c>
      <c r="W42" t="n">
        <v>440.986990173686</v>
      </c>
      <c r="X42" t="n">
        <v>710.884706844275</v>
      </c>
      <c r="Y42" t="n">
        <v>673.079405413974</v>
      </c>
      <c r="Z42" t="n">
        <v>607.720168131542</v>
      </c>
      <c r="AA42" t="n">
        <v>757.28663327946</v>
      </c>
      <c r="AB42" t="n">
        <v>901.76545966337</v>
      </c>
      <c r="AC42" t="n">
        <v>1219.9477828587</v>
      </c>
      <c r="AD42" t="n">
        <v>1164.19348611339</v>
      </c>
      <c r="AE42" t="n">
        <v>1815.41466631209</v>
      </c>
      <c r="AF42" t="n">
        <v>2212.10733434081</v>
      </c>
    </row>
    <row r="43">
      <c r="A43" t="s">
        <v>23</v>
      </c>
      <c r="B43" t="s">
        <v>454</v>
      </c>
      <c r="C43" t="s">
        <v>342</v>
      </c>
      <c r="D43" t="s">
        <v>455</v>
      </c>
      <c r="E43" t="s">
        <v>343</v>
      </c>
      <c r="F43" t="n">
        <v>250.705920678022</v>
      </c>
      <c r="G43" t="n">
        <v>286.029586973935</v>
      </c>
      <c r="H43" t="n">
        <v>360.818722811085</v>
      </c>
      <c r="I43" t="n">
        <v>487.426801098868</v>
      </c>
      <c r="J43" t="n">
        <v>583.65023606609</v>
      </c>
      <c r="K43" t="n">
        <v>687.634283825521</v>
      </c>
      <c r="L43" t="n">
        <v>758.30914676776</v>
      </c>
      <c r="M43" t="n">
        <v>807.083009021095</v>
      </c>
      <c r="N43" t="n">
        <v>1005.6230281635</v>
      </c>
      <c r="O43" t="n">
        <v>1100.68741028534</v>
      </c>
      <c r="P43" t="n">
        <v>1024.03269592683</v>
      </c>
      <c r="Q43" t="n">
        <v>1030.55615635845</v>
      </c>
      <c r="R43" t="n">
        <v>1463.13786521657</v>
      </c>
      <c r="S43" t="n">
        <v>1668.02617791261</v>
      </c>
      <c r="T43" t="n">
        <v>1298.73567618457</v>
      </c>
      <c r="U43" t="n">
        <v>760.982458561182</v>
      </c>
      <c r="V43" t="n">
        <v>589.054802648861</v>
      </c>
      <c r="W43" t="n">
        <v>673.008774441335</v>
      </c>
      <c r="X43" t="n">
        <v>2000.8942237632</v>
      </c>
      <c r="Y43" t="n">
        <v>1285.139373623</v>
      </c>
      <c r="Z43" t="n">
        <v>948.2668886607</v>
      </c>
      <c r="AA43" t="n">
        <v>1137.22950136653</v>
      </c>
      <c r="AB43" t="n">
        <v>2082.58137639712</v>
      </c>
      <c r="AC43" t="n">
        <v>2219.33802529789</v>
      </c>
      <c r="AD43" t="n">
        <v>1852.68460681228</v>
      </c>
      <c r="AE43" t="n">
        <v>2858.1475983252</v>
      </c>
      <c r="AF43" t="n">
        <v>3493.83920014595</v>
      </c>
    </row>
    <row r="44">
      <c r="A44" t="s">
        <v>23</v>
      </c>
      <c r="B44" t="s">
        <v>456</v>
      </c>
      <c r="C44" t="s">
        <v>342</v>
      </c>
      <c r="D44" t="s">
        <v>457</v>
      </c>
      <c r="E44" t="s">
        <v>343</v>
      </c>
      <c r="F44" t="n">
        <v>1981.92212628418</v>
      </c>
      <c r="G44" t="n">
        <v>2223.5780410675</v>
      </c>
      <c r="H44" t="n">
        <v>2592.08890931676</v>
      </c>
      <c r="I44" t="n">
        <v>3145.57740817279</v>
      </c>
      <c r="J44" t="n">
        <v>3636.63648949648</v>
      </c>
      <c r="K44" t="n">
        <v>4235.83619041687</v>
      </c>
      <c r="L44" t="n">
        <v>4618.87230280327</v>
      </c>
      <c r="M44" t="n">
        <v>5081.15425272652</v>
      </c>
      <c r="N44" t="n">
        <v>5728.15741312634</v>
      </c>
      <c r="O44" t="n">
        <v>6014.98433422642</v>
      </c>
      <c r="P44" t="n">
        <v>6497.45101836545</v>
      </c>
      <c r="Q44" t="n">
        <v>7210.71159353394</v>
      </c>
      <c r="R44" t="n">
        <v>8281.14193814892</v>
      </c>
      <c r="S44" t="n">
        <v>8817.72273731679</v>
      </c>
      <c r="T44" t="n">
        <v>7729.0603133011</v>
      </c>
      <c r="U44" t="n">
        <v>7658.49007882004</v>
      </c>
      <c r="V44" t="n">
        <v>5399.63366746563</v>
      </c>
      <c r="W44" t="n">
        <v>6318.91774292425</v>
      </c>
      <c r="X44" t="n">
        <v>8209.53897917913</v>
      </c>
      <c r="Y44" t="n">
        <v>7956.59467820689</v>
      </c>
      <c r="Z44" t="n">
        <v>6581.0487718197</v>
      </c>
      <c r="AA44" t="n">
        <v>8172.76015620397</v>
      </c>
      <c r="AB44" t="n">
        <v>11209.9752050956</v>
      </c>
      <c r="AC44" t="n">
        <v>11454.2753100183</v>
      </c>
      <c r="AD44" t="n">
        <v>12266.375279703</v>
      </c>
      <c r="AE44" t="n">
        <v>13932.7827008689</v>
      </c>
      <c r="AF44" t="n">
        <v>17065.925692693</v>
      </c>
    </row>
    <row r="45">
      <c r="A45" t="s">
        <v>23</v>
      </c>
      <c r="B45" t="s">
        <v>458</v>
      </c>
      <c r="C45" t="s">
        <v>342</v>
      </c>
      <c r="D45" t="s">
        <v>459</v>
      </c>
      <c r="E45" t="s">
        <v>343</v>
      </c>
      <c r="F45" t="n">
        <v>1981.92212628418</v>
      </c>
      <c r="G45" t="n">
        <v>2223.5780410675</v>
      </c>
      <c r="H45" t="n">
        <v>2592.08890931676</v>
      </c>
      <c r="I45" t="n">
        <v>3145.57740817279</v>
      </c>
      <c r="J45" t="n">
        <v>3636.63648949648</v>
      </c>
      <c r="K45" t="n">
        <v>4235.83619041687</v>
      </c>
      <c r="L45" t="n">
        <v>4618.87230280327</v>
      </c>
      <c r="M45" t="n">
        <v>5081.15425272652</v>
      </c>
      <c r="N45" t="n">
        <v>5728.15741312634</v>
      </c>
      <c r="O45" t="n">
        <v>6014.98433422642</v>
      </c>
      <c r="P45" t="n">
        <v>6497.45101836545</v>
      </c>
      <c r="Q45" t="n">
        <v>7210.71159353394</v>
      </c>
      <c r="R45" t="n">
        <v>8281.14193814892</v>
      </c>
      <c r="S45" t="n">
        <v>8817.72273731679</v>
      </c>
      <c r="T45" t="n">
        <v>7729.0603133011</v>
      </c>
      <c r="U45" t="n">
        <v>7658.49007882004</v>
      </c>
      <c r="V45" t="n">
        <v>5399.63366746563</v>
      </c>
      <c r="W45" t="n">
        <v>6318.91774292425</v>
      </c>
      <c r="X45" t="n">
        <v>8209.53897917913</v>
      </c>
      <c r="Y45" t="n">
        <v>7956.59467820689</v>
      </c>
      <c r="Z45" t="n">
        <v>6581.0487718197</v>
      </c>
      <c r="AA45" t="n">
        <v>8172.76015620397</v>
      </c>
      <c r="AB45" t="n">
        <v>11209.9752050956</v>
      </c>
      <c r="AC45" t="n">
        <v>11454.2753100183</v>
      </c>
      <c r="AD45" t="n">
        <v>12266.375279703</v>
      </c>
      <c r="AE45" t="n">
        <v>13932.7827008689</v>
      </c>
      <c r="AF45" t="n">
        <v>17065.925692693</v>
      </c>
    </row>
    <row r="46">
      <c r="A46" t="s">
        <v>23</v>
      </c>
      <c r="B46" t="s">
        <v>460</v>
      </c>
      <c r="C46" t="s">
        <v>342</v>
      </c>
      <c r="D46" t="s">
        <v>461</v>
      </c>
      <c r="E46" t="s">
        <v>343</v>
      </c>
      <c r="F46" t="n">
        <v>30.5120768640245</v>
      </c>
      <c r="G46" t="n">
        <v>34.6245025300254</v>
      </c>
      <c r="H46" t="n">
        <v>42.7993017006636</v>
      </c>
      <c r="I46" t="n">
        <v>58.1743621310244</v>
      </c>
      <c r="J46" t="n">
        <v>69.4467860789538</v>
      </c>
      <c r="K46" t="n">
        <v>79.9138344146726</v>
      </c>
      <c r="L46" t="n">
        <v>95.9739040657454</v>
      </c>
      <c r="M46" t="n">
        <v>97.9273646567604</v>
      </c>
      <c r="N46" t="n">
        <v>112.202854224658</v>
      </c>
      <c r="O46" t="n">
        <v>139.016412697726</v>
      </c>
      <c r="P46" t="n">
        <v>127.309974212838</v>
      </c>
      <c r="Q46" t="n">
        <v>101.398927803175</v>
      </c>
      <c r="R46" t="n">
        <v>161.951823474357</v>
      </c>
      <c r="S46" t="n">
        <v>314.651036281661</v>
      </c>
      <c r="T46" t="n">
        <v>232.934445162278</v>
      </c>
      <c r="U46" t="n">
        <v>186.331906205326</v>
      </c>
      <c r="V46" t="n">
        <v>204.770949840744</v>
      </c>
      <c r="W46" t="n">
        <v>232.021784267649</v>
      </c>
      <c r="X46" t="n">
        <v>1290.00951691893</v>
      </c>
      <c r="Y46" t="n">
        <v>612.059968209025</v>
      </c>
      <c r="Z46" t="n">
        <v>340.546720529158</v>
      </c>
      <c r="AA46" t="n">
        <v>379.942868087067</v>
      </c>
      <c r="AB46" t="n">
        <v>1180.81591673375</v>
      </c>
      <c r="AC46" t="n">
        <v>999.390242439194</v>
      </c>
      <c r="AD46" t="n">
        <v>688.491120698889</v>
      </c>
      <c r="AE46" t="n">
        <v>1042.73293201311</v>
      </c>
      <c r="AF46" t="n">
        <v>1281.73186580514</v>
      </c>
    </row>
    <row r="47">
      <c r="A47" t="s">
        <v>23</v>
      </c>
      <c r="B47" t="s">
        <v>462</v>
      </c>
      <c r="C47" t="s">
        <v>342</v>
      </c>
      <c r="D47" t="s">
        <v>463</v>
      </c>
      <c r="E47" t="s">
        <v>343</v>
      </c>
      <c r="F47" t="n">
        <v>133.978970487686</v>
      </c>
      <c r="G47" t="n">
        <v>142.292565294648</v>
      </c>
      <c r="H47" t="n">
        <v>154.138791967398</v>
      </c>
      <c r="I47" t="n">
        <v>165.210323320102</v>
      </c>
      <c r="J47" t="n">
        <v>176.782718498056</v>
      </c>
      <c r="K47" t="n">
        <v>188.011671612465</v>
      </c>
      <c r="L47" t="n">
        <v>210.071994946112</v>
      </c>
      <c r="M47" t="n">
        <v>235.339528716371</v>
      </c>
      <c r="N47" t="n">
        <v>244.74579755836</v>
      </c>
      <c r="O47" t="n">
        <v>293.189319438318</v>
      </c>
      <c r="P47" t="n">
        <v>212.347893256034</v>
      </c>
      <c r="Q47" t="n">
        <v>220.148316253728</v>
      </c>
      <c r="R47" t="n">
        <v>243.131022664733</v>
      </c>
      <c r="S47" t="n">
        <v>182.783831126331</v>
      </c>
      <c r="T47" t="n">
        <v>294.475435146042</v>
      </c>
      <c r="U47" t="n">
        <v>664.695241649417</v>
      </c>
      <c r="V47" t="n">
        <v>935.306796504649</v>
      </c>
      <c r="W47" t="n">
        <v>901.419319097143</v>
      </c>
      <c r="X47" t="n">
        <v>706.647673630312</v>
      </c>
      <c r="Y47" t="n">
        <v>533.275595656664</v>
      </c>
      <c r="Z47" t="n">
        <v>541.164310044335</v>
      </c>
      <c r="AA47" t="n">
        <v>384.235603688836</v>
      </c>
      <c r="AB47" t="n">
        <v>438.117146733289</v>
      </c>
      <c r="AC47" t="n">
        <v>265.588270305965</v>
      </c>
      <c r="AD47" t="n">
        <v>292.239453906502</v>
      </c>
      <c r="AE47" t="n">
        <v>385.189185181202</v>
      </c>
      <c r="AF47" t="n">
        <v>432.618096678309</v>
      </c>
    </row>
    <row r="48">
      <c r="A48" t="s">
        <v>23</v>
      </c>
      <c r="B48" t="s">
        <v>464</v>
      </c>
      <c r="C48" t="s">
        <v>342</v>
      </c>
      <c r="D48" t="s">
        <v>465</v>
      </c>
      <c r="E48" t="s">
        <v>343</v>
      </c>
      <c r="F48" t="n">
        <v>338.619424218413</v>
      </c>
      <c r="G48" t="n">
        <v>366.041803736954</v>
      </c>
      <c r="H48" t="n">
        <v>394.281524342333</v>
      </c>
      <c r="I48" t="n">
        <v>415.764777963177</v>
      </c>
      <c r="J48" t="n">
        <v>455.717652798179</v>
      </c>
      <c r="K48" t="n">
        <v>510.92954871861</v>
      </c>
      <c r="L48" t="n">
        <v>603.846274755461</v>
      </c>
      <c r="M48" t="n">
        <v>720.161513721624</v>
      </c>
      <c r="N48" t="n">
        <v>777.425018024683</v>
      </c>
      <c r="O48" t="n">
        <v>849.165811308055</v>
      </c>
      <c r="P48" t="n">
        <v>806.706199050409</v>
      </c>
      <c r="Q48" t="n">
        <v>821.37838323262</v>
      </c>
      <c r="R48" t="n">
        <v>919.634110494993</v>
      </c>
      <c r="S48" t="n">
        <v>901.183845551747</v>
      </c>
      <c r="T48" t="n">
        <v>1030.63329771537</v>
      </c>
      <c r="U48" t="n">
        <v>1324.16317287066</v>
      </c>
      <c r="V48" t="n">
        <v>1592.27244364649</v>
      </c>
      <c r="W48" t="n">
        <v>1592.75976091894</v>
      </c>
      <c r="X48" t="n">
        <v>1426.75470045333</v>
      </c>
      <c r="Y48" t="n">
        <v>1194.47648323437</v>
      </c>
      <c r="Z48" t="n">
        <v>1172.35108087876</v>
      </c>
      <c r="AA48" t="n">
        <v>1090.42204198194</v>
      </c>
      <c r="AB48" t="n">
        <v>1099.26472421454</v>
      </c>
      <c r="AC48" t="n">
        <v>979.013800576678</v>
      </c>
      <c r="AD48" t="n">
        <v>919.812446137137</v>
      </c>
      <c r="AE48" t="n">
        <v>1166.75864909762</v>
      </c>
      <c r="AF48" t="n">
        <v>1332.25364842869</v>
      </c>
    </row>
    <row r="49">
      <c r="A49" t="s">
        <v>23</v>
      </c>
      <c r="B49" t="s">
        <v>466</v>
      </c>
      <c r="C49" t="s">
        <v>342</v>
      </c>
      <c r="D49" t="s">
        <v>467</v>
      </c>
      <c r="E49" t="s">
        <v>343</v>
      </c>
      <c r="F49" t="n">
        <v>98.2343062776356</v>
      </c>
      <c r="G49" t="n">
        <v>104.439045450453</v>
      </c>
      <c r="H49" t="n">
        <v>109.853642192776</v>
      </c>
      <c r="I49" t="n">
        <v>115.967440590592</v>
      </c>
      <c r="J49" t="n">
        <v>122.34160643526</v>
      </c>
      <c r="K49" t="n">
        <v>132.66350913966</v>
      </c>
      <c r="L49" t="n">
        <v>161.363968133871</v>
      </c>
      <c r="M49" t="n">
        <v>220.993516184404</v>
      </c>
      <c r="N49" t="n">
        <v>242.51797540234</v>
      </c>
      <c r="O49" t="n">
        <v>237.328133617973</v>
      </c>
      <c r="P49" t="n">
        <v>246.234952581874</v>
      </c>
      <c r="Q49" t="n">
        <v>246.783004534233</v>
      </c>
      <c r="R49" t="n">
        <v>292.853043024952</v>
      </c>
      <c r="S49" t="n">
        <v>296.764032267475</v>
      </c>
      <c r="T49" t="n">
        <v>339.11862069563</v>
      </c>
      <c r="U49" t="n">
        <v>349.488267504814</v>
      </c>
      <c r="V49" t="n">
        <v>432.799242272799</v>
      </c>
      <c r="W49" t="n">
        <v>411.539247516706</v>
      </c>
      <c r="X49" t="n">
        <v>422.51243164019</v>
      </c>
      <c r="Y49" t="n">
        <v>322.912994994724</v>
      </c>
      <c r="Z49" t="n">
        <v>319.509627118733</v>
      </c>
      <c r="AA49" t="n">
        <v>295.677183324353</v>
      </c>
      <c r="AB49" t="n">
        <v>193.766445803128</v>
      </c>
      <c r="AC49" t="n">
        <v>187.992457065077</v>
      </c>
      <c r="AD49" t="n">
        <v>210.185539084064</v>
      </c>
      <c r="AE49" t="n">
        <v>220.476680553276</v>
      </c>
      <c r="AF49" t="n">
        <v>243.766276567788</v>
      </c>
    </row>
    <row r="50">
      <c r="A50" t="s">
        <v>23</v>
      </c>
      <c r="B50" t="s">
        <v>468</v>
      </c>
      <c r="C50" t="s">
        <v>342</v>
      </c>
      <c r="D50" t="s">
        <v>469</v>
      </c>
      <c r="E50" t="s">
        <v>343</v>
      </c>
      <c r="F50" t="n">
        <v>106.406147453091</v>
      </c>
      <c r="G50" t="n">
        <v>119.310192991853</v>
      </c>
      <c r="H50" t="n">
        <v>130.289090182159</v>
      </c>
      <c r="I50" t="n">
        <v>134.587014052483</v>
      </c>
      <c r="J50" t="n">
        <v>156.593327864863</v>
      </c>
      <c r="K50" t="n">
        <v>190.254367966485</v>
      </c>
      <c r="L50" t="n">
        <v>232.410311675477</v>
      </c>
      <c r="M50" t="n">
        <v>263.828468820849</v>
      </c>
      <c r="N50" t="n">
        <v>290.161245063983</v>
      </c>
      <c r="O50" t="n">
        <v>318.648358251763</v>
      </c>
      <c r="P50" t="n">
        <v>348.123353212501</v>
      </c>
      <c r="Q50" t="n">
        <v>354.447062444659</v>
      </c>
      <c r="R50" t="n">
        <v>383.650044805308</v>
      </c>
      <c r="S50" t="n">
        <v>421.635982157941</v>
      </c>
      <c r="T50" t="n">
        <v>397.039241873694</v>
      </c>
      <c r="U50" t="n">
        <v>309.979663716425</v>
      </c>
      <c r="V50" t="n">
        <v>224.166404869044</v>
      </c>
      <c r="W50" t="n">
        <v>279.801194305089</v>
      </c>
      <c r="X50" t="n">
        <v>297.594595182826</v>
      </c>
      <c r="Y50" t="n">
        <v>338.287892582985</v>
      </c>
      <c r="Z50" t="n">
        <v>311.677143715692</v>
      </c>
      <c r="AA50" t="n">
        <v>410.509254968748</v>
      </c>
      <c r="AB50" t="n">
        <v>467.381131678125</v>
      </c>
      <c r="AC50" t="n">
        <v>525.433073205636</v>
      </c>
      <c r="AD50" t="n">
        <v>417.387453146571</v>
      </c>
      <c r="AE50" t="n">
        <v>561.092783363142</v>
      </c>
      <c r="AF50" t="n">
        <v>655.869275182592</v>
      </c>
    </row>
    <row r="51">
      <c r="A51" t="s">
        <v>23</v>
      </c>
      <c r="B51" t="s">
        <v>470</v>
      </c>
      <c r="C51" t="s">
        <v>342</v>
      </c>
      <c r="D51" t="s">
        <v>471</v>
      </c>
      <c r="E51" t="s">
        <v>343</v>
      </c>
      <c r="F51" t="n">
        <v>105.330345888245</v>
      </c>
      <c r="G51" t="n">
        <v>118.095448919819</v>
      </c>
      <c r="H51" t="n">
        <v>128.976247594551</v>
      </c>
      <c r="I51" t="n">
        <v>133.280006320819</v>
      </c>
      <c r="J51" t="n">
        <v>154.751701457246</v>
      </c>
      <c r="K51" t="n">
        <v>188.383202600647</v>
      </c>
      <c r="L51" t="n">
        <v>230.635056754234</v>
      </c>
      <c r="M51" t="n">
        <v>261.166315795977</v>
      </c>
      <c r="N51" t="n">
        <v>286.554574733026</v>
      </c>
      <c r="O51" t="n">
        <v>313.880551587766</v>
      </c>
      <c r="P51" t="n">
        <v>343.163661877398</v>
      </c>
      <c r="Q51" t="n">
        <v>348.663712020917</v>
      </c>
      <c r="R51" t="n">
        <v>377.070567467906</v>
      </c>
      <c r="S51" t="n">
        <v>414.668797713332</v>
      </c>
      <c r="T51" t="n">
        <v>390.286187614433</v>
      </c>
      <c r="U51" t="n">
        <v>303.503929601675</v>
      </c>
      <c r="V51" t="n">
        <v>217.058241717663</v>
      </c>
      <c r="W51" t="n">
        <v>272.657388809153</v>
      </c>
      <c r="X51" t="n">
        <v>290.716539894356</v>
      </c>
      <c r="Y51" t="n">
        <v>331.481007427084</v>
      </c>
      <c r="Z51" t="n">
        <v>304.97917937558</v>
      </c>
      <c r="AA51" t="n">
        <v>403.867634125369</v>
      </c>
      <c r="AB51" t="n">
        <v>460.316094211501</v>
      </c>
      <c r="AC51" t="n">
        <v>358.974530033589</v>
      </c>
      <c r="AD51" t="n">
        <v>382.824218263857</v>
      </c>
      <c r="AE51" t="n">
        <v>459.780572456614</v>
      </c>
      <c r="AF51" t="n">
        <v>531.077777275571</v>
      </c>
    </row>
    <row r="52">
      <c r="A52" t="s">
        <v>23</v>
      </c>
      <c r="B52" t="s">
        <v>472</v>
      </c>
      <c r="C52" t="s">
        <v>342</v>
      </c>
      <c r="D52" t="s">
        <v>473</v>
      </c>
      <c r="E52" t="s">
        <v>343</v>
      </c>
      <c r="F52" t="n">
        <v>1.07580156484555</v>
      </c>
      <c r="G52" t="n">
        <v>1.21474407203407</v>
      </c>
      <c r="H52" t="n">
        <v>1.31284258760813</v>
      </c>
      <c r="I52" t="n">
        <v>1.3070077316632</v>
      </c>
      <c r="J52" t="n">
        <v>1.84162640761696</v>
      </c>
      <c r="K52" t="n">
        <v>1.87116536583814</v>
      </c>
      <c r="L52" t="n">
        <v>1.77525492124343</v>
      </c>
      <c r="M52" t="n">
        <v>2.66215302487203</v>
      </c>
      <c r="N52" t="n">
        <v>3.60667033095677</v>
      </c>
      <c r="O52" t="n">
        <v>4.76780666399685</v>
      </c>
      <c r="P52" t="n">
        <v>4.95969133510254</v>
      </c>
      <c r="Q52" t="n">
        <v>5.7833504237423</v>
      </c>
      <c r="R52" t="n">
        <v>6.57947733740201</v>
      </c>
      <c r="S52" t="n">
        <v>6.96718444460929</v>
      </c>
      <c r="T52" t="n">
        <v>6.75305425926038</v>
      </c>
      <c r="U52" t="n">
        <v>6.47573411475015</v>
      </c>
      <c r="V52" t="n">
        <v>7.10816315138048</v>
      </c>
      <c r="W52" t="n">
        <v>7.1438054959366</v>
      </c>
      <c r="X52" t="n">
        <v>6.87805528847048</v>
      </c>
      <c r="Y52" t="n">
        <v>6.80688515590039</v>
      </c>
      <c r="Z52" t="n">
        <v>6.6979643401122</v>
      </c>
      <c r="AA52" t="n">
        <v>6.64162084337894</v>
      </c>
      <c r="AB52" t="n">
        <v>7.06503746662364</v>
      </c>
      <c r="AC52" t="n">
        <v>166.458543172048</v>
      </c>
      <c r="AD52" t="n">
        <v>34.563234882714</v>
      </c>
      <c r="AE52" t="n">
        <v>101.312210906527</v>
      </c>
      <c r="AF52" t="n">
        <v>124.791497907021</v>
      </c>
    </row>
    <row r="53">
      <c r="A53" t="s">
        <v>23</v>
      </c>
      <c r="B53" t="s">
        <v>474</v>
      </c>
      <c r="C53" t="s">
        <v>342</v>
      </c>
      <c r="D53" t="s">
        <v>475</v>
      </c>
      <c r="E53" t="s">
        <v>343</v>
      </c>
      <c r="F53" t="n">
        <v>20.2786954141997</v>
      </c>
      <c r="G53" t="n">
        <v>21.6359267369103</v>
      </c>
      <c r="H53" t="n">
        <v>25.304073975896</v>
      </c>
      <c r="I53" t="n">
        <v>30.1906819331935</v>
      </c>
      <c r="J53" t="n">
        <v>35.4185737475084</v>
      </c>
      <c r="K53" t="n">
        <v>42.9910698016239</v>
      </c>
      <c r="L53" t="n">
        <v>46.5347018062397</v>
      </c>
      <c r="M53" t="n">
        <v>50.9655928953957</v>
      </c>
      <c r="N53" t="n">
        <v>70.8296678027261</v>
      </c>
      <c r="O53" t="n">
        <v>55.242932350231</v>
      </c>
      <c r="P53" t="n">
        <v>57.4154872432091</v>
      </c>
      <c r="Q53" t="n">
        <v>65.9776279789442</v>
      </c>
      <c r="R53" t="n">
        <v>94.9308893763081</v>
      </c>
      <c r="S53" t="n">
        <v>100.076759808642</v>
      </c>
      <c r="T53" t="n">
        <v>80.7167244191089</v>
      </c>
      <c r="U53" t="n">
        <v>51.0143398089302</v>
      </c>
      <c r="V53" t="n">
        <v>11.3356137634345</v>
      </c>
      <c r="W53" t="n">
        <v>19.3229627797615</v>
      </c>
      <c r="X53" t="n">
        <v>74.5905590221796</v>
      </c>
      <c r="Y53" t="n">
        <v>68.4827470767135</v>
      </c>
      <c r="Z53" t="n">
        <v>38.6261193361535</v>
      </c>
      <c r="AA53" t="n">
        <v>58.4736705768407</v>
      </c>
      <c r="AB53" t="n">
        <v>82.3432905642448</v>
      </c>
      <c r="AC53" t="n">
        <v>55.8456693609755</v>
      </c>
      <c r="AD53" t="n">
        <v>97.4284940965603</v>
      </c>
      <c r="AE53" t="n">
        <v>126.232785905775</v>
      </c>
      <c r="AF53" t="n">
        <v>154.404545651234</v>
      </c>
    </row>
    <row r="54">
      <c r="A54" t="s">
        <v>23</v>
      </c>
      <c r="B54" t="s">
        <v>476</v>
      </c>
      <c r="C54" t="s">
        <v>342</v>
      </c>
      <c r="D54" t="s">
        <v>477</v>
      </c>
      <c r="E54" t="s">
        <v>343</v>
      </c>
      <c r="F54" t="n">
        <v>178.290577838758</v>
      </c>
      <c r="G54" t="n">
        <v>193.806031212707</v>
      </c>
      <c r="H54" t="n">
        <v>196.810907037908</v>
      </c>
      <c r="I54" t="n">
        <v>199.057862456305</v>
      </c>
      <c r="J54" t="n">
        <v>244.875286094474</v>
      </c>
      <c r="K54" t="n">
        <v>267.630008519712</v>
      </c>
      <c r="L54" t="n">
        <v>307.705839720366</v>
      </c>
      <c r="M54" t="n">
        <v>338.830471370041</v>
      </c>
      <c r="N54" t="n">
        <v>378.944526664363</v>
      </c>
      <c r="O54" t="n">
        <v>284.172631995272</v>
      </c>
      <c r="P54" t="n">
        <v>286.604584529956</v>
      </c>
      <c r="Q54" t="n">
        <v>304.000492624183</v>
      </c>
      <c r="R54" t="n">
        <v>381.798374794247</v>
      </c>
      <c r="S54" t="n">
        <v>379.536148911317</v>
      </c>
      <c r="T54" t="n">
        <v>337.149227736659</v>
      </c>
      <c r="U54" t="n">
        <v>187.22857379803</v>
      </c>
      <c r="V54" t="n">
        <v>166.195126267154</v>
      </c>
      <c r="W54" t="n">
        <v>165.359319766498</v>
      </c>
      <c r="X54" t="n">
        <v>238.766060369733</v>
      </c>
      <c r="Y54" t="n">
        <v>248.598122340589</v>
      </c>
      <c r="Z54" t="n">
        <v>217.323078124402</v>
      </c>
      <c r="AA54" t="n">
        <v>200.096318699674</v>
      </c>
      <c r="AB54" t="n">
        <v>223.220156984124</v>
      </c>
      <c r="AC54" t="n">
        <v>149.605239776056</v>
      </c>
      <c r="AD54" t="n">
        <v>306.981834858531</v>
      </c>
      <c r="AE54" t="n">
        <v>389.81171299424</v>
      </c>
      <c r="AF54" t="n">
        <v>475.688667403518</v>
      </c>
    </row>
    <row r="55">
      <c r="A55" t="s">
        <v>23</v>
      </c>
      <c r="B55" t="s">
        <v>478</v>
      </c>
      <c r="C55" t="s">
        <v>342</v>
      </c>
      <c r="D55" t="s">
        <v>479</v>
      </c>
      <c r="E55" t="s">
        <v>343</v>
      </c>
      <c r="F55" t="n">
        <v>158.011882424558</v>
      </c>
      <c r="G55" t="n">
        <v>172.170104475797</v>
      </c>
      <c r="H55" t="n">
        <v>171.506833062012</v>
      </c>
      <c r="I55" t="n">
        <v>168.867180523111</v>
      </c>
      <c r="J55" t="n">
        <v>209.456712346965</v>
      </c>
      <c r="K55" t="n">
        <v>224.638938718089</v>
      </c>
      <c r="L55" t="n">
        <v>261.171137914126</v>
      </c>
      <c r="M55" t="n">
        <v>287.864878474646</v>
      </c>
      <c r="N55" t="n">
        <v>308.114858861636</v>
      </c>
      <c r="O55" t="n">
        <v>228.929699645041</v>
      </c>
      <c r="P55" t="n">
        <v>229.189097286746</v>
      </c>
      <c r="Q55" t="n">
        <v>238.022864645239</v>
      </c>
      <c r="R55" t="n">
        <v>286.867485417939</v>
      </c>
      <c r="S55" t="n">
        <v>279.459389102676</v>
      </c>
      <c r="T55" t="n">
        <v>256.43250331755</v>
      </c>
      <c r="U55" t="n">
        <v>136.2142339891</v>
      </c>
      <c r="V55" t="n">
        <v>154.85951250372</v>
      </c>
      <c r="W55" t="n">
        <v>146.036356986736</v>
      </c>
      <c r="X55" t="n">
        <v>164.175501347553</v>
      </c>
      <c r="Y55" t="n">
        <v>180.115375263875</v>
      </c>
      <c r="Z55" t="n">
        <v>178.696958788248</v>
      </c>
      <c r="AA55" t="n">
        <v>141.622648122833</v>
      </c>
      <c r="AB55" t="n">
        <v>140.87686641988</v>
      </c>
      <c r="AC55" t="n">
        <v>93.7595704150805</v>
      </c>
      <c r="AD55" t="n">
        <v>209.55334076197</v>
      </c>
      <c r="AE55" t="n">
        <v>263.578927088465</v>
      </c>
      <c r="AF55" t="n">
        <v>321.284121752285</v>
      </c>
    </row>
    <row r="56">
      <c r="A56" t="s">
        <v>23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482</v>
      </c>
      <c r="C57" t="s">
        <v>342</v>
      </c>
      <c r="D57" t="s">
        <v>483</v>
      </c>
      <c r="E57" t="s">
        <v>343</v>
      </c>
      <c r="F57" t="n">
        <v>2357.64709227944</v>
      </c>
      <c r="G57" t="n">
        <v>2634.4698280124</v>
      </c>
      <c r="H57" t="n">
        <v>3045.08298362678</v>
      </c>
      <c r="I57" t="n">
        <v>3639.30802043969</v>
      </c>
      <c r="J57" t="n">
        <v>4181.41032288125</v>
      </c>
      <c r="K57" t="n">
        <v>4857.04278163038</v>
      </c>
      <c r="L57" t="n">
        <v>5349.53637868606</v>
      </c>
      <c r="M57" t="n">
        <v>5964.44599782655</v>
      </c>
      <c r="N57" t="n">
        <v>6725.71320100894</v>
      </c>
      <c r="O57" t="n">
        <v>7133.65846502044</v>
      </c>
      <c r="P57" t="n">
        <v>7520.28238981948</v>
      </c>
      <c r="Q57" t="n">
        <v>8243.88776310747</v>
      </c>
      <c r="R57" t="n">
        <v>9508.48731211776</v>
      </c>
      <c r="S57" t="n">
        <v>9910.423590754</v>
      </c>
      <c r="T57" t="n">
        <v>8996.62265082611</v>
      </c>
      <c r="U57" t="n">
        <v>9125.57644975632</v>
      </c>
      <c r="V57" t="n">
        <v>7055.32295010497</v>
      </c>
      <c r="W57" t="n">
        <v>7984.74201682856</v>
      </c>
      <c r="X57" t="n">
        <v>9729.34020249184</v>
      </c>
      <c r="Y57" t="n">
        <v>9374.11071894494</v>
      </c>
      <c r="Z57" t="n">
        <v>7993.77045239197</v>
      </c>
      <c r="AA57" t="n">
        <v>9498.91916322399</v>
      </c>
      <c r="AB57" t="n">
        <v>13073.4075570354</v>
      </c>
      <c r="AC57" t="n">
        <v>13291.00426227</v>
      </c>
      <c r="AD57" t="n">
        <v>13946.209278528</v>
      </c>
      <c r="AE57" t="n">
        <v>15641.6856769555</v>
      </c>
      <c r="AF57" t="n">
        <v>19067.1389600274</v>
      </c>
    </row>
    <row r="58">
      <c r="A58" t="s">
        <v>23</v>
      </c>
      <c r="B58" t="s">
        <v>484</v>
      </c>
      <c r="C58" t="s">
        <v>342</v>
      </c>
      <c r="D58" t="s">
        <v>485</v>
      </c>
      <c r="E58" t="s">
        <v>343</v>
      </c>
      <c r="F58" t="n">
        <v>2357.64709227944</v>
      </c>
      <c r="G58" t="n">
        <v>2634.4698280124</v>
      </c>
      <c r="H58" t="n">
        <v>3045.08298362678</v>
      </c>
      <c r="I58" t="n">
        <v>3639.30802043969</v>
      </c>
      <c r="J58" t="n">
        <v>4181.41032288125</v>
      </c>
      <c r="K58" t="n">
        <v>4857.04278163038</v>
      </c>
      <c r="L58" t="n">
        <v>5349.53637868606</v>
      </c>
      <c r="M58" t="n">
        <v>5964.44599782655</v>
      </c>
      <c r="N58" t="n">
        <v>6725.71320100894</v>
      </c>
      <c r="O58" t="n">
        <v>7133.65846502044</v>
      </c>
      <c r="P58" t="n">
        <v>7520.28238981948</v>
      </c>
      <c r="Q58" t="n">
        <v>8243.88776310747</v>
      </c>
      <c r="R58" t="n">
        <v>9508.48731211776</v>
      </c>
      <c r="S58" t="n">
        <v>9910.423590754</v>
      </c>
      <c r="T58" t="n">
        <v>8996.62265082611</v>
      </c>
      <c r="U58" t="n">
        <v>9125.57644975632</v>
      </c>
      <c r="V58" t="n">
        <v>7055.32295010497</v>
      </c>
      <c r="W58" t="n">
        <v>7984.74201682856</v>
      </c>
      <c r="X58" t="n">
        <v>9729.34020249184</v>
      </c>
      <c r="Y58" t="n">
        <v>9374.11071894494</v>
      </c>
      <c r="Z58" t="n">
        <v>7993.77045239197</v>
      </c>
      <c r="AA58" t="n">
        <v>9498.91916322399</v>
      </c>
      <c r="AB58" t="n">
        <v>13073.4075570354</v>
      </c>
      <c r="AC58" t="n">
        <v>13291.00426227</v>
      </c>
      <c r="AD58" t="n">
        <v>13946.209278528</v>
      </c>
      <c r="AE58" t="n">
        <v>15641.6856769555</v>
      </c>
      <c r="AF58" t="n">
        <v>19067.1389600274</v>
      </c>
    </row>
    <row r="59">
      <c r="A59" t="s">
        <v>23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25</v>
      </c>
      <c r="B57" t="s">
        <v>482</v>
      </c>
      <c r="C57" t="s">
        <v>342</v>
      </c>
      <c r="D57" t="s">
        <v>483</v>
      </c>
      <c r="E57" t="s">
        <v>343</v>
      </c>
      <c r="F57" t="n">
        <v>940</v>
      </c>
      <c r="G57" t="n">
        <v>1124.3</v>
      </c>
      <c r="H57" t="n">
        <v>1377</v>
      </c>
      <c r="I57" t="n">
        <v>1583.9</v>
      </c>
      <c r="J57" t="n">
        <v>2051.2</v>
      </c>
      <c r="K57" t="n">
        <v>2111</v>
      </c>
      <c r="L57" t="n">
        <v>3845</v>
      </c>
      <c r="M57" t="n">
        <v>4613.5</v>
      </c>
      <c r="N57" t="n">
        <v>4693.6</v>
      </c>
      <c r="O57" t="n">
        <v>5481.5</v>
      </c>
      <c r="P57" t="n">
        <v>6611.4</v>
      </c>
      <c r="Q57" t="n">
        <v>6908.4</v>
      </c>
      <c r="R57" t="n">
        <v>7149.6</v>
      </c>
      <c r="S57" t="n">
        <v>7163.5</v>
      </c>
      <c r="T57" t="n">
        <v>8571</v>
      </c>
      <c r="U57" t="n">
        <v>8645</v>
      </c>
      <c r="V57" t="n">
        <v>8060.1</v>
      </c>
      <c r="W57" t="n">
        <v>11372.5</v>
      </c>
      <c r="X57" t="n">
        <v>9806.8</v>
      </c>
      <c r="Y57" t="n">
        <v>12154.6</v>
      </c>
      <c r="Z57" t="n">
        <v>36242.7</v>
      </c>
      <c r="AA57" t="n">
        <v>58009.7</v>
      </c>
      <c r="AB57" t="n">
        <v>58810.9</v>
      </c>
      <c r="AC57" t="n">
        <v>44411.5</v>
      </c>
      <c r="AD57" t="n">
        <v>142662.7</v>
      </c>
      <c r="AE57" t="n">
        <v>117053.5</v>
      </c>
      <c r="AF57" t="n">
        <v>51991.4</v>
      </c>
    </row>
    <row r="58">
      <c r="A58" t="s">
        <v>25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27</v>
      </c>
      <c r="B57" t="s">
        <v>482</v>
      </c>
      <c r="C57" t="s">
        <v>342</v>
      </c>
      <c r="D57" t="s">
        <v>483</v>
      </c>
      <c r="E57" t="s">
        <v>343</v>
      </c>
      <c r="F57" t="n">
        <v>3297.64709227944</v>
      </c>
      <c r="G57" t="n">
        <v>3758.7698280124</v>
      </c>
      <c r="H57" t="n">
        <v>4422.08298362678</v>
      </c>
      <c r="I57" t="n">
        <v>5223.20802043969</v>
      </c>
      <c r="J57" t="n">
        <v>6232.61032288125</v>
      </c>
      <c r="K57" t="n">
        <v>6968.04278163038</v>
      </c>
      <c r="L57" t="n">
        <v>9194.53637868606</v>
      </c>
      <c r="M57" t="n">
        <v>10577.9459978266</v>
      </c>
      <c r="N57" t="n">
        <v>11419.3132010089</v>
      </c>
      <c r="O57" t="n">
        <v>12615.1584650204</v>
      </c>
      <c r="P57" t="n">
        <v>14131.6823898195</v>
      </c>
      <c r="Q57" t="n">
        <v>15152.2877631075</v>
      </c>
      <c r="R57" t="n">
        <v>16658.0873121178</v>
      </c>
      <c r="S57" t="n">
        <v>17073.923590754</v>
      </c>
      <c r="T57" t="n">
        <v>17567.6226508261</v>
      </c>
      <c r="U57" t="n">
        <v>17770.5764497563</v>
      </c>
      <c r="V57" t="n">
        <v>15115.422950105</v>
      </c>
      <c r="W57" t="n">
        <v>19357.2420168286</v>
      </c>
      <c r="X57" t="n">
        <v>19536.1402024918</v>
      </c>
      <c r="Y57" t="n">
        <v>21528.7107189449</v>
      </c>
      <c r="Z57" t="n">
        <v>44236.470452392</v>
      </c>
      <c r="AA57" t="n">
        <v>67508.619163224</v>
      </c>
      <c r="AB57" t="n">
        <v>71884.3075570354</v>
      </c>
      <c r="AC57" t="n">
        <v>57702.50426227</v>
      </c>
      <c r="AD57" t="n">
        <v>156608.909278528</v>
      </c>
      <c r="AE57" t="n">
        <v>132695.185676956</v>
      </c>
      <c r="AF57" t="n">
        <v>71058.5389600274</v>
      </c>
    </row>
    <row r="58">
      <c r="A58" t="s">
        <v>27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29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29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29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29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29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29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29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29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29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29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29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29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29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29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29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29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29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29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29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29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29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29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29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29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29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29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29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29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29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29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29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29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29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29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29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29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29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29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29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29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29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29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29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29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29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29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29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29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29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29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29</v>
      </c>
      <c r="B57" t="s">
        <v>482</v>
      </c>
      <c r="C57" t="s">
        <v>342</v>
      </c>
      <c r="D57" t="s">
        <v>483</v>
      </c>
      <c r="E57" t="s">
        <v>343</v>
      </c>
      <c r="F57" t="n">
        <v>6136.5</v>
      </c>
      <c r="G57" t="n">
        <v>7228.1</v>
      </c>
      <c r="H57" t="n">
        <v>8666.2</v>
      </c>
      <c r="I57" t="n">
        <v>10824.3</v>
      </c>
      <c r="J57" t="n">
        <v>13100.5</v>
      </c>
      <c r="K57" t="n">
        <v>14851.2</v>
      </c>
      <c r="L57" t="n">
        <v>15220.3</v>
      </c>
      <c r="M57" t="n">
        <v>15933</v>
      </c>
      <c r="N57" t="n">
        <v>16738</v>
      </c>
      <c r="O57" t="n">
        <v>18419</v>
      </c>
      <c r="P57" t="n">
        <v>21993.9</v>
      </c>
      <c r="Q57" t="n">
        <v>25432.2</v>
      </c>
      <c r="R57" t="n">
        <v>27531</v>
      </c>
      <c r="S57" t="n">
        <v>23906.7</v>
      </c>
      <c r="T57" t="n">
        <v>19378.1</v>
      </c>
      <c r="U57" t="n">
        <v>15741</v>
      </c>
      <c r="V57" t="n">
        <v>17195.7</v>
      </c>
      <c r="W57" t="n">
        <v>20476.8</v>
      </c>
      <c r="X57" t="n">
        <v>20797.9</v>
      </c>
      <c r="Y57" t="n">
        <v>24891.6</v>
      </c>
      <c r="Z57" t="n">
        <v>25999.1</v>
      </c>
      <c r="AA57" t="n">
        <v>31227.6</v>
      </c>
      <c r="AB57" t="n">
        <v>35187.7</v>
      </c>
      <c r="AC57" t="n">
        <v>41241.1</v>
      </c>
      <c r="AD57" t="n">
        <v>42884.7</v>
      </c>
      <c r="AE57" t="n">
        <v>33210.1</v>
      </c>
      <c r="AF57" t="n">
        <v>36722.6</v>
      </c>
    </row>
    <row r="58">
      <c r="A58" t="s">
        <v>29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29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31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31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31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31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31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31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31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31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31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31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31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31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31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31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31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31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31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31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31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31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31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31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31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31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31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31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31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31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31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31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31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31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31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31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31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31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31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31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31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31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31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31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31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31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31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31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31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31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31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31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31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31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31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31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31</v>
      </c>
      <c r="B57" t="s">
        <v>482</v>
      </c>
      <c r="C57" t="s">
        <v>342</v>
      </c>
      <c r="D57" t="s">
        <v>483</v>
      </c>
      <c r="E57" t="s">
        <v>343</v>
      </c>
      <c r="F57" t="n">
        <v>8956.1</v>
      </c>
      <c r="G57" t="n">
        <v>10796.7</v>
      </c>
      <c r="H57" t="n">
        <v>13229.9</v>
      </c>
      <c r="I57" t="n">
        <v>16534.1</v>
      </c>
      <c r="J57" t="n">
        <v>20366.9</v>
      </c>
      <c r="K57" t="n">
        <v>23648.1</v>
      </c>
      <c r="L57" t="n">
        <v>25378.8</v>
      </c>
      <c r="M57" t="n">
        <v>27472.4</v>
      </c>
      <c r="N57" t="n">
        <v>31571.7</v>
      </c>
      <c r="O57" t="n">
        <v>36630.8</v>
      </c>
      <c r="P57" t="n">
        <v>44189.4</v>
      </c>
      <c r="Q57" t="n">
        <v>50391.1</v>
      </c>
      <c r="R57" t="n">
        <v>49423.3</v>
      </c>
      <c r="S57" t="n">
        <v>39361.2</v>
      </c>
      <c r="T57" t="n">
        <v>27304.3</v>
      </c>
      <c r="U57" t="n">
        <v>20777.5</v>
      </c>
      <c r="V57" t="n">
        <v>20617.5</v>
      </c>
      <c r="W57" t="n">
        <v>23074.2</v>
      </c>
      <c r="X57" t="n">
        <v>23621.2</v>
      </c>
      <c r="Y57" t="n">
        <v>28348.9</v>
      </c>
      <c r="Z57" t="n">
        <v>29872</v>
      </c>
      <c r="AA57" t="n">
        <v>36113.5</v>
      </c>
      <c r="AB57" t="n">
        <v>41332.4</v>
      </c>
      <c r="AC57" t="n">
        <v>49087.9</v>
      </c>
      <c r="AD57" t="n">
        <v>50892.7</v>
      </c>
      <c r="AE57" t="n">
        <v>40933.1</v>
      </c>
      <c r="AF57" t="n">
        <v>47015.8</v>
      </c>
    </row>
    <row r="58">
      <c r="A58" t="s">
        <v>31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31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33</v>
      </c>
      <c r="B2" t="s">
        <v>295</v>
      </c>
      <c r="C2" t="s">
        <v>342</v>
      </c>
      <c r="D2" t="s">
        <v>297</v>
      </c>
      <c r="E2" t="s">
        <v>343</v>
      </c>
      <c r="F2" t="n">
        <v>3055.6</v>
      </c>
      <c r="G2" t="n">
        <v>2821</v>
      </c>
      <c r="H2" t="n">
        <v>2711.3</v>
      </c>
      <c r="I2" t="n">
        <v>2795.3</v>
      </c>
      <c r="J2" t="n">
        <v>2386.8</v>
      </c>
      <c r="K2" t="n">
        <v>2717.7</v>
      </c>
      <c r="L2" t="n">
        <v>2434.3</v>
      </c>
      <c r="M2" t="n">
        <v>2360</v>
      </c>
      <c r="N2" t="n">
        <v>2154.5</v>
      </c>
      <c r="O2" t="n">
        <v>2459.7</v>
      </c>
      <c r="P2" t="n">
        <v>1760.2</v>
      </c>
      <c r="Q2" t="n">
        <v>1703.4</v>
      </c>
      <c r="R2" t="n">
        <v>2055.9</v>
      </c>
      <c r="S2" t="n">
        <v>1592</v>
      </c>
      <c r="T2" t="n">
        <v>945.8</v>
      </c>
      <c r="U2" t="n">
        <v>1598</v>
      </c>
      <c r="V2" t="n">
        <v>2085.8</v>
      </c>
      <c r="W2" t="n">
        <v>1742</v>
      </c>
      <c r="X2" t="n">
        <v>1957.1</v>
      </c>
      <c r="Y2" t="n">
        <v>2441.9</v>
      </c>
      <c r="Z2" t="n">
        <v>2365.3</v>
      </c>
      <c r="AA2" t="n">
        <v>2555</v>
      </c>
      <c r="AB2" t="n">
        <v>3453.1</v>
      </c>
      <c r="AC2" t="n">
        <v>2781.2</v>
      </c>
      <c r="AD2" t="n">
        <v>3212.5</v>
      </c>
      <c r="AE2" t="n">
        <v>3591.1</v>
      </c>
      <c r="AF2" t="n">
        <v>4345.3</v>
      </c>
    </row>
    <row r="3">
      <c r="A3" t="s">
        <v>33</v>
      </c>
      <c r="B3" t="s">
        <v>374</v>
      </c>
      <c r="C3" t="s">
        <v>342</v>
      </c>
      <c r="D3" t="s">
        <v>375</v>
      </c>
      <c r="E3" t="s">
        <v>343</v>
      </c>
      <c r="F3" t="n">
        <v>327.49114265452</v>
      </c>
      <c r="G3" t="n">
        <v>324.878936771143</v>
      </c>
      <c r="H3" t="n">
        <v>472.351079339233</v>
      </c>
      <c r="I3" t="n">
        <v>409.693085019692</v>
      </c>
      <c r="J3" t="n">
        <v>405.648341228091</v>
      </c>
      <c r="K3" t="n">
        <v>496.734709758852</v>
      </c>
      <c r="L3" t="n">
        <v>628.371832755538</v>
      </c>
      <c r="M3" t="n">
        <v>570.045691041635</v>
      </c>
      <c r="N3" t="n">
        <v>637.87047393852</v>
      </c>
      <c r="O3" t="n">
        <v>471.624746833685</v>
      </c>
      <c r="P3" t="n">
        <v>592.485240802885</v>
      </c>
      <c r="Q3" t="n">
        <v>950.029442782273</v>
      </c>
      <c r="R3" t="n">
        <v>1228.47926679785</v>
      </c>
      <c r="S3" t="n">
        <v>939.48176081842</v>
      </c>
      <c r="T3" t="n">
        <v>936.666405555388</v>
      </c>
      <c r="U3" t="n">
        <v>706.499239631851</v>
      </c>
      <c r="V3" t="n">
        <v>751.549482828514</v>
      </c>
      <c r="W3" t="n">
        <v>903.303889901898</v>
      </c>
      <c r="X3" t="n">
        <v>766.244780938465</v>
      </c>
      <c r="Y3" t="n">
        <v>920.110589738512</v>
      </c>
      <c r="Z3" t="n">
        <v>423.222209306991</v>
      </c>
      <c r="AA3" t="n">
        <v>563.648362820151</v>
      </c>
      <c r="AB3" t="n">
        <v>630.510509997186</v>
      </c>
      <c r="AC3" t="n">
        <v>637.738544489427</v>
      </c>
      <c r="AD3" t="n">
        <v>512.313666086424</v>
      </c>
      <c r="AE3" t="n">
        <v>335.469863367624</v>
      </c>
      <c r="AF3" t="n">
        <v>470.019168298669</v>
      </c>
    </row>
    <row r="4">
      <c r="A4" t="s">
        <v>33</v>
      </c>
      <c r="B4" t="s">
        <v>376</v>
      </c>
      <c r="C4" t="s">
        <v>342</v>
      </c>
      <c r="D4" t="s">
        <v>377</v>
      </c>
      <c r="E4" t="s">
        <v>343</v>
      </c>
      <c r="F4" t="n">
        <v>11785.778182221</v>
      </c>
      <c r="G4" t="n">
        <v>12797.1416090202</v>
      </c>
      <c r="H4" t="n">
        <v>15710.4718460118</v>
      </c>
      <c r="I4" t="n">
        <v>19406.5628450658</v>
      </c>
      <c r="J4" t="n">
        <v>22637.4805624796</v>
      </c>
      <c r="K4" t="n">
        <v>25998.9698867626</v>
      </c>
      <c r="L4" t="n">
        <v>31966.3851088281</v>
      </c>
      <c r="M4" t="n">
        <v>37633.2004409313</v>
      </c>
      <c r="N4" t="n">
        <v>35323.8939086108</v>
      </c>
      <c r="O4" t="n">
        <v>34369.7733611032</v>
      </c>
      <c r="P4" t="n">
        <v>34890.8416218643</v>
      </c>
      <c r="Q4" t="n">
        <v>35842.7565999472</v>
      </c>
      <c r="R4" t="n">
        <v>37013.3181745838</v>
      </c>
      <c r="S4" t="n">
        <v>34507.0090042103</v>
      </c>
      <c r="T4" t="n">
        <v>36578.7560357099</v>
      </c>
      <c r="U4" t="n">
        <v>35484.3274447299</v>
      </c>
      <c r="V4" t="n">
        <v>37590.4859380462</v>
      </c>
      <c r="W4" t="n">
        <v>36725.3024913395</v>
      </c>
      <c r="X4" t="n">
        <v>36857.7928410642</v>
      </c>
      <c r="Y4" t="n">
        <v>41259.3693458055</v>
      </c>
      <c r="Z4" t="n">
        <v>96282.9161348052</v>
      </c>
      <c r="AA4" t="n">
        <v>91540.3608993922</v>
      </c>
      <c r="AB4" t="n">
        <v>101218.460287319</v>
      </c>
      <c r="AC4" t="n">
        <v>111522.313880989</v>
      </c>
      <c r="AD4" t="n">
        <v>118012.399821006</v>
      </c>
      <c r="AE4" t="n">
        <v>131536.400159235</v>
      </c>
      <c r="AF4" t="n">
        <v>158098.968169904</v>
      </c>
    </row>
    <row r="5">
      <c r="A5" t="s">
        <v>33</v>
      </c>
      <c r="B5" t="s">
        <v>378</v>
      </c>
      <c r="C5" t="s">
        <v>342</v>
      </c>
      <c r="D5" t="s">
        <v>379</v>
      </c>
      <c r="E5" t="s">
        <v>343</v>
      </c>
      <c r="F5" t="n">
        <v>2108.28897743398</v>
      </c>
      <c r="G5" t="n">
        <v>2386.38303531429</v>
      </c>
      <c r="H5" t="n">
        <v>2666.34778209594</v>
      </c>
      <c r="I5" t="n">
        <v>3162.45781502601</v>
      </c>
      <c r="J5" t="n">
        <v>3481.68790275655</v>
      </c>
      <c r="K5" t="n">
        <v>4036.23906811434</v>
      </c>
      <c r="L5" t="n">
        <v>5092.69622459713</v>
      </c>
      <c r="M5" t="n">
        <v>5609.08737449774</v>
      </c>
      <c r="N5" t="n">
        <v>6510.25042447513</v>
      </c>
      <c r="O5" t="n">
        <v>6471.30226033926</v>
      </c>
      <c r="P5" t="n">
        <v>6438.65420051709</v>
      </c>
      <c r="Q5" t="n">
        <v>6788.84959922773</v>
      </c>
      <c r="R5" t="n">
        <v>7092.41615359468</v>
      </c>
      <c r="S5" t="n">
        <v>6888.17385755023</v>
      </c>
      <c r="T5" t="n">
        <v>6846.89972570759</v>
      </c>
      <c r="U5" t="n">
        <v>7687.39278124849</v>
      </c>
      <c r="V5" t="n">
        <v>7403.28506477328</v>
      </c>
      <c r="W5" t="n">
        <v>7869.27159245772</v>
      </c>
      <c r="X5" t="n">
        <v>8633.14920333787</v>
      </c>
      <c r="Y5" t="n">
        <v>9550.29356463118</v>
      </c>
      <c r="Z5" t="n">
        <v>9568.71842180847</v>
      </c>
      <c r="AA5" t="n">
        <v>9802.88068380063</v>
      </c>
      <c r="AB5" t="n">
        <v>9797.34781926218</v>
      </c>
      <c r="AC5" t="n">
        <v>9790.21861988793</v>
      </c>
      <c r="AD5" t="n">
        <v>8627.85511038933</v>
      </c>
      <c r="AE5" t="n">
        <v>8421.59052166149</v>
      </c>
      <c r="AF5" t="n">
        <v>9108.78249857023</v>
      </c>
    </row>
    <row r="6">
      <c r="A6" t="s">
        <v>33</v>
      </c>
      <c r="B6" t="s">
        <v>380</v>
      </c>
      <c r="C6" t="s">
        <v>342</v>
      </c>
      <c r="D6" t="s">
        <v>381</v>
      </c>
      <c r="E6" t="s">
        <v>343</v>
      </c>
      <c r="F6" t="n">
        <v>419.594759090983</v>
      </c>
      <c r="G6" t="n">
        <v>391.842550138869</v>
      </c>
      <c r="H6" t="n">
        <v>389.027282952414</v>
      </c>
      <c r="I6" t="n">
        <v>404.929403950319</v>
      </c>
      <c r="J6" t="n">
        <v>362.773329061058</v>
      </c>
      <c r="K6" t="n">
        <v>354.514173777101</v>
      </c>
      <c r="L6" t="n">
        <v>386.652167837158</v>
      </c>
      <c r="M6" t="n">
        <v>333.028376595117</v>
      </c>
      <c r="N6" t="n">
        <v>313.875732984637</v>
      </c>
      <c r="O6" t="n">
        <v>275.855111195565</v>
      </c>
      <c r="P6" t="n">
        <v>268.871569298178</v>
      </c>
      <c r="Q6" t="n">
        <v>248.117111320681</v>
      </c>
      <c r="R6" t="n">
        <v>270.3215962504</v>
      </c>
      <c r="S6" t="n">
        <v>221.349964459504</v>
      </c>
      <c r="T6" t="n">
        <v>193.705762471187</v>
      </c>
      <c r="U6" t="n">
        <v>158.695825762142</v>
      </c>
      <c r="V6" t="n">
        <v>141.721898916521</v>
      </c>
      <c r="W6" t="n">
        <v>136.604759307392</v>
      </c>
      <c r="X6" t="n">
        <v>145.853971391445</v>
      </c>
      <c r="Y6" t="n">
        <v>156.616946746371</v>
      </c>
      <c r="Z6" t="n">
        <v>169.307773238715</v>
      </c>
      <c r="AA6" t="n">
        <v>164.437761105011</v>
      </c>
      <c r="AB6" t="n">
        <v>163.125305685912</v>
      </c>
      <c r="AC6" t="n">
        <v>163.350254361825</v>
      </c>
      <c r="AD6" t="n">
        <v>164.102335080426</v>
      </c>
      <c r="AE6" t="n">
        <v>155.640780099724</v>
      </c>
      <c r="AF6" t="n">
        <v>184.859182352409</v>
      </c>
    </row>
    <row r="7">
      <c r="A7" t="s">
        <v>33</v>
      </c>
      <c r="B7" t="s">
        <v>382</v>
      </c>
      <c r="C7" t="s">
        <v>342</v>
      </c>
      <c r="D7" t="s">
        <v>383</v>
      </c>
      <c r="E7" t="s">
        <v>343</v>
      </c>
      <c r="F7" t="n">
        <v>643.912324418632</v>
      </c>
      <c r="G7" t="n">
        <v>702.18136424667</v>
      </c>
      <c r="H7" t="n">
        <v>824.246941940258</v>
      </c>
      <c r="I7" t="n">
        <v>922.378720271796</v>
      </c>
      <c r="J7" t="n">
        <v>1023.35990193488</v>
      </c>
      <c r="K7" t="n">
        <v>1117.94121162928</v>
      </c>
      <c r="L7" t="n">
        <v>1376.23154683732</v>
      </c>
      <c r="M7" t="n">
        <v>1417.22792540348</v>
      </c>
      <c r="N7" t="n">
        <v>1543.69842472299</v>
      </c>
      <c r="O7" t="n">
        <v>1545.14748222009</v>
      </c>
      <c r="P7" t="n">
        <v>1679.31785578527</v>
      </c>
      <c r="Q7" t="n">
        <v>1768.13538774083</v>
      </c>
      <c r="R7" t="n">
        <v>1399.38207649169</v>
      </c>
      <c r="S7" t="n">
        <v>1091.10332946834</v>
      </c>
      <c r="T7" t="n">
        <v>1014.73862890873</v>
      </c>
      <c r="U7" t="n">
        <v>989.881772269031</v>
      </c>
      <c r="V7" t="n">
        <v>750.149099478806</v>
      </c>
      <c r="W7" t="n">
        <v>704.388609429476</v>
      </c>
      <c r="X7" t="n">
        <v>772.129382632485</v>
      </c>
      <c r="Y7" t="n">
        <v>830.087169328338</v>
      </c>
      <c r="Z7" t="n">
        <v>845.379360344362</v>
      </c>
      <c r="AA7" t="n">
        <v>796.286132916167</v>
      </c>
      <c r="AB7" t="n">
        <v>851.827991259207</v>
      </c>
      <c r="AC7" t="n">
        <v>894.657740830421</v>
      </c>
      <c r="AD7" t="n">
        <v>928.452720853521</v>
      </c>
      <c r="AE7" t="n">
        <v>874.810823795124</v>
      </c>
      <c r="AF7" t="n">
        <v>1002.39686124061</v>
      </c>
    </row>
    <row r="8">
      <c r="A8" t="s">
        <v>33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33</v>
      </c>
      <c r="B10" t="s">
        <v>388</v>
      </c>
      <c r="C10" t="s">
        <v>342</v>
      </c>
      <c r="D10" t="s">
        <v>389</v>
      </c>
      <c r="E10" t="s">
        <v>343</v>
      </c>
      <c r="F10" t="n">
        <v>3160.86907918829</v>
      </c>
      <c r="G10" t="n">
        <v>3302.19245766017</v>
      </c>
      <c r="H10" t="n">
        <v>4578.71289397397</v>
      </c>
      <c r="I10" t="n">
        <v>5855.41522537272</v>
      </c>
      <c r="J10" t="n">
        <v>7373.03676225259</v>
      </c>
      <c r="K10" t="n">
        <v>8794.65052518513</v>
      </c>
      <c r="L10" t="n">
        <v>12715.2535359307</v>
      </c>
      <c r="M10" t="n">
        <v>17678.767563199</v>
      </c>
      <c r="N10" t="n">
        <v>14458.5930921077</v>
      </c>
      <c r="O10" t="n">
        <v>12820.0827703065</v>
      </c>
      <c r="P10" t="n">
        <v>12730.1902598664</v>
      </c>
      <c r="Q10" t="n">
        <v>12313.276471902</v>
      </c>
      <c r="R10" t="n">
        <v>13004.0001194084</v>
      </c>
      <c r="S10" t="n">
        <v>12571.4728207367</v>
      </c>
      <c r="T10" t="n">
        <v>15680.1599373951</v>
      </c>
      <c r="U10" t="n">
        <v>15984.7277373967</v>
      </c>
      <c r="V10" t="n">
        <v>16545.4191337237</v>
      </c>
      <c r="W10" t="n">
        <v>15001.8184679838</v>
      </c>
      <c r="X10" t="n">
        <v>13085.3436545107</v>
      </c>
      <c r="Y10" t="n">
        <v>14958.7468928968</v>
      </c>
      <c r="Z10"/>
      <c r="AA10"/>
      <c r="AB10"/>
      <c r="AC10"/>
      <c r="AD10"/>
      <c r="AE10"/>
      <c r="AF10"/>
    </row>
    <row r="11">
      <c r="A11" t="s">
        <v>33</v>
      </c>
      <c r="B11" t="s">
        <v>390</v>
      </c>
      <c r="C11" t="s">
        <v>342</v>
      </c>
      <c r="D11" t="s">
        <v>391</v>
      </c>
      <c r="E11" t="s">
        <v>343</v>
      </c>
      <c r="F11" t="n">
        <v>3160.86907918829</v>
      </c>
      <c r="G11" t="n">
        <v>3302.19245766017</v>
      </c>
      <c r="H11" t="n">
        <v>4578.71289397397</v>
      </c>
      <c r="I11" t="n">
        <v>5855.41522537272</v>
      </c>
      <c r="J11" t="n">
        <v>7373.03676225259</v>
      </c>
      <c r="K11" t="n">
        <v>8780.50147069621</v>
      </c>
      <c r="L11" t="n">
        <v>12708.8833640767</v>
      </c>
      <c r="M11" t="n">
        <v>17672.64303496</v>
      </c>
      <c r="N11" t="n">
        <v>14453.1541863386</v>
      </c>
      <c r="O11" t="n">
        <v>12813.0217825368</v>
      </c>
      <c r="P11" t="n">
        <v>12724.1122875843</v>
      </c>
      <c r="Q11" t="n">
        <v>12306.8713396117</v>
      </c>
      <c r="R11" t="n">
        <v>12988.2393704626</v>
      </c>
      <c r="S11" t="n">
        <v>12552.7361985735</v>
      </c>
      <c r="T11" t="n">
        <v>15659.8475635511</v>
      </c>
      <c r="U11" t="n">
        <v>15967.1030132277</v>
      </c>
      <c r="V11" t="n">
        <v>16509.3181873337</v>
      </c>
      <c r="W11" t="n">
        <v>14949.5341153588</v>
      </c>
      <c r="X11" t="n">
        <v>13010.9936278417</v>
      </c>
      <c r="Y11" t="n">
        <v>14874.4056468287</v>
      </c>
      <c r="Z11"/>
      <c r="AA11"/>
      <c r="AB11"/>
      <c r="AC11"/>
      <c r="AD11"/>
      <c r="AE11"/>
      <c r="AF11"/>
    </row>
    <row r="12">
      <c r="A12" t="s">
        <v>33</v>
      </c>
      <c r="B12" t="s">
        <v>392</v>
      </c>
      <c r="C12" t="s">
        <v>342</v>
      </c>
      <c r="D12" t="s">
        <v>393</v>
      </c>
      <c r="E12" t="s">
        <v>343</v>
      </c>
      <c r="F12" t="n">
        <v>813.455111743727</v>
      </c>
      <c r="G12" t="n">
        <v>844.646197579613</v>
      </c>
      <c r="H12" t="n">
        <v>951.667501806719</v>
      </c>
      <c r="I12" t="n">
        <v>1109.12644387633</v>
      </c>
      <c r="J12" t="n">
        <v>1211.69725068927</v>
      </c>
      <c r="K12" t="n">
        <v>1353.15900106508</v>
      </c>
      <c r="L12" t="n">
        <v>1445.79641086123</v>
      </c>
      <c r="M12" t="n">
        <v>1423.33055354736</v>
      </c>
      <c r="N12" t="n">
        <v>1514.50126210593</v>
      </c>
      <c r="O12" t="n">
        <v>1579.47969316175</v>
      </c>
      <c r="P12" t="n">
        <v>1722.254727883</v>
      </c>
      <c r="Q12" t="n">
        <v>1847.93725961043</v>
      </c>
      <c r="R12" t="n">
        <v>1915.7348916009</v>
      </c>
      <c r="S12" t="n">
        <v>1464.93743569474</v>
      </c>
      <c r="T12" t="n">
        <v>997.779592426675</v>
      </c>
      <c r="U12" t="n">
        <v>773.094628756761</v>
      </c>
      <c r="V12" t="n">
        <v>847.316230935638</v>
      </c>
      <c r="W12" t="n">
        <v>810.828268463557</v>
      </c>
      <c r="X12" t="n">
        <v>952.753227874096</v>
      </c>
      <c r="Y12" t="n">
        <v>1190.22038559418</v>
      </c>
      <c r="Z12" t="n">
        <v>1208.91238082377</v>
      </c>
      <c r="AA12" t="n">
        <v>1433.23422583334</v>
      </c>
      <c r="AB12" t="n">
        <v>1547.65259193769</v>
      </c>
      <c r="AC12" t="n">
        <v>1577.1129643039</v>
      </c>
      <c r="AD12" t="n">
        <v>1720.61948254448</v>
      </c>
      <c r="AE12" t="n">
        <v>1872.50037117635</v>
      </c>
      <c r="AF12" t="n">
        <v>2067.83808040578</v>
      </c>
    </row>
    <row r="13">
      <c r="A13" t="s">
        <v>33</v>
      </c>
      <c r="B13" t="s">
        <v>394</v>
      </c>
      <c r="C13" t="s">
        <v>342</v>
      </c>
      <c r="D13" t="s">
        <v>395</v>
      </c>
      <c r="E13" t="s">
        <v>343</v>
      </c>
      <c r="F13" t="n">
        <v>494.23617701997</v>
      </c>
      <c r="G13" t="n">
        <v>534.597796046977</v>
      </c>
      <c r="H13" t="n">
        <v>589.510238661589</v>
      </c>
      <c r="I13" t="n">
        <v>678.750618460193</v>
      </c>
      <c r="J13" t="n">
        <v>770.284543356477</v>
      </c>
      <c r="K13" t="n">
        <v>841.464300908125</v>
      </c>
      <c r="L13" t="n">
        <v>878.85140664916</v>
      </c>
      <c r="M13" t="n">
        <v>870.100881571836</v>
      </c>
      <c r="N13" t="n">
        <v>910.684401488511</v>
      </c>
      <c r="O13" t="n">
        <v>1029.41705785973</v>
      </c>
      <c r="P13" t="n">
        <v>1129.1336355198</v>
      </c>
      <c r="Q13" t="n">
        <v>1336.32750150973</v>
      </c>
      <c r="R13" t="n">
        <v>1381.35153902862</v>
      </c>
      <c r="S13" t="n">
        <v>1289.07422275265</v>
      </c>
      <c r="T13" t="n">
        <v>878.531280215963</v>
      </c>
      <c r="U13" t="n">
        <v>762.453381640037</v>
      </c>
      <c r="V13" t="n">
        <v>759.899601434686</v>
      </c>
      <c r="W13" t="n">
        <v>777.983642362523</v>
      </c>
      <c r="X13" t="n">
        <v>899.162094155418</v>
      </c>
      <c r="Y13" t="n">
        <v>1030.97766346013</v>
      </c>
      <c r="Z13" t="n">
        <v>1144.44701377057</v>
      </c>
      <c r="AA13" t="n">
        <v>1208.53419927096</v>
      </c>
      <c r="AB13" t="n">
        <v>1420.15549574843</v>
      </c>
      <c r="AC13" t="n">
        <v>1429.91482349363</v>
      </c>
      <c r="AD13" t="n">
        <v>1550.88156689708</v>
      </c>
      <c r="AE13" t="n">
        <v>1440.99993259179</v>
      </c>
      <c r="AF13" t="n">
        <v>1367.5985159636</v>
      </c>
    </row>
    <row r="14">
      <c r="A14" t="s">
        <v>33</v>
      </c>
      <c r="B14" t="s">
        <v>396</v>
      </c>
      <c r="C14" t="s">
        <v>342</v>
      </c>
      <c r="D14" t="s">
        <v>397</v>
      </c>
      <c r="E14" t="s">
        <v>343</v>
      </c>
      <c r="F14" t="n">
        <v>1518.43310887448</v>
      </c>
      <c r="G14" t="n">
        <v>1735.30395562422</v>
      </c>
      <c r="H14" t="n">
        <v>2241.80587241636</v>
      </c>
      <c r="I14" t="n">
        <v>2814.71762019132</v>
      </c>
      <c r="J14" t="n">
        <v>3206.65949667336</v>
      </c>
      <c r="K14" t="n">
        <v>3749.39340167497</v>
      </c>
      <c r="L14" t="n">
        <v>4850.01739535503</v>
      </c>
      <c r="M14" t="n">
        <v>4582.96036411376</v>
      </c>
      <c r="N14" t="n">
        <v>4164.59835526573</v>
      </c>
      <c r="O14" t="n">
        <v>4620.88849897231</v>
      </c>
      <c r="P14" t="n">
        <v>4774.54917668232</v>
      </c>
      <c r="Q14" t="n">
        <v>4912.99770592431</v>
      </c>
      <c r="R14" t="n">
        <v>3941.96279662457</v>
      </c>
      <c r="S14" t="n">
        <v>3203.13164616028</v>
      </c>
      <c r="T14" t="n">
        <v>3532.2836331522</v>
      </c>
      <c r="U14" t="n">
        <v>3227.26411592235</v>
      </c>
      <c r="V14" t="n">
        <v>2866.55195117009</v>
      </c>
      <c r="W14" t="n">
        <v>2934.76692193909</v>
      </c>
      <c r="X14" t="n">
        <v>2779.45883568167</v>
      </c>
      <c r="Y14" t="n">
        <v>2805.27851561471</v>
      </c>
      <c r="Z14"/>
      <c r="AA14"/>
      <c r="AB14"/>
      <c r="AC14"/>
      <c r="AD14"/>
      <c r="AE14"/>
      <c r="AF14"/>
    </row>
    <row r="15">
      <c r="A15" t="s">
        <v>33</v>
      </c>
      <c r="B15" t="s">
        <v>398</v>
      </c>
      <c r="C15" t="s">
        <v>342</v>
      </c>
      <c r="D15" t="s">
        <v>399</v>
      </c>
      <c r="E15" t="s">
        <v>343</v>
      </c>
      <c r="F15" t="n">
        <v>1776.59508701438</v>
      </c>
      <c r="G15" t="n">
        <v>2057.64421475312</v>
      </c>
      <c r="H15" t="n">
        <v>2613.91150889141</v>
      </c>
      <c r="I15" t="n">
        <v>3277.93718232136</v>
      </c>
      <c r="J15" t="n">
        <v>3701.50434216869</v>
      </c>
      <c r="K15" t="n">
        <v>4329.7898990648</v>
      </c>
      <c r="L15" t="n">
        <v>5452.73982729658</v>
      </c>
      <c r="M15" t="n">
        <v>5116.95074064151</v>
      </c>
      <c r="N15" t="n">
        <v>4525.98751232473</v>
      </c>
      <c r="O15" t="n">
        <v>4776.06779531521</v>
      </c>
      <c r="P15" t="n">
        <v>5031.0790719653</v>
      </c>
      <c r="Q15" t="n">
        <v>5231.29607676556</v>
      </c>
      <c r="R15" t="n">
        <v>4263.28704761087</v>
      </c>
      <c r="S15" t="n">
        <v>3576.88920959312</v>
      </c>
      <c r="T15" t="n">
        <v>3845.28103338533</v>
      </c>
      <c r="U15" t="n">
        <v>3359.5391745731</v>
      </c>
      <c r="V15" t="n">
        <v>3113.95262928703</v>
      </c>
      <c r="W15" t="n">
        <v>3223.72576072881</v>
      </c>
      <c r="X15" t="n">
        <v>3090.41649041038</v>
      </c>
      <c r="Y15" t="n">
        <v>3166.34069609736</v>
      </c>
      <c r="Z15" t="n">
        <v>412.395427427874</v>
      </c>
      <c r="AA15" t="n">
        <v>418.511078126267</v>
      </c>
      <c r="AB15" t="n">
        <v>459.73705585005</v>
      </c>
      <c r="AC15" t="n">
        <v>504.186164839691</v>
      </c>
      <c r="AD15" t="n">
        <v>483.617163018775</v>
      </c>
      <c r="AE15" t="n">
        <v>523.367435878748</v>
      </c>
      <c r="AF15" t="n">
        <v>529.552284213342</v>
      </c>
    </row>
    <row r="16">
      <c r="A16" t="s">
        <v>33</v>
      </c>
      <c r="B16" t="s">
        <v>400</v>
      </c>
      <c r="C16" t="s">
        <v>342</v>
      </c>
      <c r="D16" t="s">
        <v>401</v>
      </c>
      <c r="E16" t="s">
        <v>343</v>
      </c>
      <c r="F16" t="n">
        <v>258.161978139899</v>
      </c>
      <c r="G16" t="n">
        <v>322.340259128898</v>
      </c>
      <c r="H16" t="n">
        <v>372.105636475054</v>
      </c>
      <c r="I16" t="n">
        <v>463.219562130042</v>
      </c>
      <c r="J16" t="n">
        <v>494.844845495331</v>
      </c>
      <c r="K16" t="n">
        <v>580.396497389832</v>
      </c>
      <c r="L16" t="n">
        <v>602.722431941556</v>
      </c>
      <c r="M16" t="n">
        <v>533.990376527748</v>
      </c>
      <c r="N16" t="n">
        <v>361.389157059005</v>
      </c>
      <c r="O16" t="n">
        <v>155.179296342906</v>
      </c>
      <c r="P16" t="n">
        <v>256.529895282981</v>
      </c>
      <c r="Q16" t="n">
        <v>318.298370841247</v>
      </c>
      <c r="R16" t="n">
        <v>321.324250986305</v>
      </c>
      <c r="S16" t="n">
        <v>373.75756343284</v>
      </c>
      <c r="T16" t="n">
        <v>312.997400233136</v>
      </c>
      <c r="U16" t="n">
        <v>132.275058650756</v>
      </c>
      <c r="V16" t="n">
        <v>247.400678116937</v>
      </c>
      <c r="W16" t="n">
        <v>288.958838789721</v>
      </c>
      <c r="X16" t="n">
        <v>310.957654728706</v>
      </c>
      <c r="Y16" t="n">
        <v>361.062180482648</v>
      </c>
      <c r="Z16" t="n">
        <v>382.101850029892</v>
      </c>
      <c r="AA16" t="n">
        <v>391.576300444593</v>
      </c>
      <c r="AB16" t="n">
        <v>435.714591187285</v>
      </c>
      <c r="AC16" t="n">
        <v>466.541638102225</v>
      </c>
      <c r="AD16" t="n">
        <v>448.739913182038</v>
      </c>
      <c r="AE16" t="n">
        <v>491.699667263936</v>
      </c>
      <c r="AF16" t="n">
        <v>491.721996101162</v>
      </c>
    </row>
    <row r="17">
      <c r="A17" t="s">
        <v>33</v>
      </c>
      <c r="B17" t="s">
        <v>402</v>
      </c>
      <c r="C17" t="s">
        <v>342</v>
      </c>
      <c r="D17" t="s">
        <v>403</v>
      </c>
      <c r="E17" t="s">
        <v>343</v>
      </c>
      <c r="F17" t="n">
        <v>381.179791751993</v>
      </c>
      <c r="G17" t="n">
        <v>409.974120605948</v>
      </c>
      <c r="H17" t="n">
        <v>442.559312393739</v>
      </c>
      <c r="I17" t="n">
        <v>429.771079140318</v>
      </c>
      <c r="J17" t="n">
        <v>583.9553969201</v>
      </c>
      <c r="K17" t="n">
        <v>569.180376627973</v>
      </c>
      <c r="L17" t="n">
        <v>642.36914909956</v>
      </c>
      <c r="M17" t="n">
        <v>1035.89028845269</v>
      </c>
      <c r="N17" t="n">
        <v>1056.10886568994</v>
      </c>
      <c r="O17" t="n">
        <v>1240.91220127894</v>
      </c>
      <c r="P17" t="n">
        <v>1323.04143767215</v>
      </c>
      <c r="Q17" t="n">
        <v>1339.76648501305</v>
      </c>
      <c r="R17" t="n">
        <v>1578.78348574454</v>
      </c>
      <c r="S17" t="n">
        <v>1451.41697052787</v>
      </c>
      <c r="T17" t="n">
        <v>1000.18242755435</v>
      </c>
      <c r="U17" t="n">
        <v>697.749063109473</v>
      </c>
      <c r="V17" t="n">
        <v>849.931999068165</v>
      </c>
      <c r="W17" t="n">
        <v>934.316371994054</v>
      </c>
      <c r="X17" t="n">
        <v>995.461301933639</v>
      </c>
      <c r="Y17" t="n">
        <v>1054.87608930356</v>
      </c>
      <c r="Z17" t="n">
        <v>1169.6026111188</v>
      </c>
      <c r="AA17" t="n">
        <v>1269.52975211822</v>
      </c>
      <c r="AB17" t="n">
        <v>1258.51956783601</v>
      </c>
      <c r="AC17" t="n">
        <v>1299.14323165661</v>
      </c>
      <c r="AD17" t="n">
        <v>1375.11242108776</v>
      </c>
      <c r="AE17" t="n">
        <v>1867.82412953267</v>
      </c>
      <c r="AF17" t="n">
        <v>1509.85888394499</v>
      </c>
    </row>
    <row r="18">
      <c r="A18" t="s">
        <v>33</v>
      </c>
      <c r="B18" t="s">
        <v>404</v>
      </c>
      <c r="C18" t="s">
        <v>342</v>
      </c>
      <c r="D18" t="s">
        <v>405</v>
      </c>
      <c r="E18" t="s">
        <v>343</v>
      </c>
      <c r="F18" t="n">
        <v>278.980165457487</v>
      </c>
      <c r="G18" t="n">
        <v>322.834860413138</v>
      </c>
      <c r="H18" t="n">
        <v>330.810968386072</v>
      </c>
      <c r="I18" t="n">
        <v>463.301567093088</v>
      </c>
      <c r="J18" t="n">
        <v>300.582849605177</v>
      </c>
      <c r="K18" t="n">
        <v>361.397894663167</v>
      </c>
      <c r="L18" t="n">
        <v>372.026424307821</v>
      </c>
      <c r="M18" t="n">
        <v>360.307477188597</v>
      </c>
      <c r="N18" t="n">
        <v>594.547344143439</v>
      </c>
      <c r="O18" t="n">
        <v>423.852708916705</v>
      </c>
      <c r="P18" t="n">
        <v>484.515066100562</v>
      </c>
      <c r="Q18" t="n">
        <v>442.913563555677</v>
      </c>
      <c r="R18" t="n">
        <v>471.861307690303</v>
      </c>
      <c r="S18" t="n">
        <v>447.041403552305</v>
      </c>
      <c r="T18" t="n">
        <v>254.657032241838</v>
      </c>
      <c r="U18" t="n">
        <v>219.507281167524</v>
      </c>
      <c r="V18" t="n">
        <v>232.682765530086</v>
      </c>
      <c r="W18" t="n">
        <v>232.871866202827</v>
      </c>
      <c r="X18" t="n">
        <v>263.751020503893</v>
      </c>
      <c r="Y18" t="n">
        <v>298.4304389303</v>
      </c>
      <c r="Z18" t="n">
        <v>347.514740864883</v>
      </c>
      <c r="AA18" t="n">
        <v>366.507585426659</v>
      </c>
      <c r="AB18" t="n">
        <v>378.726625224215</v>
      </c>
      <c r="AC18" t="n">
        <v>421.917394292612</v>
      </c>
      <c r="AD18" t="n">
        <v>401.358058330235</v>
      </c>
      <c r="AE18" t="n">
        <v>338.963313991086</v>
      </c>
      <c r="AF18" t="n">
        <v>405.833008952037</v>
      </c>
    </row>
    <row r="19">
      <c r="A19" t="s">
        <v>33</v>
      </c>
      <c r="B19" t="s">
        <v>406</v>
      </c>
      <c r="C19" t="s">
        <v>342</v>
      </c>
      <c r="D19" t="s">
        <v>407</v>
      </c>
      <c r="E19" t="s">
        <v>343</v>
      </c>
      <c r="F19" t="n">
        <v>938.566709101528</v>
      </c>
      <c r="G19" t="n">
        <v>1027.5450122614</v>
      </c>
      <c r="H19" t="n">
        <v>1251.77741490971</v>
      </c>
      <c r="I19" t="n">
        <v>1740.49478955365</v>
      </c>
      <c r="J19" t="n">
        <v>2208.79828373482</v>
      </c>
      <c r="K19" t="n">
        <v>2315.83343572758</v>
      </c>
      <c r="L19" t="n">
        <v>2812.8684154115</v>
      </c>
      <c r="M19" t="n">
        <v>2924.40925983392</v>
      </c>
      <c r="N19" t="n">
        <v>3191.14684856773</v>
      </c>
      <c r="O19" t="n">
        <v>3331.55628050943</v>
      </c>
      <c r="P19" t="n">
        <v>3335.18379725658</v>
      </c>
      <c r="Q19" t="n">
        <v>3807.8371433015</v>
      </c>
      <c r="R19" t="n">
        <v>3798.77995716341</v>
      </c>
      <c r="S19" t="n">
        <v>3943.64978987489</v>
      </c>
      <c r="T19" t="n">
        <v>4102.12061540312</v>
      </c>
      <c r="U19" t="n">
        <v>3226.68579880665</v>
      </c>
      <c r="V19" t="n">
        <v>4528.8275148982</v>
      </c>
      <c r="W19" t="n">
        <v>3887.29315240942</v>
      </c>
      <c r="X19" t="n">
        <v>4397.07249431425</v>
      </c>
      <c r="Y19" t="n">
        <v>5317.97949881727</v>
      </c>
      <c r="Z19" t="n">
        <v>7489.1375398151</v>
      </c>
      <c r="AA19" t="n">
        <v>5046.09454985071</v>
      </c>
      <c r="AB19" t="n">
        <v>7645.54943890914</v>
      </c>
      <c r="AC19" t="n">
        <v>6245.20181368684</v>
      </c>
      <c r="AD19" t="n">
        <v>9999.84035547974</v>
      </c>
      <c r="AE19" t="n">
        <v>9704.88429080753</v>
      </c>
      <c r="AF19" t="n">
        <v>12005.6564015428</v>
      </c>
    </row>
    <row r="20">
      <c r="A20" t="s">
        <v>33</v>
      </c>
      <c r="B20" t="s">
        <v>408</v>
      </c>
      <c r="C20" t="s">
        <v>342</v>
      </c>
      <c r="D20" t="s">
        <v>409</v>
      </c>
      <c r="E20" t="s">
        <v>343</v>
      </c>
      <c r="F20" t="n">
        <v>930.884843654555</v>
      </c>
      <c r="G20" t="n">
        <v>830.399884226096</v>
      </c>
      <c r="H20" t="n">
        <v>913.268213661798</v>
      </c>
      <c r="I20" t="n">
        <v>1031.17574397928</v>
      </c>
      <c r="J20" t="n">
        <v>815.328095661452</v>
      </c>
      <c r="K20" t="n">
        <v>1118.98782179217</v>
      </c>
      <c r="L20" t="n">
        <v>1400.28037965287</v>
      </c>
      <c r="M20" t="n">
        <v>1409.01326097179</v>
      </c>
      <c r="N20" t="n">
        <v>1635.26328637359</v>
      </c>
      <c r="O20" t="n">
        <v>1797.02665757606</v>
      </c>
      <c r="P20" t="n">
        <v>1696.92934504428</v>
      </c>
      <c r="Q20" t="n">
        <v>1894.57218931807</v>
      </c>
      <c r="R20" t="n">
        <v>2312.32983012346</v>
      </c>
      <c r="S20" t="n">
        <v>2507.38499816888</v>
      </c>
      <c r="T20" t="n">
        <v>2661.52440692239</v>
      </c>
      <c r="U20" t="n">
        <v>2567.43015243815</v>
      </c>
      <c r="V20" t="n">
        <v>2916.31736303486</v>
      </c>
      <c r="W20" t="n">
        <v>3157.99788356614</v>
      </c>
      <c r="X20" t="n">
        <v>3310.7471149881</v>
      </c>
      <c r="Y20" t="n">
        <v>3111.87091084322</v>
      </c>
      <c r="Z20" t="n">
        <v>2992.10504679717</v>
      </c>
      <c r="AA20" t="n">
        <v>2992.5671451871</v>
      </c>
      <c r="AB20" t="n">
        <v>2912.20180478238</v>
      </c>
      <c r="AC20" t="n">
        <v>3164.46191754587</v>
      </c>
      <c r="AD20" t="n">
        <v>3095.15437806522</v>
      </c>
      <c r="AE20" t="n">
        <v>3208.41282797794</v>
      </c>
      <c r="AF20" t="n">
        <v>3863.89635097965</v>
      </c>
    </row>
    <row r="21">
      <c r="A21" t="s">
        <v>33</v>
      </c>
      <c r="B21" t="s">
        <v>410</v>
      </c>
      <c r="C21" t="s">
        <v>342</v>
      </c>
      <c r="D21" t="s">
        <v>411</v>
      </c>
      <c r="E21" t="s">
        <v>343</v>
      </c>
      <c r="F21" t="n">
        <v>1307.54015070949</v>
      </c>
      <c r="G21" t="n">
        <v>1252.03549813453</v>
      </c>
      <c r="H21" t="n">
        <v>1295.50701309849</v>
      </c>
      <c r="I21" t="n">
        <v>1512.37414572444</v>
      </c>
      <c r="J21" t="n">
        <v>1333.25929195802</v>
      </c>
      <c r="K21" t="n">
        <v>1721.96080821896</v>
      </c>
      <c r="L21" t="n">
        <v>2140.22979992296</v>
      </c>
      <c r="M21" t="n">
        <v>2196.6304156975</v>
      </c>
      <c r="N21" t="n">
        <v>2462.16702025279</v>
      </c>
      <c r="O21" t="n">
        <v>2722.8024690914</v>
      </c>
      <c r="P21" t="n">
        <v>2663.58936233417</v>
      </c>
      <c r="Q21" t="n">
        <v>3075.22143014265</v>
      </c>
      <c r="R21" t="n">
        <v>3629.20769834271</v>
      </c>
      <c r="S21" t="n">
        <v>3824.16850345554</v>
      </c>
      <c r="T21" t="n">
        <v>3879.83439075689</v>
      </c>
      <c r="U21" t="n">
        <v>3491.5121728122</v>
      </c>
      <c r="V21" t="n">
        <v>3690.68848798061</v>
      </c>
      <c r="W21" t="n">
        <v>4023.62837552195</v>
      </c>
      <c r="X21" t="n">
        <v>4240.26870800263</v>
      </c>
      <c r="Y21" t="n">
        <v>4100.64413379073</v>
      </c>
      <c r="Z21" t="n">
        <v>4038.92198791858</v>
      </c>
      <c r="AA21" t="n">
        <v>4101.93760820252</v>
      </c>
      <c r="AB21" t="n">
        <v>4156.59997051255</v>
      </c>
      <c r="AC21" t="n">
        <v>4510.52068584298</v>
      </c>
      <c r="AD21" t="n">
        <v>4596.11735388612</v>
      </c>
      <c r="AE21" t="n">
        <v>4620.978714132</v>
      </c>
      <c r="AF21" t="n">
        <v>5634.8627986798</v>
      </c>
    </row>
    <row r="22">
      <c r="A22" t="s">
        <v>33</v>
      </c>
      <c r="B22" t="s">
        <v>412</v>
      </c>
      <c r="C22" t="s">
        <v>342</v>
      </c>
      <c r="D22" t="s">
        <v>413</v>
      </c>
      <c r="E22" t="s">
        <v>343</v>
      </c>
      <c r="F22" t="n">
        <v>376.655307054931</v>
      </c>
      <c r="G22" t="n">
        <v>421.635613908435</v>
      </c>
      <c r="H22" t="n">
        <v>382.23879943669</v>
      </c>
      <c r="I22" t="n">
        <v>481.198401745162</v>
      </c>
      <c r="J22" t="n">
        <v>517.931196296563</v>
      </c>
      <c r="K22" t="n">
        <v>602.972986426784</v>
      </c>
      <c r="L22" t="n">
        <v>739.949420270097</v>
      </c>
      <c r="M22" t="n">
        <v>787.617154725711</v>
      </c>
      <c r="N22" t="n">
        <v>826.9037338792</v>
      </c>
      <c r="O22" t="n">
        <v>925.775811515338</v>
      </c>
      <c r="P22" t="n">
        <v>966.660017289895</v>
      </c>
      <c r="Q22" t="n">
        <v>1180.64924082458</v>
      </c>
      <c r="R22" t="n">
        <v>1316.87786821925</v>
      </c>
      <c r="S22" t="n">
        <v>1316.78350528667</v>
      </c>
      <c r="T22" t="n">
        <v>1218.3099838345</v>
      </c>
      <c r="U22" t="n">
        <v>924.082020374051</v>
      </c>
      <c r="V22" t="n">
        <v>774.371124945754</v>
      </c>
      <c r="W22" t="n">
        <v>865.630491955808</v>
      </c>
      <c r="X22" t="n">
        <v>929.521593014529</v>
      </c>
      <c r="Y22" t="n">
        <v>988.773222947517</v>
      </c>
      <c r="Z22" t="n">
        <v>1046.81694112141</v>
      </c>
      <c r="AA22" t="n">
        <v>1109.37046301542</v>
      </c>
      <c r="AB22" t="n">
        <v>1244.39816573016</v>
      </c>
      <c r="AC22" t="n">
        <v>1346.05876829711</v>
      </c>
      <c r="AD22" t="n">
        <v>1500.9629758209</v>
      </c>
      <c r="AE22" t="n">
        <v>1412.56588615407</v>
      </c>
      <c r="AF22" t="n">
        <v>1770.96644770015</v>
      </c>
    </row>
    <row r="23">
      <c r="A23" t="s">
        <v>33</v>
      </c>
      <c r="B23" t="s">
        <v>414</v>
      </c>
      <c r="C23" t="s">
        <v>342</v>
      </c>
      <c r="D23" t="s">
        <v>415</v>
      </c>
      <c r="E23" t="s">
        <v>343</v>
      </c>
      <c r="F23" t="n">
        <v>3055.03163105444</v>
      </c>
      <c r="G23" t="n">
        <v>3331.96953662193</v>
      </c>
      <c r="H23" t="n">
        <v>3933.63705879085</v>
      </c>
      <c r="I23" t="n">
        <v>4814.04009787215</v>
      </c>
      <c r="J23" t="n">
        <v>5853.18138019106</v>
      </c>
      <c r="K23" t="n">
        <v>7266.63221683795</v>
      </c>
      <c r="L23" t="n">
        <v>8471.53831030677</v>
      </c>
      <c r="M23" t="n">
        <v>9104.00431477273</v>
      </c>
      <c r="N23" t="n">
        <v>10418.6127550078</v>
      </c>
      <c r="O23" t="n">
        <v>12503.6202964336</v>
      </c>
      <c r="P23" t="n">
        <v>15266.820092537</v>
      </c>
      <c r="Q23" t="n">
        <v>18070.494141794</v>
      </c>
      <c r="R23" t="n">
        <v>16843.1300607731</v>
      </c>
      <c r="S23" t="n">
        <v>11738.6602369922</v>
      </c>
      <c r="T23" t="n">
        <v>4641.32263513388</v>
      </c>
      <c r="U23" t="n">
        <v>2788.23103557946</v>
      </c>
      <c r="V23" t="n">
        <v>2288.89383248475</v>
      </c>
      <c r="W23" t="n">
        <v>3239.41658821329</v>
      </c>
      <c r="X23" t="n">
        <v>3988.55002265358</v>
      </c>
      <c r="Y23" t="n">
        <v>5094.40333698901</v>
      </c>
      <c r="Z23" t="n">
        <v>5710.8692571063</v>
      </c>
      <c r="AA23" t="n">
        <v>6668.36403675981</v>
      </c>
      <c r="AB23" t="n">
        <v>8520.88021333206</v>
      </c>
      <c r="AC23" t="n">
        <v>9195.90994780256</v>
      </c>
      <c r="AD23" t="n">
        <v>10106.6610201366</v>
      </c>
      <c r="AE23" t="n">
        <v>9995.17019744767</v>
      </c>
      <c r="AF23" t="n">
        <v>11750.5204894058</v>
      </c>
    </row>
    <row r="24">
      <c r="A24" t="s">
        <v>33</v>
      </c>
      <c r="B24" t="s">
        <v>416</v>
      </c>
      <c r="C24" t="s">
        <v>342</v>
      </c>
      <c r="D24" t="s">
        <v>417</v>
      </c>
      <c r="E24" t="s">
        <v>343</v>
      </c>
      <c r="F24" t="n">
        <v>5753.83594790753</v>
      </c>
      <c r="G24" t="n">
        <v>6931.53108716315</v>
      </c>
      <c r="H24" t="n">
        <v>8012.50777900602</v>
      </c>
      <c r="I24" t="n">
        <v>8789.22916179428</v>
      </c>
      <c r="J24" t="n">
        <v>9828.00084137947</v>
      </c>
      <c r="K24" t="n">
        <v>11386.2940975818</v>
      </c>
      <c r="L24" t="n">
        <v>10631.7067649047</v>
      </c>
      <c r="M24" t="n">
        <v>11986.3516555641</v>
      </c>
      <c r="N24" t="n">
        <v>13532.2476348954</v>
      </c>
      <c r="O24" t="n">
        <v>14306.1964430308</v>
      </c>
      <c r="P24" t="n">
        <v>16074.8708665586</v>
      </c>
      <c r="Q24" t="n">
        <v>18059.5944264585</v>
      </c>
      <c r="R24" t="n">
        <v>19898.1593039945</v>
      </c>
      <c r="S24" t="n">
        <v>19424.8679612517</v>
      </c>
      <c r="T24" t="n">
        <v>16462.5914422932</v>
      </c>
      <c r="U24" t="n">
        <v>17536.0959578675</v>
      </c>
      <c r="V24" t="n">
        <v>18812.4105540299</v>
      </c>
      <c r="W24" t="n">
        <v>19798.3482281368</v>
      </c>
      <c r="X24" t="n">
        <v>21723.8815681728</v>
      </c>
      <c r="Y24" t="n">
        <v>21571.6827377994</v>
      </c>
      <c r="Z24" t="n">
        <v>21516.2260930028</v>
      </c>
      <c r="AA24" t="n">
        <v>23161.2923921386</v>
      </c>
      <c r="AB24" t="n">
        <v>24884.7763412039</v>
      </c>
      <c r="AC24" t="n">
        <v>26665.0164822673</v>
      </c>
      <c r="AD24" t="n">
        <v>27316.2953024887</v>
      </c>
      <c r="AE24" t="n">
        <v>28226.0449083328</v>
      </c>
      <c r="AF24" t="n">
        <v>31098.7624781636</v>
      </c>
    </row>
    <row r="25">
      <c r="A25" t="s">
        <v>33</v>
      </c>
      <c r="B25" t="s">
        <v>418</v>
      </c>
      <c r="C25" t="s">
        <v>342</v>
      </c>
      <c r="D25" t="s">
        <v>419</v>
      </c>
      <c r="E25" t="s">
        <v>343</v>
      </c>
      <c r="F25" t="n">
        <v>671.672887288012</v>
      </c>
      <c r="G25" t="n">
        <v>746.749115894373</v>
      </c>
      <c r="H25" t="n">
        <v>860.524576173228</v>
      </c>
      <c r="I25" t="n">
        <v>941.513572067102</v>
      </c>
      <c r="J25" t="n">
        <v>1078.38508360123</v>
      </c>
      <c r="K25" t="n">
        <v>1308.91933210024</v>
      </c>
      <c r="L25" t="n">
        <v>1251.76998589379</v>
      </c>
      <c r="M25" t="n">
        <v>1248.88037874837</v>
      </c>
      <c r="N25" t="n">
        <v>1255.92164870907</v>
      </c>
      <c r="O25" t="n">
        <v>1456.5327951036</v>
      </c>
      <c r="P25" t="n">
        <v>1656.96952324709</v>
      </c>
      <c r="Q25" t="n">
        <v>1807.59175494553</v>
      </c>
      <c r="R25" t="n">
        <v>1968.82477718268</v>
      </c>
      <c r="S25" t="n">
        <v>1581.02997276594</v>
      </c>
      <c r="T25" t="n">
        <v>1181.17425133271</v>
      </c>
      <c r="U25" t="n">
        <v>1224.17298482688</v>
      </c>
      <c r="V25" t="n">
        <v>1126.15403272275</v>
      </c>
      <c r="W25" t="n">
        <v>1111.88938161992</v>
      </c>
      <c r="X25" t="n">
        <v>1303.44190410707</v>
      </c>
      <c r="Y25" t="n">
        <v>1425.43301321989</v>
      </c>
      <c r="Z25" t="n">
        <v>1497.44105794102</v>
      </c>
      <c r="AA25" t="n">
        <v>1708.64020230241</v>
      </c>
      <c r="AB25" t="n">
        <v>1766.33790382416</v>
      </c>
      <c r="AC25" t="n">
        <v>1793.36449028785</v>
      </c>
      <c r="AD25" t="n">
        <v>1842.11083176148</v>
      </c>
      <c r="AE25" t="n">
        <v>1804.87144716431</v>
      </c>
      <c r="AF25" t="n">
        <v>1937.18651420858</v>
      </c>
    </row>
    <row r="26">
      <c r="A26" t="s">
        <v>33</v>
      </c>
      <c r="B26" t="s">
        <v>420</v>
      </c>
      <c r="C26" t="s">
        <v>342</v>
      </c>
      <c r="D26" t="s">
        <v>421</v>
      </c>
      <c r="E26" t="s">
        <v>343</v>
      </c>
      <c r="F26" t="n">
        <v>2162.89660390503</v>
      </c>
      <c r="G26" t="n">
        <v>2918.24567406641</v>
      </c>
      <c r="H26" t="n">
        <v>3430.78908561507</v>
      </c>
      <c r="I26" t="n">
        <v>4021.23476282516</v>
      </c>
      <c r="J26" t="n">
        <v>4341.32702752529</v>
      </c>
      <c r="K26" t="n">
        <v>5302.40565085375</v>
      </c>
      <c r="L26" t="n">
        <v>4318.85891802354</v>
      </c>
      <c r="M26" t="n">
        <v>5507.31158375489</v>
      </c>
      <c r="N26" t="n">
        <v>6267.37228294078</v>
      </c>
      <c r="O26" t="n">
        <v>6376.43368404697</v>
      </c>
      <c r="P26" t="n">
        <v>7471.0279080898</v>
      </c>
      <c r="Q26" t="n">
        <v>8395.35953587778</v>
      </c>
      <c r="R26" t="n">
        <v>8335.48531895369</v>
      </c>
      <c r="S26" t="n">
        <v>8555.19928484695</v>
      </c>
      <c r="T26" t="n">
        <v>6340.84905371592</v>
      </c>
      <c r="U26" t="n">
        <v>8091.75236444743</v>
      </c>
      <c r="V26" t="n">
        <v>9500.45859819703</v>
      </c>
      <c r="W26" t="n">
        <v>10065.3140290933</v>
      </c>
      <c r="X26" t="n">
        <v>11361.5105967756</v>
      </c>
      <c r="Y26" t="n">
        <v>11044.0127814174</v>
      </c>
      <c r="Z26" t="n">
        <v>11137.1690777862</v>
      </c>
      <c r="AA26" t="n">
        <v>11881.583622483</v>
      </c>
      <c r="AB26" t="n">
        <v>13108.5546119374</v>
      </c>
      <c r="AC26" t="n">
        <v>14198.6095832853</v>
      </c>
      <c r="AD26" t="n">
        <v>15413.2623989519</v>
      </c>
      <c r="AE26" t="n">
        <v>16004.3114049659</v>
      </c>
      <c r="AF26" t="n">
        <v>17800.4919501989</v>
      </c>
    </row>
    <row r="27">
      <c r="A27" t="s">
        <v>33</v>
      </c>
      <c r="B27" t="s">
        <v>422</v>
      </c>
      <c r="C27" t="s">
        <v>342</v>
      </c>
      <c r="D27" t="s">
        <v>423</v>
      </c>
      <c r="E27" t="s">
        <v>343</v>
      </c>
      <c r="F27" t="n">
        <v>2919.26645671449</v>
      </c>
      <c r="G27" t="n">
        <v>3266.53629720236</v>
      </c>
      <c r="H27" t="n">
        <v>3721.19411721773</v>
      </c>
      <c r="I27" t="n">
        <v>3826.48082690202</v>
      </c>
      <c r="J27" t="n">
        <v>4408.28873025296</v>
      </c>
      <c r="K27" t="n">
        <v>4774.96911462777</v>
      </c>
      <c r="L27" t="n">
        <v>5061.0778609874</v>
      </c>
      <c r="M27" t="n">
        <v>5230.15969306087</v>
      </c>
      <c r="N27" t="n">
        <v>6008.95370324556</v>
      </c>
      <c r="O27" t="n">
        <v>6473.2299638802</v>
      </c>
      <c r="P27" t="n">
        <v>6946.8734352217</v>
      </c>
      <c r="Q27" t="n">
        <v>7856.64313563518</v>
      </c>
      <c r="R27" t="n">
        <v>9593.84920785808</v>
      </c>
      <c r="S27" t="n">
        <v>9288.6387036388</v>
      </c>
      <c r="T27" t="n">
        <v>8940.56813724453</v>
      </c>
      <c r="U27" t="n">
        <v>8220.17060859314</v>
      </c>
      <c r="V27" t="n">
        <v>8185.79792311015</v>
      </c>
      <c r="W27" t="n">
        <v>8621.14481742348</v>
      </c>
      <c r="X27" t="n">
        <v>9058.92906729018</v>
      </c>
      <c r="Y27" t="n">
        <v>9102.23694316209</v>
      </c>
      <c r="Z27" t="n">
        <v>8881.61595727555</v>
      </c>
      <c r="AA27" t="n">
        <v>9571.06856735322</v>
      </c>
      <c r="AB27" t="n">
        <v>10009.8838254423</v>
      </c>
      <c r="AC27" t="n">
        <v>10673.0424086942</v>
      </c>
      <c r="AD27" t="n">
        <v>10060.9220717753</v>
      </c>
      <c r="AE27" t="n">
        <v>10416.8620562027</v>
      </c>
      <c r="AF27" t="n">
        <v>11361.0840137561</v>
      </c>
    </row>
    <row r="28">
      <c r="A28" t="s">
        <v>33</v>
      </c>
      <c r="B28" t="s">
        <v>424</v>
      </c>
      <c r="C28" t="s">
        <v>342</v>
      </c>
      <c r="D28" t="s">
        <v>425</v>
      </c>
      <c r="E28" t="s">
        <v>343</v>
      </c>
      <c r="F28" t="n">
        <v>1813.94223497846</v>
      </c>
      <c r="G28" t="n">
        <v>2027.1401118865</v>
      </c>
      <c r="H28" t="n">
        <v>2370.15329764429</v>
      </c>
      <c r="I28" t="n">
        <v>2855.25421027426</v>
      </c>
      <c r="J28" t="n">
        <v>3232.95872385429</v>
      </c>
      <c r="K28" t="n">
        <v>3841.49854676009</v>
      </c>
      <c r="L28" t="n">
        <v>4128.22163656557</v>
      </c>
      <c r="M28" t="n">
        <v>4372.22985074185</v>
      </c>
      <c r="N28" t="n">
        <v>4872.69163840212</v>
      </c>
      <c r="O28" t="n">
        <v>5258.07902777306</v>
      </c>
      <c r="P28" t="n">
        <v>5605.60592512523</v>
      </c>
      <c r="Q28" t="n">
        <v>6238.33695824518</v>
      </c>
      <c r="R28" t="n">
        <v>6793.52546301822</v>
      </c>
      <c r="S28" t="n">
        <v>6400.11890791973</v>
      </c>
      <c r="T28" t="n">
        <v>6553.56401292769</v>
      </c>
      <c r="U28" t="n">
        <v>6041.63904025893</v>
      </c>
      <c r="V28" t="n">
        <v>5950.2720524752</v>
      </c>
      <c r="W28" t="n">
        <v>5944.59721409164</v>
      </c>
      <c r="X28" t="n">
        <v>6216.83834306367</v>
      </c>
      <c r="Y28" t="n">
        <v>6621.26442825634</v>
      </c>
      <c r="Z28" t="n">
        <v>7004.44829306068</v>
      </c>
      <c r="AA28" t="n">
        <v>7556.82887872093</v>
      </c>
      <c r="AB28" t="n">
        <v>7480.71791601259</v>
      </c>
      <c r="AC28" t="n">
        <v>6686.87468214297</v>
      </c>
      <c r="AD28" t="n">
        <v>7602.99489003397</v>
      </c>
      <c r="AE28" t="n">
        <v>4289.77950823874</v>
      </c>
      <c r="AF28" t="n">
        <v>5590.35474450038</v>
      </c>
    </row>
    <row r="29">
      <c r="A29" t="s">
        <v>33</v>
      </c>
      <c r="B29" t="s">
        <v>426</v>
      </c>
      <c r="C29" t="s">
        <v>342</v>
      </c>
      <c r="D29" t="s">
        <v>427</v>
      </c>
      <c r="E29" t="s">
        <v>343</v>
      </c>
      <c r="F29" t="n">
        <v>656.919147032851</v>
      </c>
      <c r="G29" t="n">
        <v>746.941547795625</v>
      </c>
      <c r="H29" t="n">
        <v>893.073264688335</v>
      </c>
      <c r="I29" t="n">
        <v>1121.0605803501</v>
      </c>
      <c r="J29" t="n">
        <v>1242.68608573203</v>
      </c>
      <c r="K29" t="n">
        <v>1524.68496177736</v>
      </c>
      <c r="L29" t="n">
        <v>1734.21121713246</v>
      </c>
      <c r="M29" t="n">
        <v>1768.42178498016</v>
      </c>
      <c r="N29" t="n">
        <v>1941.74966473667</v>
      </c>
      <c r="O29" t="n">
        <v>2373.90766075686</v>
      </c>
      <c r="P29" t="n">
        <v>2452.42571310078</v>
      </c>
      <c r="Q29" t="n">
        <v>2501.58375504583</v>
      </c>
      <c r="R29" t="n">
        <v>2753.97888316911</v>
      </c>
      <c r="S29" t="n">
        <v>2779.05041045504</v>
      </c>
      <c r="T29" t="n">
        <v>2488.8726169853</v>
      </c>
      <c r="U29" t="n">
        <v>2242.54559726666</v>
      </c>
      <c r="V29" t="n">
        <v>2221.54754492703</v>
      </c>
      <c r="W29" t="n">
        <v>2173.79380948017</v>
      </c>
      <c r="X29" t="n">
        <v>2190.20508921359</v>
      </c>
      <c r="Y29" t="n">
        <v>2303.98276370499</v>
      </c>
      <c r="Z29" t="n">
        <v>2443.62133322522</v>
      </c>
      <c r="AA29" t="n">
        <v>2512.84128285831</v>
      </c>
      <c r="AB29" t="n">
        <v>2627.77611826694</v>
      </c>
      <c r="AC29" t="n">
        <v>2727.64645191056</v>
      </c>
      <c r="AD29" t="n">
        <v>3012.64121182859</v>
      </c>
      <c r="AE29" t="n">
        <v>2842.18792885439</v>
      </c>
      <c r="AF29" t="n">
        <v>3197.07849407534</v>
      </c>
    </row>
    <row r="30">
      <c r="A30" t="s">
        <v>33</v>
      </c>
      <c r="B30" t="s">
        <v>428</v>
      </c>
      <c r="C30" t="s">
        <v>342</v>
      </c>
      <c r="D30" t="s">
        <v>429</v>
      </c>
      <c r="E30" t="s">
        <v>343</v>
      </c>
      <c r="F30" t="n">
        <v>66.8167709201677</v>
      </c>
      <c r="G30" t="n">
        <v>78.3304225447147</v>
      </c>
      <c r="H30" t="n">
        <v>94.1969175035715</v>
      </c>
      <c r="I30" t="n">
        <v>129.813201959382</v>
      </c>
      <c r="J30" t="n">
        <v>148.9131163514</v>
      </c>
      <c r="K30" t="n">
        <v>164.867722413433</v>
      </c>
      <c r="L30" t="n">
        <v>175.205451137017</v>
      </c>
      <c r="M30" t="n">
        <v>212.159419022908</v>
      </c>
      <c r="N30" t="n">
        <v>238.521395091146</v>
      </c>
      <c r="O30" t="n">
        <v>270.199626959107</v>
      </c>
      <c r="P30" t="n">
        <v>166.869603511399</v>
      </c>
      <c r="Q30" t="n">
        <v>173.050808952056</v>
      </c>
      <c r="R30" t="n">
        <v>208.190497018898</v>
      </c>
      <c r="S30" t="n">
        <v>108.539748568806</v>
      </c>
      <c r="T30" t="n">
        <v>176.281692655195</v>
      </c>
      <c r="U30" t="n">
        <v>113.652032202528</v>
      </c>
      <c r="V30" t="n">
        <v>84.7842998537044</v>
      </c>
      <c r="W30" t="n">
        <v>84.8895502616206</v>
      </c>
      <c r="X30" t="n">
        <v>96.3033105046979</v>
      </c>
      <c r="Y30" t="n">
        <v>98.8085343942812</v>
      </c>
      <c r="Z30" t="n">
        <v>98.2444150575086</v>
      </c>
      <c r="AA30" t="n">
        <v>93.3098598191702</v>
      </c>
      <c r="AB30" t="n">
        <v>92.7027520271303</v>
      </c>
      <c r="AC30" t="n">
        <v>81.6788341207603</v>
      </c>
      <c r="AD30" t="n">
        <v>108.361408935367</v>
      </c>
      <c r="AE30" t="n">
        <v>118.91966875158</v>
      </c>
      <c r="AF30" t="n">
        <v>141.218933293571</v>
      </c>
    </row>
    <row r="31">
      <c r="A31" t="s">
        <v>33</v>
      </c>
      <c r="B31" t="s">
        <v>430</v>
      </c>
      <c r="C31" t="s">
        <v>342</v>
      </c>
      <c r="D31" t="s">
        <v>431</v>
      </c>
      <c r="E31" t="s">
        <v>343</v>
      </c>
      <c r="F31" t="n">
        <v>330.522460701222</v>
      </c>
      <c r="G31" t="n">
        <v>343.43245945541</v>
      </c>
      <c r="H31" t="n">
        <v>401.869971995716</v>
      </c>
      <c r="I31" t="n">
        <v>536.723212732679</v>
      </c>
      <c r="J31" t="n">
        <v>679.49763441856</v>
      </c>
      <c r="K31" t="n">
        <v>753.980942164117</v>
      </c>
      <c r="L31" t="n">
        <v>574.052730344559</v>
      </c>
      <c r="M31" t="n">
        <v>819.237143050877</v>
      </c>
      <c r="N31" t="n">
        <v>852.766158950588</v>
      </c>
      <c r="O31" t="n">
        <v>918.024883242403</v>
      </c>
      <c r="P31" t="n">
        <v>922.15976766575</v>
      </c>
      <c r="Q31" t="n">
        <v>1200.71730883555</v>
      </c>
      <c r="R31" t="n">
        <v>1492.81742697318</v>
      </c>
      <c r="S31" t="n">
        <v>1030.99007571983</v>
      </c>
      <c r="T31" t="n">
        <v>1548.00485609054</v>
      </c>
      <c r="U31" t="n">
        <v>1562.54418575343</v>
      </c>
      <c r="V31" t="n">
        <v>1416.14978733362</v>
      </c>
      <c r="W31" t="n">
        <v>1486.63061361948</v>
      </c>
      <c r="X31" t="n">
        <v>1496.00831920693</v>
      </c>
      <c r="Y31" t="n">
        <v>1835.01379422957</v>
      </c>
      <c r="Z31"/>
      <c r="AA31"/>
      <c r="AB31"/>
      <c r="AC31"/>
      <c r="AD31"/>
      <c r="AE31"/>
      <c r="AF31"/>
    </row>
    <row r="32">
      <c r="A32" t="s">
        <v>33</v>
      </c>
      <c r="B32" t="s">
        <v>432</v>
      </c>
      <c r="C32" t="s">
        <v>342</v>
      </c>
      <c r="D32" t="s">
        <v>433</v>
      </c>
      <c r="E32" t="s">
        <v>343</v>
      </c>
      <c r="F32" t="n">
        <v>268.328949195115</v>
      </c>
      <c r="G32" t="n">
        <v>305.480110956416</v>
      </c>
      <c r="H32" t="n">
        <v>355.852196601927</v>
      </c>
      <c r="I32" t="n">
        <v>442.414036870613</v>
      </c>
      <c r="J32" t="n">
        <v>514.33859922572</v>
      </c>
      <c r="K32" t="n">
        <v>694.871940741308</v>
      </c>
      <c r="L32" t="n">
        <v>837.416158445046</v>
      </c>
      <c r="M32" t="n">
        <v>738.646963560797</v>
      </c>
      <c r="N32" t="n">
        <v>1025.37358447816</v>
      </c>
      <c r="O32" t="n">
        <v>987.129586091332</v>
      </c>
      <c r="P32" t="n">
        <v>1212.32515617796</v>
      </c>
      <c r="Q32" t="n">
        <v>1315.35812120236</v>
      </c>
      <c r="R32" t="n">
        <v>1294.04996870399</v>
      </c>
      <c r="S32" t="n">
        <v>1510.52260916762</v>
      </c>
      <c r="T32" t="n">
        <v>1433.62288878839</v>
      </c>
      <c r="U32" t="n">
        <v>1197.95109514757</v>
      </c>
      <c r="V32" t="n">
        <v>1406.21416899761</v>
      </c>
      <c r="W32" t="n">
        <v>1430.81590210458</v>
      </c>
      <c r="X32" t="n">
        <v>1620.69662152087</v>
      </c>
      <c r="Y32" t="n">
        <v>1524.90062861392</v>
      </c>
      <c r="Z32"/>
      <c r="AA32"/>
      <c r="AB32"/>
      <c r="AC32"/>
      <c r="AD32"/>
      <c r="AE32"/>
      <c r="AF32"/>
    </row>
    <row r="33">
      <c r="A33" t="s">
        <v>33</v>
      </c>
      <c r="B33" t="s">
        <v>434</v>
      </c>
      <c r="C33" t="s">
        <v>342</v>
      </c>
      <c r="D33" t="s">
        <v>435</v>
      </c>
      <c r="E33" t="s">
        <v>343</v>
      </c>
      <c r="F33" t="n">
        <v>491.354907129104</v>
      </c>
      <c r="G33" t="n">
        <v>552.955571134329</v>
      </c>
      <c r="H33" t="n">
        <v>625.160946854741</v>
      </c>
      <c r="I33" t="n">
        <v>625.243178361488</v>
      </c>
      <c r="J33" t="n">
        <v>647.523288126581</v>
      </c>
      <c r="K33" t="n">
        <v>703.09297966387</v>
      </c>
      <c r="L33" t="n">
        <v>807.336079506487</v>
      </c>
      <c r="M33" t="n">
        <v>833.764540127113</v>
      </c>
      <c r="N33" t="n">
        <v>814.280835145555</v>
      </c>
      <c r="O33" t="n">
        <v>708.817270723361</v>
      </c>
      <c r="P33" t="n">
        <v>851.825684669336</v>
      </c>
      <c r="Q33" t="n">
        <v>1047.62696420939</v>
      </c>
      <c r="R33" t="n">
        <v>1044.48868715304</v>
      </c>
      <c r="S33" t="n">
        <v>971.016064008442</v>
      </c>
      <c r="T33" t="n">
        <v>906.781958408266</v>
      </c>
      <c r="U33" t="n">
        <v>924.946129888743</v>
      </c>
      <c r="V33" t="n">
        <v>821.576251363239</v>
      </c>
      <c r="W33" t="n">
        <v>768.467338625777</v>
      </c>
      <c r="X33" t="n">
        <v>813.625002617577</v>
      </c>
      <c r="Y33" t="n">
        <v>858.558707313574</v>
      </c>
      <c r="Z33" t="n">
        <v>837.661045403684</v>
      </c>
      <c r="AA33" t="n">
        <v>841.282119266756</v>
      </c>
      <c r="AB33" t="n">
        <v>876.532359214074</v>
      </c>
      <c r="AC33" t="n">
        <v>893.178869252315</v>
      </c>
      <c r="AD33" t="n">
        <v>1047.88967673118</v>
      </c>
      <c r="AE33" t="n">
        <v>1017.55656317958</v>
      </c>
      <c r="AF33" t="n">
        <v>1116.24069326771</v>
      </c>
    </row>
    <row r="34">
      <c r="A34" t="s">
        <v>33</v>
      </c>
      <c r="B34" t="s">
        <v>436</v>
      </c>
      <c r="C34" t="s">
        <v>342</v>
      </c>
      <c r="D34" t="s">
        <v>437</v>
      </c>
      <c r="E34" t="s">
        <v>343</v>
      </c>
      <c r="F34" t="n">
        <v>1044.01389763465</v>
      </c>
      <c r="G34" t="n">
        <v>1168.09780934236</v>
      </c>
      <c r="H34" t="n">
        <v>1470.91128996727</v>
      </c>
      <c r="I34" t="n">
        <v>2119.91518360259</v>
      </c>
      <c r="J34" t="n">
        <v>2306.73719717202</v>
      </c>
      <c r="K34" t="n">
        <v>2875.60880702166</v>
      </c>
      <c r="L34" t="n">
        <v>2985.19515430721</v>
      </c>
      <c r="M34" t="n">
        <v>2995.13460011329</v>
      </c>
      <c r="N34" t="n">
        <v>3333.03906578879</v>
      </c>
      <c r="O34" t="n">
        <v>3390.89228553449</v>
      </c>
      <c r="P34" t="n">
        <v>3693.34404375683</v>
      </c>
      <c r="Q34" t="n">
        <v>3988.86098434763</v>
      </c>
      <c r="R34" t="n">
        <v>4606.42699962511</v>
      </c>
      <c r="S34" t="n">
        <v>4251.75260523922</v>
      </c>
      <c r="T34" t="n">
        <v>3924.13476192305</v>
      </c>
      <c r="U34" t="n">
        <v>3533.76811489071</v>
      </c>
      <c r="V34" t="n">
        <v>3541.01806535351</v>
      </c>
      <c r="W34" t="n">
        <v>3726.39874076393</v>
      </c>
      <c r="X34" t="n">
        <v>4033.99399744427</v>
      </c>
      <c r="Y34" t="n">
        <v>4261.84307352635</v>
      </c>
      <c r="Z34" t="n">
        <v>4706.53855734466</v>
      </c>
      <c r="AA34" t="n">
        <v>5062.74263362356</v>
      </c>
      <c r="AB34" t="n">
        <v>5525.86828924518</v>
      </c>
      <c r="AC34" t="n">
        <v>5809.53967795703</v>
      </c>
      <c r="AD34" t="n">
        <v>5911.00478006139</v>
      </c>
      <c r="AE34" t="n">
        <v>3006.44031483368</v>
      </c>
      <c r="AF34" t="n">
        <v>4066.77016696023</v>
      </c>
    </row>
    <row r="35">
      <c r="A35" t="s">
        <v>33</v>
      </c>
      <c r="B35" t="s">
        <v>438</v>
      </c>
      <c r="C35" t="s">
        <v>342</v>
      </c>
      <c r="D35" t="s">
        <v>439</v>
      </c>
      <c r="E35" t="s">
        <v>343</v>
      </c>
      <c r="F35" t="n">
        <v>3396.18623271358</v>
      </c>
      <c r="G35" t="n">
        <v>3749.84254066557</v>
      </c>
      <c r="H35" t="n">
        <v>4824.29982702125</v>
      </c>
      <c r="I35" t="n">
        <v>5948.75240944161</v>
      </c>
      <c r="J35" t="n">
        <v>7201.45951215752</v>
      </c>
      <c r="K35" t="n">
        <v>8075.57231081958</v>
      </c>
      <c r="L35" t="n">
        <v>8189.25373389023</v>
      </c>
      <c r="M35" t="n">
        <v>8160.35558703574</v>
      </c>
      <c r="N35" t="n">
        <v>8855.36029851087</v>
      </c>
      <c r="O35" t="n">
        <v>9854.74800908994</v>
      </c>
      <c r="P35" t="n">
        <v>10700.3606490645</v>
      </c>
      <c r="Q35" t="n">
        <v>10817.9564441293</v>
      </c>
      <c r="R35" t="n">
        <v>11944.3033179673</v>
      </c>
      <c r="S35" t="n">
        <v>13402.9753185932</v>
      </c>
      <c r="T35" t="n">
        <v>13265.0011741592</v>
      </c>
      <c r="U35" t="n">
        <v>14341.899161405</v>
      </c>
      <c r="V35" t="n">
        <v>14537.5591515644</v>
      </c>
      <c r="W35" t="n">
        <v>16072.4111996447</v>
      </c>
      <c r="X35" t="n">
        <v>17752.036733402</v>
      </c>
      <c r="Y35" t="n">
        <v>20375.6348533065</v>
      </c>
      <c r="Z35" t="n">
        <v>24321.7247763132</v>
      </c>
      <c r="AA35" t="n">
        <v>26554.6088495472</v>
      </c>
      <c r="AB35" t="n">
        <v>33852.1983258176</v>
      </c>
      <c r="AC35" t="n">
        <v>42095.8587588</v>
      </c>
      <c r="AD35" t="n">
        <v>53283.8098483734</v>
      </c>
      <c r="AE35" t="n">
        <v>63285.5435320958</v>
      </c>
      <c r="AF35" t="n">
        <v>81838.2608096783</v>
      </c>
    </row>
    <row r="36">
      <c r="A36" t="s">
        <v>33</v>
      </c>
      <c r="B36" t="s">
        <v>440</v>
      </c>
      <c r="C36" t="s">
        <v>342</v>
      </c>
      <c r="D36" t="s">
        <v>441</v>
      </c>
      <c r="E36" t="s">
        <v>343</v>
      </c>
      <c r="F36" t="n">
        <v>1211.39676513853</v>
      </c>
      <c r="G36" t="n">
        <v>1283.50630811238</v>
      </c>
      <c r="H36" t="n">
        <v>1690.71314154007</v>
      </c>
      <c r="I36" t="n">
        <v>2142.47644810139</v>
      </c>
      <c r="J36" t="n">
        <v>2610.34992245168</v>
      </c>
      <c r="K36" t="n">
        <v>3158.49931528525</v>
      </c>
      <c r="L36" t="n">
        <v>3248.82425568376</v>
      </c>
      <c r="M36" t="n">
        <v>3096.85687346376</v>
      </c>
      <c r="N36" t="n">
        <v>3123.23485065849</v>
      </c>
      <c r="O36" t="n">
        <v>3853.32036415637</v>
      </c>
      <c r="P36" t="n">
        <v>3747.52140790121</v>
      </c>
      <c r="Q36" t="n">
        <v>4172.87774607358</v>
      </c>
      <c r="R36" t="n">
        <v>5036.39253357754</v>
      </c>
      <c r="S36" t="n">
        <v>5064.71880450574</v>
      </c>
      <c r="T36" t="n">
        <v>5861.68069682185</v>
      </c>
      <c r="U36" t="n">
        <v>7305.75668362944</v>
      </c>
      <c r="V36" t="n">
        <v>7904.90383091088</v>
      </c>
      <c r="W36" t="n">
        <v>8641.38616416318</v>
      </c>
      <c r="X36" t="n">
        <v>9414.3760764465</v>
      </c>
      <c r="Y36" t="n">
        <v>10828.3567387736</v>
      </c>
      <c r="Z36"/>
      <c r="AA36"/>
      <c r="AB36"/>
      <c r="AC36"/>
      <c r="AD36"/>
      <c r="AE36"/>
      <c r="AF36"/>
    </row>
    <row r="37">
      <c r="A37" t="s">
        <v>33</v>
      </c>
      <c r="B37" t="s">
        <v>442</v>
      </c>
      <c r="C37" t="s">
        <v>342</v>
      </c>
      <c r="D37" t="s">
        <v>443</v>
      </c>
      <c r="E37" t="s">
        <v>343</v>
      </c>
      <c r="F37" t="n">
        <v>1430.67406725345</v>
      </c>
      <c r="G37" t="n">
        <v>1630.9266127925</v>
      </c>
      <c r="H37" t="n">
        <v>1941.36533458214</v>
      </c>
      <c r="I37" t="n">
        <v>2216.74230663053</v>
      </c>
      <c r="J37" t="n">
        <v>2474.89126157918</v>
      </c>
      <c r="K37" t="n">
        <v>2501.54220132441</v>
      </c>
      <c r="L37" t="n">
        <v>1981.86761788972</v>
      </c>
      <c r="M37" t="n">
        <v>1834.32231402965</v>
      </c>
      <c r="N37" t="n">
        <v>2415.04463415354</v>
      </c>
      <c r="O37" t="n">
        <v>2598.24321556512</v>
      </c>
      <c r="P37" t="n">
        <v>2761.21857195656</v>
      </c>
      <c r="Q37" t="n">
        <v>2335.9061532998</v>
      </c>
      <c r="R37" t="n">
        <v>2464.13634702252</v>
      </c>
      <c r="S37" t="n">
        <v>2935.12102095215</v>
      </c>
      <c r="T37" t="n">
        <v>2704.74377124666</v>
      </c>
      <c r="U37" t="n">
        <v>2353.57540302015</v>
      </c>
      <c r="V37" t="n">
        <v>2253.56584085749</v>
      </c>
      <c r="W37" t="n">
        <v>2078.79869315928</v>
      </c>
      <c r="X37" t="n">
        <v>2154.94033380295</v>
      </c>
      <c r="Y37" t="n">
        <v>2084.96267321702</v>
      </c>
      <c r="Z37" t="n">
        <v>1988.402900827</v>
      </c>
      <c r="AA37" t="n">
        <v>2094.37925708572</v>
      </c>
      <c r="AB37" t="n">
        <v>3204.58355584573</v>
      </c>
      <c r="AC37" t="n">
        <v>3308.34595201681</v>
      </c>
      <c r="AD37" t="n">
        <v>3421.90298154179</v>
      </c>
      <c r="AE37" t="n">
        <v>3552.63230888302</v>
      </c>
      <c r="AF37" t="n">
        <v>4007.58934725136</v>
      </c>
    </row>
    <row r="38">
      <c r="A38" t="s">
        <v>33</v>
      </c>
      <c r="B38" t="s">
        <v>444</v>
      </c>
      <c r="C38" t="s">
        <v>342</v>
      </c>
      <c r="D38" t="s">
        <v>445</v>
      </c>
      <c r="E38" t="s">
        <v>343</v>
      </c>
      <c r="F38" t="n">
        <v>754.115400321593</v>
      </c>
      <c r="G38" t="n">
        <v>835.409619760692</v>
      </c>
      <c r="H38" t="n">
        <v>1192.22135089904</v>
      </c>
      <c r="I38" t="n">
        <v>1589.53365470969</v>
      </c>
      <c r="J38" t="n">
        <v>2116.21832812666</v>
      </c>
      <c r="K38" t="n">
        <v>2415.53079420992</v>
      </c>
      <c r="L38" t="n">
        <v>2958.56186031675</v>
      </c>
      <c r="M38" t="n">
        <v>3229.17639954234</v>
      </c>
      <c r="N38" t="n">
        <v>3317.08081369884</v>
      </c>
      <c r="O38" t="n">
        <v>3403.18442936844</v>
      </c>
      <c r="P38" t="n">
        <v>4191.62066920671</v>
      </c>
      <c r="Q38" t="n">
        <v>4309.17254475588</v>
      </c>
      <c r="R38" t="n">
        <v>4443.77443736728</v>
      </c>
      <c r="S38" t="n">
        <v>5403.13549313532</v>
      </c>
      <c r="T38" t="n">
        <v>4698.57670609065</v>
      </c>
      <c r="U38" t="n">
        <v>4682.56707475544</v>
      </c>
      <c r="V38" t="n">
        <v>4379.089479796</v>
      </c>
      <c r="W38" t="n">
        <v>5352.22634232228</v>
      </c>
      <c r="X38" t="n">
        <v>6182.7203231525</v>
      </c>
      <c r="Y38" t="n">
        <v>7462.31544131587</v>
      </c>
      <c r="Z38"/>
      <c r="AA38"/>
      <c r="AB38"/>
      <c r="AC38"/>
      <c r="AD38"/>
      <c r="AE38"/>
      <c r="AF38"/>
    </row>
    <row r="39">
      <c r="A39" t="s">
        <v>33</v>
      </c>
      <c r="B39" t="s">
        <v>446</v>
      </c>
      <c r="C39" t="s">
        <v>342</v>
      </c>
      <c r="D39" t="s">
        <v>447</v>
      </c>
      <c r="E39" t="s">
        <v>343</v>
      </c>
      <c r="F39" t="n">
        <v>4382.20620789376</v>
      </c>
      <c r="G39" t="n">
        <v>4220.40529327549</v>
      </c>
      <c r="H39" t="n">
        <v>4281.92008858853</v>
      </c>
      <c r="I39" t="n">
        <v>5200.87160582281</v>
      </c>
      <c r="J39" t="n">
        <v>6255.48511691584</v>
      </c>
      <c r="K39" t="n">
        <v>7584.80051431021</v>
      </c>
      <c r="L39" t="n">
        <v>8595.85497483401</v>
      </c>
      <c r="M39" t="n">
        <v>9356.28821643722</v>
      </c>
      <c r="N39" t="n">
        <v>12015.6070628914</v>
      </c>
      <c r="O39" t="n">
        <v>13466.4876530557</v>
      </c>
      <c r="P39" t="n">
        <v>15372.3959358652</v>
      </c>
      <c r="Q39" t="n">
        <v>16711.4045167046</v>
      </c>
      <c r="R39" t="n">
        <v>18350.0554130356</v>
      </c>
      <c r="S39" t="n">
        <v>17261.4261120126</v>
      </c>
      <c r="T39" t="n">
        <v>16703.7045509208</v>
      </c>
      <c r="U39" t="n">
        <v>18233.3068792853</v>
      </c>
      <c r="V39" t="n">
        <v>16185.1061737866</v>
      </c>
      <c r="W39" t="n">
        <v>15890.4429211027</v>
      </c>
      <c r="X39" t="n">
        <v>14344.3717003046</v>
      </c>
      <c r="Y39" t="n">
        <v>16782.704683031</v>
      </c>
      <c r="Z39" t="n">
        <v>17753.3914961762</v>
      </c>
      <c r="AA39" t="n">
        <v>16662.0506749327</v>
      </c>
      <c r="AB39" t="n">
        <v>18387.0618182747</v>
      </c>
      <c r="AC39" t="n">
        <v>19069.6593846531</v>
      </c>
      <c r="AD39" t="n">
        <v>19158.8121559591</v>
      </c>
      <c r="AE39" t="n">
        <v>17928.7961918657</v>
      </c>
      <c r="AF39" t="n">
        <v>22740.9789995522</v>
      </c>
    </row>
    <row r="40">
      <c r="A40" t="s">
        <v>33</v>
      </c>
      <c r="B40" t="s">
        <v>448</v>
      </c>
      <c r="C40" t="s">
        <v>342</v>
      </c>
      <c r="D40" t="s">
        <v>449</v>
      </c>
      <c r="E40" t="s">
        <v>343</v>
      </c>
      <c r="F40" t="n">
        <v>2817.60554177685</v>
      </c>
      <c r="G40" t="n">
        <v>3238.14998320794</v>
      </c>
      <c r="H40" t="n">
        <v>4026.81254996769</v>
      </c>
      <c r="I40" t="n">
        <v>5057.66583430372</v>
      </c>
      <c r="J40" t="n">
        <v>5767.85618058659</v>
      </c>
      <c r="K40" t="n">
        <v>6978.0770424949</v>
      </c>
      <c r="L40" t="n">
        <v>8173.21780112732</v>
      </c>
      <c r="M40" t="n">
        <v>9427.83023137841</v>
      </c>
      <c r="N40" t="n">
        <v>9862.63076985792</v>
      </c>
      <c r="O40" t="n">
        <v>10004.908319486</v>
      </c>
      <c r="P40" t="n">
        <v>10230.2251724036</v>
      </c>
      <c r="Q40" t="n">
        <v>11294.8977863409</v>
      </c>
      <c r="R40" t="n">
        <v>13191.9112634738</v>
      </c>
      <c r="S40" t="n">
        <v>12981.0170078855</v>
      </c>
      <c r="T40" t="n">
        <v>8512.82903980964</v>
      </c>
      <c r="U40" t="n">
        <v>9997.32319806562</v>
      </c>
      <c r="V40" t="n">
        <v>10343.9168389929</v>
      </c>
      <c r="W40" t="n">
        <v>11394.9645129854</v>
      </c>
      <c r="X40" t="n">
        <v>12159.3465228594</v>
      </c>
      <c r="Y40" t="n">
        <v>13481.6395575037</v>
      </c>
      <c r="Z40" t="n">
        <v>14857.8705996935</v>
      </c>
      <c r="AA40" t="n">
        <v>15817.7369650381</v>
      </c>
      <c r="AB40" t="n">
        <v>17469.2676277253</v>
      </c>
      <c r="AC40" t="n">
        <v>19726.515151675</v>
      </c>
      <c r="AD40" t="n">
        <v>21076.8215526879</v>
      </c>
      <c r="AE40" t="n">
        <v>20913.5443269891</v>
      </c>
      <c r="AF40" t="n">
        <v>22926.8596189057</v>
      </c>
    </row>
    <row r="41">
      <c r="A41" t="s">
        <v>33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33</v>
      </c>
      <c r="B42" t="s">
        <v>452</v>
      </c>
      <c r="C42" t="s">
        <v>342</v>
      </c>
      <c r="D42" t="s">
        <v>453</v>
      </c>
      <c r="E42" t="s">
        <v>343</v>
      </c>
      <c r="F42" t="n">
        <v>1499.293843814</v>
      </c>
      <c r="G42" t="n">
        <v>1710.80508444391</v>
      </c>
      <c r="H42" t="n">
        <v>2107.71942111042</v>
      </c>
      <c r="I42" t="n">
        <v>2793.55243896784</v>
      </c>
      <c r="J42" t="n">
        <v>3336.00344998714</v>
      </c>
      <c r="K42" t="n">
        <v>4351.22044941085</v>
      </c>
      <c r="L42" t="n">
        <v>4766.33524270202</v>
      </c>
      <c r="M42" t="n">
        <v>4995.55564436433</v>
      </c>
      <c r="N42" t="n">
        <v>5793.32017393885</v>
      </c>
      <c r="O42" t="n">
        <v>6839.87099758761</v>
      </c>
      <c r="P42" t="n">
        <v>7485.922721714</v>
      </c>
      <c r="Q42" t="n">
        <v>8119.65722855528</v>
      </c>
      <c r="R42" t="n">
        <v>9259.38604174221</v>
      </c>
      <c r="S42" t="n">
        <v>8918.97514163095</v>
      </c>
      <c r="T42" t="n">
        <v>7660.3012310223</v>
      </c>
      <c r="U42" t="n">
        <v>6966.65055235586</v>
      </c>
      <c r="V42" t="n">
        <v>7776.08385280812</v>
      </c>
      <c r="W42" t="n">
        <v>7800.28699017369</v>
      </c>
      <c r="X42" t="n">
        <v>8808.28470684428</v>
      </c>
      <c r="Y42" t="n">
        <v>9927.87940541397</v>
      </c>
      <c r="Z42" t="n">
        <v>11117.2201681315</v>
      </c>
      <c r="AA42" t="n">
        <v>10811.1866332795</v>
      </c>
      <c r="AB42" t="n">
        <v>13866.6654596634</v>
      </c>
      <c r="AC42" t="n">
        <v>16801.3477828587</v>
      </c>
      <c r="AD42" t="n">
        <v>19224.3934861134</v>
      </c>
      <c r="AE42" t="n">
        <v>23456.9146663121</v>
      </c>
      <c r="AF42" t="n">
        <v>26602.0073343408</v>
      </c>
    </row>
    <row r="43">
      <c r="A43" t="s">
        <v>33</v>
      </c>
      <c r="B43" t="s">
        <v>454</v>
      </c>
      <c r="C43" t="s">
        <v>342</v>
      </c>
      <c r="D43" t="s">
        <v>455</v>
      </c>
      <c r="E43" t="s">
        <v>343</v>
      </c>
      <c r="F43" t="n">
        <v>2797.40592067802</v>
      </c>
      <c r="G43" t="n">
        <v>3177.02958697393</v>
      </c>
      <c r="H43" t="n">
        <v>3831.21872281109</v>
      </c>
      <c r="I43" t="n">
        <v>4960.42680109887</v>
      </c>
      <c r="J43" t="n">
        <v>5918.55023606609</v>
      </c>
      <c r="K43" t="n">
        <v>6931.63428382552</v>
      </c>
      <c r="L43" t="n">
        <v>7682.10914676776</v>
      </c>
      <c r="M43" t="n">
        <v>7858.18300902109</v>
      </c>
      <c r="N43" t="n">
        <v>9176.7230281635</v>
      </c>
      <c r="O43" t="n">
        <v>10627.7874102853</v>
      </c>
      <c r="P43" t="n">
        <v>13205.8326959268</v>
      </c>
      <c r="Q43" t="n">
        <v>14418.8561563584</v>
      </c>
      <c r="R43" t="n">
        <v>16391.3378652166</v>
      </c>
      <c r="S43" t="n">
        <v>16155.8261779126</v>
      </c>
      <c r="T43" t="n">
        <v>14460.0356761846</v>
      </c>
      <c r="U43" t="n">
        <v>14679.1824585612</v>
      </c>
      <c r="V43" t="n">
        <v>16332.9548026489</v>
      </c>
      <c r="W43" t="n">
        <v>16730.7087744413</v>
      </c>
      <c r="X43" t="n">
        <v>21778.3942237632</v>
      </c>
      <c r="Y43" t="n">
        <v>25229.039373623</v>
      </c>
      <c r="Z43" t="n">
        <v>29485.3668886607</v>
      </c>
      <c r="AA43" t="n">
        <v>31208.8295013665</v>
      </c>
      <c r="AB43" t="n">
        <v>36588.4813763971</v>
      </c>
      <c r="AC43" t="n">
        <v>39968.7380252979</v>
      </c>
      <c r="AD43" t="n">
        <v>44182.5846068123</v>
      </c>
      <c r="AE43" t="n">
        <v>45740.6475983252</v>
      </c>
      <c r="AF43" t="n">
        <v>48490.539200146</v>
      </c>
    </row>
    <row r="44">
      <c r="A44" t="s">
        <v>33</v>
      </c>
      <c r="B44" t="s">
        <v>456</v>
      </c>
      <c r="C44" t="s">
        <v>342</v>
      </c>
      <c r="D44" t="s">
        <v>457</v>
      </c>
      <c r="E44" t="s">
        <v>343</v>
      </c>
      <c r="F44" t="n">
        <v>40071.6221262842</v>
      </c>
      <c r="G44" t="n">
        <v>43248.7780410675</v>
      </c>
      <c r="H44" t="n">
        <v>50509.0889093167</v>
      </c>
      <c r="I44" t="n">
        <v>60523.7774081728</v>
      </c>
      <c r="J44" t="n">
        <v>69353.5364894965</v>
      </c>
      <c r="K44" t="n">
        <v>81148.2361904169</v>
      </c>
      <c r="L44" t="n">
        <v>90433.3723028033</v>
      </c>
      <c r="M44" t="n">
        <v>99466.0542527265</v>
      </c>
      <c r="N44" t="n">
        <v>105926.557413126</v>
      </c>
      <c r="O44" t="n">
        <v>112624.184334226</v>
      </c>
      <c r="P44" t="n">
        <v>123175.951018365</v>
      </c>
      <c r="Q44" t="n">
        <v>133652.711593534</v>
      </c>
      <c r="R44" t="n">
        <v>142980.241938149</v>
      </c>
      <c r="S44" t="n">
        <v>133600.222737317</v>
      </c>
      <c r="T44" t="n">
        <v>122110.660313301</v>
      </c>
      <c r="U44" t="n">
        <v>122169.39007882</v>
      </c>
      <c r="V44" t="n">
        <v>125264.733667466</v>
      </c>
      <c r="W44" t="n">
        <v>128191.517742924</v>
      </c>
      <c r="X44" t="n">
        <v>137331.638979179</v>
      </c>
      <c r="Y44" t="n">
        <v>152418.994678207</v>
      </c>
      <c r="Z44" t="n">
        <v>217356.64877182</v>
      </c>
      <c r="AA44" t="n">
        <v>219444.660156204</v>
      </c>
      <c r="AB44" t="n">
        <v>249047.475205096</v>
      </c>
      <c r="AC44" t="n">
        <v>273456.275310018</v>
      </c>
      <c r="AD44" t="n">
        <v>298748.775279703</v>
      </c>
      <c r="AE44" t="n">
        <v>316591.382700869</v>
      </c>
      <c r="AF44" t="n">
        <v>378821.625692693</v>
      </c>
    </row>
    <row r="45">
      <c r="A45" t="s">
        <v>33</v>
      </c>
      <c r="B45" t="s">
        <v>458</v>
      </c>
      <c r="C45" t="s">
        <v>342</v>
      </c>
      <c r="D45" t="s">
        <v>459</v>
      </c>
      <c r="E45" t="s">
        <v>343</v>
      </c>
      <c r="F45" t="n">
        <v>37016.0221262842</v>
      </c>
      <c r="G45" t="n">
        <v>40427.7780410675</v>
      </c>
      <c r="H45" t="n">
        <v>47797.7889093168</v>
      </c>
      <c r="I45" t="n">
        <v>57728.4774081728</v>
      </c>
      <c r="J45" t="n">
        <v>66966.7364894965</v>
      </c>
      <c r="K45" t="n">
        <v>78430.5361904169</v>
      </c>
      <c r="L45" t="n">
        <v>87999.0723028033</v>
      </c>
      <c r="M45" t="n">
        <v>97106.0542527265</v>
      </c>
      <c r="N45" t="n">
        <v>103772.057413126</v>
      </c>
      <c r="O45" t="n">
        <v>110164.484334226</v>
      </c>
      <c r="P45" t="n">
        <v>121415.751018365</v>
      </c>
      <c r="Q45" t="n">
        <v>131949.311593534</v>
      </c>
      <c r="R45" t="n">
        <v>140924.341938149</v>
      </c>
      <c r="S45" t="n">
        <v>132008.222737317</v>
      </c>
      <c r="T45" t="n">
        <v>121164.860313301</v>
      </c>
      <c r="U45" t="n">
        <v>120571.39007882</v>
      </c>
      <c r="V45" t="n">
        <v>123178.933667466</v>
      </c>
      <c r="W45" t="n">
        <v>126449.517742924</v>
      </c>
      <c r="X45" t="n">
        <v>135374.538979179</v>
      </c>
      <c r="Y45" t="n">
        <v>149977.094678207</v>
      </c>
      <c r="Z45" t="n">
        <v>214991.34877182</v>
      </c>
      <c r="AA45" t="n">
        <v>216889.660156204</v>
      </c>
      <c r="AB45" t="n">
        <v>245594.375205096</v>
      </c>
      <c r="AC45" t="n">
        <v>270675.075310018</v>
      </c>
      <c r="AD45" t="n">
        <v>295536.275279703</v>
      </c>
      <c r="AE45" t="n">
        <v>313000.282700869</v>
      </c>
      <c r="AF45" t="n">
        <v>374476.325692693</v>
      </c>
    </row>
    <row r="46">
      <c r="A46" t="s">
        <v>33</v>
      </c>
      <c r="B46" t="s">
        <v>460</v>
      </c>
      <c r="C46" t="s">
        <v>342</v>
      </c>
      <c r="D46" t="s">
        <v>461</v>
      </c>
      <c r="E46" t="s">
        <v>343</v>
      </c>
      <c r="F46" t="n">
        <v>1298.11207686402</v>
      </c>
      <c r="G46" t="n">
        <v>1466.22450253003</v>
      </c>
      <c r="H46" t="n">
        <v>1723.49930170066</v>
      </c>
      <c r="I46" t="n">
        <v>2166.87436213102</v>
      </c>
      <c r="J46" t="n">
        <v>2582.54678607895</v>
      </c>
      <c r="K46" t="n">
        <v>2580.41383441467</v>
      </c>
      <c r="L46" t="n">
        <v>2915.77390406575</v>
      </c>
      <c r="M46" t="n">
        <v>2862.62736465676</v>
      </c>
      <c r="N46" t="n">
        <v>3383.40285422466</v>
      </c>
      <c r="O46" t="n">
        <v>3787.91641269773</v>
      </c>
      <c r="P46" t="n">
        <v>5719.90997421284</v>
      </c>
      <c r="Q46" t="n">
        <v>6299.19892780318</v>
      </c>
      <c r="R46" t="n">
        <v>7131.95182347436</v>
      </c>
      <c r="S46" t="n">
        <v>7236.85103628166</v>
      </c>
      <c r="T46" t="n">
        <v>6799.73444516228</v>
      </c>
      <c r="U46" t="n">
        <v>7712.53190620532</v>
      </c>
      <c r="V46" t="n">
        <v>8556.87094984074</v>
      </c>
      <c r="W46" t="n">
        <v>8930.42178426765</v>
      </c>
      <c r="X46" t="n">
        <v>12970.1095169189</v>
      </c>
      <c r="Y46" t="n">
        <v>15301.159968209</v>
      </c>
      <c r="Z46" t="n">
        <v>18368.1467205292</v>
      </c>
      <c r="AA46" t="n">
        <v>20397.6428680871</v>
      </c>
      <c r="AB46" t="n">
        <v>22721.8159167337</v>
      </c>
      <c r="AC46" t="n">
        <v>23167.3902424392</v>
      </c>
      <c r="AD46" t="n">
        <v>24958.1911206989</v>
      </c>
      <c r="AE46" t="n">
        <v>22283.7329320131</v>
      </c>
      <c r="AF46" t="n">
        <v>21888.5318658051</v>
      </c>
    </row>
    <row r="47">
      <c r="A47" t="s">
        <v>33</v>
      </c>
      <c r="B47" t="s">
        <v>462</v>
      </c>
      <c r="C47" t="s">
        <v>342</v>
      </c>
      <c r="D47" t="s">
        <v>463</v>
      </c>
      <c r="E47" t="s">
        <v>343</v>
      </c>
      <c r="F47" t="n">
        <v>2870.17897048769</v>
      </c>
      <c r="G47" t="n">
        <v>3029.99256529465</v>
      </c>
      <c r="H47" t="n">
        <v>3262.7387919674</v>
      </c>
      <c r="I47" t="n">
        <v>3400.5103233201</v>
      </c>
      <c r="J47" t="n">
        <v>3598.28271849806</v>
      </c>
      <c r="K47" t="n">
        <v>4017.71167161246</v>
      </c>
      <c r="L47" t="n">
        <v>4515.07199494611</v>
      </c>
      <c r="M47" t="n">
        <v>5054.03952871637</v>
      </c>
      <c r="N47" t="n">
        <v>5431.04579755836</v>
      </c>
      <c r="O47" t="n">
        <v>6053.78931943832</v>
      </c>
      <c r="P47" t="n">
        <v>6235.84789325603</v>
      </c>
      <c r="Q47" t="n">
        <v>6503.14831625373</v>
      </c>
      <c r="R47" t="n">
        <v>7122.83102266473</v>
      </c>
      <c r="S47" t="n">
        <v>7463.38383112633</v>
      </c>
      <c r="T47" t="n">
        <v>7173.47543514604</v>
      </c>
      <c r="U47" t="n">
        <v>7467.39524164942</v>
      </c>
      <c r="V47" t="n">
        <v>8932.30679650465</v>
      </c>
      <c r="W47" t="n">
        <v>8762.81931909714</v>
      </c>
      <c r="X47" t="n">
        <v>8448.14767363031</v>
      </c>
      <c r="Y47" t="n">
        <v>8399.17559565666</v>
      </c>
      <c r="Z47" t="n">
        <v>8549.86431004434</v>
      </c>
      <c r="AA47" t="n">
        <v>8646.03560368884</v>
      </c>
      <c r="AB47" t="n">
        <v>9052.11714673329</v>
      </c>
      <c r="AC47" t="n">
        <v>9291.48827030596</v>
      </c>
      <c r="AD47" t="n">
        <v>9906.4394539065</v>
      </c>
      <c r="AE47" t="n">
        <v>10530.5891851812</v>
      </c>
      <c r="AF47" t="n">
        <v>11204.4180966783</v>
      </c>
    </row>
    <row r="48">
      <c r="A48" t="s">
        <v>33</v>
      </c>
      <c r="B48" t="s">
        <v>464</v>
      </c>
      <c r="C48" t="s">
        <v>342</v>
      </c>
      <c r="D48" t="s">
        <v>465</v>
      </c>
      <c r="E48" t="s">
        <v>343</v>
      </c>
      <c r="F48" t="n">
        <v>8841.31942421841</v>
      </c>
      <c r="G48" t="n">
        <v>9583.44180373695</v>
      </c>
      <c r="H48" t="n">
        <v>10247.5815243423</v>
      </c>
      <c r="I48" t="n">
        <v>10708.2647779632</v>
      </c>
      <c r="J48" t="n">
        <v>11620.8176527982</v>
      </c>
      <c r="K48" t="n">
        <v>13365.7295487186</v>
      </c>
      <c r="L48" t="n">
        <v>15464.2462747555</v>
      </c>
      <c r="M48" t="n">
        <v>17581.7615137216</v>
      </c>
      <c r="N48" t="n">
        <v>19810.1250180247</v>
      </c>
      <c r="O48" t="n">
        <v>21820.0658113081</v>
      </c>
      <c r="P48" t="n">
        <v>23492.4061990504</v>
      </c>
      <c r="Q48" t="n">
        <v>25678.6783832326</v>
      </c>
      <c r="R48" t="n">
        <v>28165.934110495</v>
      </c>
      <c r="S48" t="n">
        <v>30437.8838455518</v>
      </c>
      <c r="T48" t="n">
        <v>30517.4332977154</v>
      </c>
      <c r="U48" t="n">
        <v>29247.4631728707</v>
      </c>
      <c r="V48" t="n">
        <v>29669.2724436465</v>
      </c>
      <c r="W48" t="n">
        <v>29795.2597609189</v>
      </c>
      <c r="X48" t="n">
        <v>29279.8547004533</v>
      </c>
      <c r="Y48" t="n">
        <v>29581.0764832344</v>
      </c>
      <c r="Z48" t="n">
        <v>30382.7510808788</v>
      </c>
      <c r="AA48" t="n">
        <v>31232.5220419819</v>
      </c>
      <c r="AB48" t="n">
        <v>33105.5647242145</v>
      </c>
      <c r="AC48" t="n">
        <v>34662.7138005767</v>
      </c>
      <c r="AD48" t="n">
        <v>36880.9124461371</v>
      </c>
      <c r="AE48" t="n">
        <v>38016.5586490976</v>
      </c>
      <c r="AF48" t="n">
        <v>41357.7536484287</v>
      </c>
    </row>
    <row r="49">
      <c r="A49" t="s">
        <v>33</v>
      </c>
      <c r="B49" t="s">
        <v>466</v>
      </c>
      <c r="C49" t="s">
        <v>342</v>
      </c>
      <c r="D49" t="s">
        <v>467</v>
      </c>
      <c r="E49" t="s">
        <v>343</v>
      </c>
      <c r="F49" t="n">
        <v>2917.23430627764</v>
      </c>
      <c r="G49" t="n">
        <v>3085.63904545045</v>
      </c>
      <c r="H49" t="n">
        <v>3243.75364219278</v>
      </c>
      <c r="I49" t="n">
        <v>3417.26744059059</v>
      </c>
      <c r="J49" t="n">
        <v>3588.84160643526</v>
      </c>
      <c r="K49" t="n">
        <v>3971.56350913966</v>
      </c>
      <c r="L49" t="n">
        <v>4599.86396813387</v>
      </c>
      <c r="M49" t="n">
        <v>5394.5935161844</v>
      </c>
      <c r="N49" t="n">
        <v>6139.01797540234</v>
      </c>
      <c r="O49" t="n">
        <v>6555.92813361797</v>
      </c>
      <c r="P49" t="n">
        <v>7195.83495258187</v>
      </c>
      <c r="Q49" t="n">
        <v>7995.08300453423</v>
      </c>
      <c r="R49" t="n">
        <v>8768.65304302495</v>
      </c>
      <c r="S49" t="n">
        <v>9507.36403226747</v>
      </c>
      <c r="T49" t="n">
        <v>10006.3186206956</v>
      </c>
      <c r="U49" t="n">
        <v>9579.38826750481</v>
      </c>
      <c r="V49" t="n">
        <v>8175.4992422728</v>
      </c>
      <c r="W49" t="n">
        <v>8257.83924751671</v>
      </c>
      <c r="X49" t="n">
        <v>8257.11243164019</v>
      </c>
      <c r="Y49" t="n">
        <v>8455.01299499472</v>
      </c>
      <c r="Z49" t="n">
        <v>8668.70962711873</v>
      </c>
      <c r="AA49" t="n">
        <v>8787.27718332435</v>
      </c>
      <c r="AB49" t="n">
        <v>9261.26644580313</v>
      </c>
      <c r="AC49" t="n">
        <v>9747.99245706508</v>
      </c>
      <c r="AD49" t="n">
        <v>10278.8855390841</v>
      </c>
      <c r="AE49" t="n">
        <v>10394.4766805533</v>
      </c>
      <c r="AF49" t="n">
        <v>11083.1662765678</v>
      </c>
    </row>
    <row r="50">
      <c r="A50" t="s">
        <v>33</v>
      </c>
      <c r="B50" t="s">
        <v>468</v>
      </c>
      <c r="C50" t="s">
        <v>342</v>
      </c>
      <c r="D50" t="s">
        <v>469</v>
      </c>
      <c r="E50" t="s">
        <v>343</v>
      </c>
      <c r="F50" t="n">
        <v>3053.90614745309</v>
      </c>
      <c r="G50" t="n">
        <v>3467.81019299185</v>
      </c>
      <c r="H50" t="n">
        <v>3741.08909018216</v>
      </c>
      <c r="I50" t="n">
        <v>3890.48701405248</v>
      </c>
      <c r="J50" t="n">
        <v>4433.79332786486</v>
      </c>
      <c r="K50" t="n">
        <v>5376.55436796649</v>
      </c>
      <c r="L50" t="n">
        <v>6349.21031167548</v>
      </c>
      <c r="M50" t="n">
        <v>7133.12846882085</v>
      </c>
      <c r="N50" t="n">
        <v>8240.16124506398</v>
      </c>
      <c r="O50" t="n">
        <v>9210.34835825176</v>
      </c>
      <c r="P50" t="n">
        <v>10060.6233532125</v>
      </c>
      <c r="Q50" t="n">
        <v>11180.3470624447</v>
      </c>
      <c r="R50" t="n">
        <v>12274.4500448053</v>
      </c>
      <c r="S50" t="n">
        <v>13467.0359821579</v>
      </c>
      <c r="T50" t="n">
        <v>13337.7392418737</v>
      </c>
      <c r="U50" t="n">
        <v>12200.7796637164</v>
      </c>
      <c r="V50" t="n">
        <v>12561.466404869</v>
      </c>
      <c r="W50" t="n">
        <v>12774.5011943051</v>
      </c>
      <c r="X50" t="n">
        <v>12574.5945951828</v>
      </c>
      <c r="Y50" t="n">
        <v>12726.987892583</v>
      </c>
      <c r="Z50" t="n">
        <v>13164.1771437157</v>
      </c>
      <c r="AA50" t="n">
        <v>13799.2092549687</v>
      </c>
      <c r="AB50" t="n">
        <v>14792.1811316781</v>
      </c>
      <c r="AC50" t="n">
        <v>15623.2330732056</v>
      </c>
      <c r="AD50" t="n">
        <v>16695.5874531466</v>
      </c>
      <c r="AE50" t="n">
        <v>17091.4927833631</v>
      </c>
      <c r="AF50" t="n">
        <v>19070.2692751826</v>
      </c>
    </row>
    <row r="51">
      <c r="A51" t="s">
        <v>33</v>
      </c>
      <c r="B51" t="s">
        <v>470</v>
      </c>
      <c r="C51" t="s">
        <v>342</v>
      </c>
      <c r="D51" t="s">
        <v>471</v>
      </c>
      <c r="E51" t="s">
        <v>343</v>
      </c>
      <c r="F51" t="n">
        <v>2558.73034588825</v>
      </c>
      <c r="G51" t="n">
        <v>2901.79544891982</v>
      </c>
      <c r="H51" t="n">
        <v>3132.77624759455</v>
      </c>
      <c r="I51" t="n">
        <v>3221.68000632082</v>
      </c>
      <c r="J51" t="n">
        <v>3599.15170145725</v>
      </c>
      <c r="K51" t="n">
        <v>4605.68320260065</v>
      </c>
      <c r="L51" t="n">
        <v>5565.63505675423</v>
      </c>
      <c r="M51" t="n">
        <v>6107.36631579598</v>
      </c>
      <c r="N51" t="n">
        <v>6919.15457473303</v>
      </c>
      <c r="O51" t="n">
        <v>7529.08055158777</v>
      </c>
      <c r="P51" t="n">
        <v>8201.4636618774</v>
      </c>
      <c r="Q51" t="n">
        <v>8956.26371202092</v>
      </c>
      <c r="R51" t="n">
        <v>9636.6705674679</v>
      </c>
      <c r="S51" t="n">
        <v>10536.7687977133</v>
      </c>
      <c r="T51" t="n">
        <v>10390.3861876144</v>
      </c>
      <c r="U51" t="n">
        <v>9295.90392960167</v>
      </c>
      <c r="V51" t="n">
        <v>9218.15824171767</v>
      </c>
      <c r="W51" t="n">
        <v>9275.45738880915</v>
      </c>
      <c r="X51" t="n">
        <v>9002.11653989435</v>
      </c>
      <c r="Y51" t="n">
        <v>9008.48100742708</v>
      </c>
      <c r="Z51" t="n">
        <v>9269.67917937558</v>
      </c>
      <c r="AA51" t="n">
        <v>9797.36763412537</v>
      </c>
      <c r="AB51" t="n">
        <v>10542.0160942115</v>
      </c>
      <c r="AC51" t="n">
        <v>10990.2745300336</v>
      </c>
      <c r="AD51" t="n">
        <v>12025.1242182639</v>
      </c>
      <c r="AE51" t="n">
        <v>12525.7805724566</v>
      </c>
      <c r="AF51" t="n">
        <v>14169.0777772756</v>
      </c>
    </row>
    <row r="52">
      <c r="A52" t="s">
        <v>33</v>
      </c>
      <c r="B52" t="s">
        <v>472</v>
      </c>
      <c r="C52" t="s">
        <v>342</v>
      </c>
      <c r="D52" t="s">
        <v>473</v>
      </c>
      <c r="E52" t="s">
        <v>343</v>
      </c>
      <c r="F52" t="n">
        <v>495.175801564846</v>
      </c>
      <c r="G52" t="n">
        <v>566.014744072034</v>
      </c>
      <c r="H52" t="n">
        <v>608.312842587608</v>
      </c>
      <c r="I52" t="n">
        <v>668.807007731663</v>
      </c>
      <c r="J52" t="n">
        <v>834.641626407617</v>
      </c>
      <c r="K52" t="n">
        <v>770.871165365838</v>
      </c>
      <c r="L52" t="n">
        <v>783.575254921243</v>
      </c>
      <c r="M52" t="n">
        <v>1025.76215302487</v>
      </c>
      <c r="N52" t="n">
        <v>1321.00667033096</v>
      </c>
      <c r="O52" t="n">
        <v>1681.267806664</v>
      </c>
      <c r="P52" t="n">
        <v>1859.1596913351</v>
      </c>
      <c r="Q52" t="n">
        <v>2224.08335042374</v>
      </c>
      <c r="R52" t="n">
        <v>2637.7794773374</v>
      </c>
      <c r="S52" t="n">
        <v>2930.26718444461</v>
      </c>
      <c r="T52" t="n">
        <v>2947.35305425926</v>
      </c>
      <c r="U52" t="n">
        <v>2904.87573411475</v>
      </c>
      <c r="V52" t="n">
        <v>3343.30816315138</v>
      </c>
      <c r="W52" t="n">
        <v>3499.04380549594</v>
      </c>
      <c r="X52" t="n">
        <v>3572.47805528847</v>
      </c>
      <c r="Y52" t="n">
        <v>3718.5068851559</v>
      </c>
      <c r="Z52" t="n">
        <v>3894.49796434011</v>
      </c>
      <c r="AA52" t="n">
        <v>4001.84162084338</v>
      </c>
      <c r="AB52" t="n">
        <v>4250.16503746662</v>
      </c>
      <c r="AC52" t="n">
        <v>4632.95854317205</v>
      </c>
      <c r="AD52" t="n">
        <v>4670.46323488271</v>
      </c>
      <c r="AE52" t="n">
        <v>4565.71221090653</v>
      </c>
      <c r="AF52" t="n">
        <v>4901.19149790702</v>
      </c>
    </row>
    <row r="53">
      <c r="A53" t="s">
        <v>33</v>
      </c>
      <c r="B53" t="s">
        <v>474</v>
      </c>
      <c r="C53" t="s">
        <v>342</v>
      </c>
      <c r="D53" t="s">
        <v>475</v>
      </c>
      <c r="E53" t="s">
        <v>343</v>
      </c>
      <c r="F53" t="n">
        <v>754.8786954142</v>
      </c>
      <c r="G53" t="n">
        <v>792.13592673691</v>
      </c>
      <c r="H53" t="n">
        <v>933.904073975896</v>
      </c>
      <c r="I53" t="n">
        <v>1068.59068193319</v>
      </c>
      <c r="J53" t="n">
        <v>1223.71857374751</v>
      </c>
      <c r="K53" t="n">
        <v>1433.19106980162</v>
      </c>
      <c r="L53" t="n">
        <v>1584.23470180624</v>
      </c>
      <c r="M53" t="n">
        <v>1685.1655928954</v>
      </c>
      <c r="N53" t="n">
        <v>1924.82966780273</v>
      </c>
      <c r="O53" t="n">
        <v>1933.54293235023</v>
      </c>
      <c r="P53" t="n">
        <v>2060.81548724321</v>
      </c>
      <c r="Q53" t="n">
        <v>2436.37762797894</v>
      </c>
      <c r="R53" t="n">
        <v>2807.93088937631</v>
      </c>
      <c r="S53" t="n">
        <v>2719.87675980864</v>
      </c>
      <c r="T53" t="n">
        <v>2443.01672441911</v>
      </c>
      <c r="U53" t="n">
        <v>2378.91433980893</v>
      </c>
      <c r="V53" t="n">
        <v>2068.23561376343</v>
      </c>
      <c r="W53" t="n">
        <v>1942.52296277976</v>
      </c>
      <c r="X53" t="n">
        <v>2114.09055902218</v>
      </c>
      <c r="Y53" t="n">
        <v>2148.18274707671</v>
      </c>
      <c r="Z53" t="n">
        <v>2095.52611933615</v>
      </c>
      <c r="AA53" t="n">
        <v>2147.67367057684</v>
      </c>
      <c r="AB53" t="n">
        <v>2489.84329056424</v>
      </c>
      <c r="AC53" t="n">
        <v>2614.54566936098</v>
      </c>
      <c r="AD53" t="n">
        <v>2783.72849409656</v>
      </c>
      <c r="AE53" t="n">
        <v>2269.93278590577</v>
      </c>
      <c r="AF53" t="n">
        <v>2734.60454565123</v>
      </c>
    </row>
    <row r="54">
      <c r="A54" t="s">
        <v>33</v>
      </c>
      <c r="B54" t="s">
        <v>476</v>
      </c>
      <c r="C54" t="s">
        <v>342</v>
      </c>
      <c r="D54" t="s">
        <v>477</v>
      </c>
      <c r="E54" t="s">
        <v>343</v>
      </c>
      <c r="F54" t="n">
        <v>1352.59057783876</v>
      </c>
      <c r="G54" t="n">
        <v>1447.70603121271</v>
      </c>
      <c r="H54" t="n">
        <v>1594.81090703791</v>
      </c>
      <c r="I54" t="n">
        <v>1711.3578624563</v>
      </c>
      <c r="J54" t="n">
        <v>1993.97528609447</v>
      </c>
      <c r="K54" t="n">
        <v>2250.83000851971</v>
      </c>
      <c r="L54" t="n">
        <v>2580.20583972037</v>
      </c>
      <c r="M54" t="n">
        <v>2873.63047137004</v>
      </c>
      <c r="N54" t="n">
        <v>3143.84452666436</v>
      </c>
      <c r="O54" t="n">
        <v>3192.47263199527</v>
      </c>
      <c r="P54" t="n">
        <v>3349.60458452996</v>
      </c>
      <c r="Q54" t="n">
        <v>3775.80049262418</v>
      </c>
      <c r="R54" t="n">
        <v>4226.39837479425</v>
      </c>
      <c r="S54" t="n">
        <v>4101.93614891132</v>
      </c>
      <c r="T54" t="n">
        <v>3759.24922773666</v>
      </c>
      <c r="U54" t="n">
        <v>3734.92857379803</v>
      </c>
      <c r="V54" t="n">
        <v>3497.99512626715</v>
      </c>
      <c r="W54" t="n">
        <v>3394.9593197665</v>
      </c>
      <c r="X54" t="n">
        <v>3672.16606036973</v>
      </c>
      <c r="Y54" t="n">
        <v>3760.39812234059</v>
      </c>
      <c r="Z54" t="n">
        <v>3747.7230781244</v>
      </c>
      <c r="AA54" t="n">
        <v>3808.99631869967</v>
      </c>
      <c r="AB54" t="n">
        <v>4348.82015698412</v>
      </c>
      <c r="AC54" t="n">
        <v>4512.90523977606</v>
      </c>
      <c r="AD54" t="n">
        <v>4853.28183485853</v>
      </c>
      <c r="AE54" t="n">
        <v>4035.01171299424</v>
      </c>
      <c r="AF54" t="n">
        <v>4696.28866740352</v>
      </c>
    </row>
    <row r="55">
      <c r="A55" t="s">
        <v>33</v>
      </c>
      <c r="B55" t="s">
        <v>478</v>
      </c>
      <c r="C55" t="s">
        <v>342</v>
      </c>
      <c r="D55" t="s">
        <v>479</v>
      </c>
      <c r="E55" t="s">
        <v>343</v>
      </c>
      <c r="F55" t="n">
        <v>597.711882424558</v>
      </c>
      <c r="G55" t="n">
        <v>655.570104475797</v>
      </c>
      <c r="H55" t="n">
        <v>660.906833062012</v>
      </c>
      <c r="I55" t="n">
        <v>642.767180523111</v>
      </c>
      <c r="J55" t="n">
        <v>770.256712346966</v>
      </c>
      <c r="K55" t="n">
        <v>817.638938718088</v>
      </c>
      <c r="L55" t="n">
        <v>995.971137914126</v>
      </c>
      <c r="M55" t="n">
        <v>1188.46487847465</v>
      </c>
      <c r="N55" t="n">
        <v>1219.01485886164</v>
      </c>
      <c r="O55" t="n">
        <v>1258.92969964504</v>
      </c>
      <c r="P55" t="n">
        <v>1288.78909728675</v>
      </c>
      <c r="Q55" t="n">
        <v>1339.42286464524</v>
      </c>
      <c r="R55" t="n">
        <v>1418.46748541794</v>
      </c>
      <c r="S55" t="n">
        <v>1382.05938910268</v>
      </c>
      <c r="T55" t="n">
        <v>1316.23250331755</v>
      </c>
      <c r="U55" t="n">
        <v>1356.0142339891</v>
      </c>
      <c r="V55" t="n">
        <v>1429.75951250372</v>
      </c>
      <c r="W55" t="n">
        <v>1452.43635698674</v>
      </c>
      <c r="X55" t="n">
        <v>1558.07550134755</v>
      </c>
      <c r="Y55" t="n">
        <v>1612.21537526388</v>
      </c>
      <c r="Z55" t="n">
        <v>1652.19695878825</v>
      </c>
      <c r="AA55" t="n">
        <v>1661.32264812283</v>
      </c>
      <c r="AB55" t="n">
        <v>1858.97686641988</v>
      </c>
      <c r="AC55" t="n">
        <v>1898.35957041508</v>
      </c>
      <c r="AD55" t="n">
        <v>2069.55334076197</v>
      </c>
      <c r="AE55" t="n">
        <v>1765.07892708847</v>
      </c>
      <c r="AF55" t="n">
        <v>1961.68412175228</v>
      </c>
    </row>
    <row r="56">
      <c r="A56" t="s">
        <v>33</v>
      </c>
      <c r="B56" t="s">
        <v>480</v>
      </c>
      <c r="C56" t="s">
        <v>342</v>
      </c>
      <c r="D56" t="s">
        <v>481</v>
      </c>
      <c r="E56" t="s">
        <v>343</v>
      </c>
      <c r="F56" t="n">
        <v>77.9</v>
      </c>
      <c r="G56" t="n">
        <v>80.4</v>
      </c>
      <c r="H56" t="n">
        <v>106.5</v>
      </c>
      <c r="I56" t="n">
        <v>103.7</v>
      </c>
      <c r="J56" t="n">
        <v>110</v>
      </c>
      <c r="K56" t="n">
        <v>86.5</v>
      </c>
      <c r="L56" t="n">
        <v>92.4</v>
      </c>
      <c r="M56" t="n">
        <v>93.6</v>
      </c>
      <c r="N56" t="n">
        <v>113.1</v>
      </c>
      <c r="O56" t="n">
        <v>113.7</v>
      </c>
      <c r="P56" t="n">
        <v>144.3</v>
      </c>
      <c r="Q56" t="n">
        <v>195.9</v>
      </c>
      <c r="R56" t="n">
        <v>236.4</v>
      </c>
      <c r="S56" t="n">
        <v>226</v>
      </c>
      <c r="T56" t="n">
        <v>191.4</v>
      </c>
      <c r="U56" t="n">
        <v>35</v>
      </c>
      <c r="V56" t="n">
        <v>56</v>
      </c>
      <c r="W56" t="n">
        <v>62.4</v>
      </c>
      <c r="X56" t="n">
        <v>53.4</v>
      </c>
      <c r="Y56" t="n">
        <v>60.3</v>
      </c>
      <c r="Z56" t="n">
        <v>60.3</v>
      </c>
      <c r="AA56" t="n">
        <v>70.1</v>
      </c>
      <c r="AB56" t="n">
        <v>163.9</v>
      </c>
      <c r="AC56" t="n">
        <v>184.3</v>
      </c>
      <c r="AD56" t="n">
        <v>189.4</v>
      </c>
      <c r="AE56" t="n">
        <v>179.4</v>
      </c>
      <c r="AF56" t="n">
        <v>203.2</v>
      </c>
    </row>
    <row r="57">
      <c r="A57" t="s">
        <v>33</v>
      </c>
      <c r="B57" t="s">
        <v>482</v>
      </c>
      <c r="C57" t="s">
        <v>342</v>
      </c>
      <c r="D57" t="s">
        <v>483</v>
      </c>
      <c r="E57" t="s">
        <v>343</v>
      </c>
      <c r="F57" t="n">
        <v>51808.4470922794</v>
      </c>
      <c r="G57" t="n">
        <v>56150.7698280124</v>
      </c>
      <c r="H57" t="n">
        <v>64889.9829836268</v>
      </c>
      <c r="I57" t="n">
        <v>76393.4080204397</v>
      </c>
      <c r="J57" t="n">
        <v>86852.3103228813</v>
      </c>
      <c r="K57" t="n">
        <v>101578.64278163</v>
      </c>
      <c r="L57" t="n">
        <v>114163.136378686</v>
      </c>
      <c r="M57" t="n">
        <v>126569.245997827</v>
      </c>
      <c r="N57" t="n">
        <v>135712.513201009</v>
      </c>
      <c r="O57" t="n">
        <v>144562.85846502</v>
      </c>
      <c r="P57" t="n">
        <v>157042.782389819</v>
      </c>
      <c r="Q57" t="n">
        <v>170822.087763107</v>
      </c>
      <c r="R57" t="n">
        <v>184574.487312118</v>
      </c>
      <c r="S57" t="n">
        <v>177245.023590754</v>
      </c>
      <c r="T57" t="n">
        <v>161332.422650826</v>
      </c>
      <c r="U57" t="n">
        <v>161449.276449756</v>
      </c>
      <c r="V57" t="n">
        <v>165333.922950105</v>
      </c>
      <c r="W57" t="n">
        <v>169444.042016829</v>
      </c>
      <c r="X57" t="n">
        <v>178824.240202492</v>
      </c>
      <c r="Y57" t="n">
        <v>195542.110718945</v>
      </c>
      <c r="Z57" t="n">
        <v>262657.570452392</v>
      </c>
      <c r="AA57" t="n">
        <v>266565.019163224</v>
      </c>
      <c r="AB57" t="n">
        <v>299786.207557035</v>
      </c>
      <c r="AC57" t="n">
        <v>328029.80426227</v>
      </c>
      <c r="AD57" t="n">
        <v>356895.909278528</v>
      </c>
      <c r="AE57" t="n">
        <v>375700.885676956</v>
      </c>
      <c r="AF57" t="n">
        <v>443309.538960028</v>
      </c>
    </row>
    <row r="58">
      <c r="A58" t="s">
        <v>33</v>
      </c>
      <c r="B58" t="s">
        <v>484</v>
      </c>
      <c r="C58" t="s">
        <v>342</v>
      </c>
      <c r="D58" t="s">
        <v>485</v>
      </c>
      <c r="E58" t="s">
        <v>343</v>
      </c>
      <c r="F58" t="n">
        <v>51730.5470922794</v>
      </c>
      <c r="G58" t="n">
        <v>56070.3698280124</v>
      </c>
      <c r="H58" t="n">
        <v>64783.4829836268</v>
      </c>
      <c r="I58" t="n">
        <v>76289.7080204397</v>
      </c>
      <c r="J58" t="n">
        <v>86742.3103228813</v>
      </c>
      <c r="K58" t="n">
        <v>101492.14278163</v>
      </c>
      <c r="L58" t="n">
        <v>114070.736378686</v>
      </c>
      <c r="M58" t="n">
        <v>126475.645997827</v>
      </c>
      <c r="N58" t="n">
        <v>135599.413201009</v>
      </c>
      <c r="O58" t="n">
        <v>144449.15846502</v>
      </c>
      <c r="P58" t="n">
        <v>156898.48238982</v>
      </c>
      <c r="Q58" t="n">
        <v>170626.187763107</v>
      </c>
      <c r="R58" t="n">
        <v>184338.087312118</v>
      </c>
      <c r="S58" t="n">
        <v>177019.023590754</v>
      </c>
      <c r="T58" t="n">
        <v>161141.022650826</v>
      </c>
      <c r="U58" t="n">
        <v>161414.276449756</v>
      </c>
      <c r="V58" t="n">
        <v>165277.922950105</v>
      </c>
      <c r="W58" t="n">
        <v>169381.642016829</v>
      </c>
      <c r="X58" t="n">
        <v>178770.840202492</v>
      </c>
      <c r="Y58" t="n">
        <v>195481.810718945</v>
      </c>
      <c r="Z58" t="n">
        <v>262597.270452392</v>
      </c>
      <c r="AA58" t="n">
        <v>266494.919163224</v>
      </c>
      <c r="AB58" t="n">
        <v>299622.307557035</v>
      </c>
      <c r="AC58" t="n">
        <v>327845.50426227</v>
      </c>
      <c r="AD58" t="n">
        <v>356706.509278528</v>
      </c>
      <c r="AE58" t="n">
        <v>375521.485676956</v>
      </c>
      <c r="AF58" t="n">
        <v>443106.338960027</v>
      </c>
    </row>
    <row r="59">
      <c r="A59" t="s">
        <v>33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35</v>
      </c>
      <c r="B2" t="s">
        <v>295</v>
      </c>
      <c r="C2" t="s">
        <v>342</v>
      </c>
      <c r="D2" t="s">
        <v>297</v>
      </c>
      <c r="E2" t="s">
        <v>343</v>
      </c>
      <c r="F2" t="n">
        <v>3055.6</v>
      </c>
      <c r="G2" t="n">
        <v>2821</v>
      </c>
      <c r="H2" t="n">
        <v>2711.3</v>
      </c>
      <c r="I2" t="n">
        <v>2795.3</v>
      </c>
      <c r="J2" t="n">
        <v>2386.8</v>
      </c>
      <c r="K2" t="n">
        <v>2717.7</v>
      </c>
      <c r="L2" t="n">
        <v>2434.3</v>
      </c>
      <c r="M2" t="n">
        <v>2360</v>
      </c>
      <c r="N2" t="n">
        <v>2154.5</v>
      </c>
      <c r="O2" t="n">
        <v>2459.7</v>
      </c>
      <c r="P2" t="n">
        <v>1760.2</v>
      </c>
      <c r="Q2" t="n">
        <v>1703.4</v>
      </c>
      <c r="R2" t="n">
        <v>2055.9</v>
      </c>
      <c r="S2" t="n">
        <v>1592</v>
      </c>
      <c r="T2" t="n">
        <v>945.8</v>
      </c>
      <c r="U2" t="n">
        <v>1598</v>
      </c>
      <c r="V2" t="n">
        <v>2085.8</v>
      </c>
      <c r="W2" t="n">
        <v>1742</v>
      </c>
      <c r="X2" t="n">
        <v>1957.1</v>
      </c>
      <c r="Y2" t="n">
        <v>2441.9</v>
      </c>
      <c r="Z2" t="n">
        <v>2365.3</v>
      </c>
      <c r="AA2" t="n">
        <v>2555</v>
      </c>
      <c r="AB2" t="n">
        <v>3453.1</v>
      </c>
      <c r="AC2" t="n">
        <v>2781.2</v>
      </c>
      <c r="AD2" t="n">
        <v>3212.5</v>
      </c>
      <c r="AE2" t="n">
        <v>3591.1</v>
      </c>
      <c r="AF2" t="n">
        <v>4345.3</v>
      </c>
    </row>
    <row r="3">
      <c r="A3" t="s">
        <v>35</v>
      </c>
      <c r="B3" t="s">
        <v>374</v>
      </c>
      <c r="C3" t="s">
        <v>342</v>
      </c>
      <c r="D3" t="s">
        <v>375</v>
      </c>
      <c r="E3" t="s">
        <v>343</v>
      </c>
      <c r="F3" t="n">
        <v>314.6</v>
      </c>
      <c r="G3" t="n">
        <v>311.8</v>
      </c>
      <c r="H3" t="n">
        <v>458</v>
      </c>
      <c r="I3" t="n">
        <v>394.5</v>
      </c>
      <c r="J3" t="n">
        <v>390</v>
      </c>
      <c r="K3" t="n">
        <v>478.7</v>
      </c>
      <c r="L3" t="n">
        <v>608.6</v>
      </c>
      <c r="M3" t="n">
        <v>552.9</v>
      </c>
      <c r="N3" t="n">
        <v>620.1</v>
      </c>
      <c r="O3" t="n">
        <v>456</v>
      </c>
      <c r="P3" t="n">
        <v>575.2</v>
      </c>
      <c r="Q3" t="n">
        <v>932.6</v>
      </c>
      <c r="R3" t="n">
        <v>1208.3</v>
      </c>
      <c r="S3" t="n">
        <v>913.4</v>
      </c>
      <c r="T3" t="n">
        <v>916.5</v>
      </c>
      <c r="U3" t="n">
        <v>687</v>
      </c>
      <c r="V3" t="n">
        <v>726.2</v>
      </c>
      <c r="W3" t="n">
        <v>886.8</v>
      </c>
      <c r="X3" t="n">
        <v>751.7</v>
      </c>
      <c r="Y3" t="n">
        <v>908.8</v>
      </c>
      <c r="Z3" t="n">
        <v>407</v>
      </c>
      <c r="AA3" t="n">
        <v>549.5</v>
      </c>
      <c r="AB3" t="n">
        <v>609.1</v>
      </c>
      <c r="AC3" t="n">
        <v>615.6</v>
      </c>
      <c r="AD3" t="n">
        <v>504.3</v>
      </c>
      <c r="AE3" t="n">
        <v>320.9</v>
      </c>
      <c r="AF3" t="n">
        <v>452.5</v>
      </c>
    </row>
    <row r="4">
      <c r="A4" t="s">
        <v>35</v>
      </c>
      <c r="B4" t="s">
        <v>376</v>
      </c>
      <c r="C4" t="s">
        <v>342</v>
      </c>
      <c r="D4" t="s">
        <v>377</v>
      </c>
      <c r="E4" t="s">
        <v>343</v>
      </c>
      <c r="F4" t="n">
        <v>11328</v>
      </c>
      <c r="G4" t="n">
        <v>12293.9</v>
      </c>
      <c r="H4" t="n">
        <v>15122.5</v>
      </c>
      <c r="I4" t="n">
        <v>18695.8</v>
      </c>
      <c r="J4" t="n">
        <v>21835</v>
      </c>
      <c r="K4" t="n">
        <v>25083.2</v>
      </c>
      <c r="L4" t="n">
        <v>30827.4</v>
      </c>
      <c r="M4" t="n">
        <v>36372.8</v>
      </c>
      <c r="N4" t="n">
        <v>34004.7</v>
      </c>
      <c r="O4" t="n">
        <v>33013.6</v>
      </c>
      <c r="P4" t="n">
        <v>33366.6</v>
      </c>
      <c r="Q4" t="n">
        <v>34344.6</v>
      </c>
      <c r="R4" t="n">
        <v>35418.8</v>
      </c>
      <c r="S4" t="n">
        <v>32885.1</v>
      </c>
      <c r="T4" t="n">
        <v>34562.8</v>
      </c>
      <c r="U4" t="n">
        <v>32629.4</v>
      </c>
      <c r="V4" t="n">
        <v>35658.6</v>
      </c>
      <c r="W4" t="n">
        <v>34627.5</v>
      </c>
      <c r="X4" t="n">
        <v>34891.9</v>
      </c>
      <c r="Y4" t="n">
        <v>39289.2</v>
      </c>
      <c r="Z4" t="n">
        <v>95003.1</v>
      </c>
      <c r="AA4" t="n">
        <v>90028.1</v>
      </c>
      <c r="AB4" t="n">
        <v>99168.5</v>
      </c>
      <c r="AC4" t="n">
        <v>109857.4</v>
      </c>
      <c r="AD4" t="n">
        <v>116147.3</v>
      </c>
      <c r="AE4" t="n">
        <v>129247.8</v>
      </c>
      <c r="AF4" t="n">
        <v>155321.7</v>
      </c>
    </row>
    <row r="5">
      <c r="A5" t="s">
        <v>35</v>
      </c>
      <c r="B5" t="s">
        <v>378</v>
      </c>
      <c r="C5" t="s">
        <v>342</v>
      </c>
      <c r="D5" t="s">
        <v>379</v>
      </c>
      <c r="E5" t="s">
        <v>343</v>
      </c>
      <c r="F5" t="n">
        <v>1886.2</v>
      </c>
      <c r="G5" t="n">
        <v>2139</v>
      </c>
      <c r="H5" t="n">
        <v>2389</v>
      </c>
      <c r="I5" t="n">
        <v>2827</v>
      </c>
      <c r="J5" t="n">
        <v>3109.8</v>
      </c>
      <c r="K5" t="n">
        <v>3602.3</v>
      </c>
      <c r="L5" t="n">
        <v>4543</v>
      </c>
      <c r="M5" t="n">
        <v>5027.3</v>
      </c>
      <c r="N5" t="n">
        <v>5918.2</v>
      </c>
      <c r="O5" t="n">
        <v>5806.5</v>
      </c>
      <c r="P5" t="n">
        <v>5732.3</v>
      </c>
      <c r="Q5" t="n">
        <v>6128.9</v>
      </c>
      <c r="R5" t="n">
        <v>6344.8</v>
      </c>
      <c r="S5" t="n">
        <v>6143</v>
      </c>
      <c r="T5" t="n">
        <v>5934.9</v>
      </c>
      <c r="U5" t="n">
        <v>6499.1</v>
      </c>
      <c r="V5" t="n">
        <v>6433.8</v>
      </c>
      <c r="W5" t="n">
        <v>6669.9</v>
      </c>
      <c r="X5" t="n">
        <v>7592.5</v>
      </c>
      <c r="Y5" t="n">
        <v>8493.1</v>
      </c>
      <c r="Z5" t="n">
        <v>8901.5</v>
      </c>
      <c r="AA5" t="n">
        <v>8993.2</v>
      </c>
      <c r="AB5" t="n">
        <v>8643.4</v>
      </c>
      <c r="AC5" t="n">
        <v>9053.3</v>
      </c>
      <c r="AD5" t="n">
        <v>7739.3</v>
      </c>
      <c r="AE5" t="n">
        <v>7762.7</v>
      </c>
      <c r="AF5" t="n">
        <v>8312.2</v>
      </c>
    </row>
    <row r="6">
      <c r="A6" t="s">
        <v>35</v>
      </c>
      <c r="B6" t="s">
        <v>380</v>
      </c>
      <c r="C6" t="s">
        <v>342</v>
      </c>
      <c r="D6" t="s">
        <v>381</v>
      </c>
      <c r="E6" t="s">
        <v>343</v>
      </c>
      <c r="F6" t="n">
        <v>406.6</v>
      </c>
      <c r="G6" t="n">
        <v>379.6</v>
      </c>
      <c r="H6" t="n">
        <v>376.8</v>
      </c>
      <c r="I6" t="n">
        <v>392.5</v>
      </c>
      <c r="J6" t="n">
        <v>351.6</v>
      </c>
      <c r="K6" t="n">
        <v>343.9</v>
      </c>
      <c r="L6" t="n">
        <v>375.2</v>
      </c>
      <c r="M6" t="n">
        <v>322.9</v>
      </c>
      <c r="N6" t="n">
        <v>303.1</v>
      </c>
      <c r="O6" t="n">
        <v>267.4</v>
      </c>
      <c r="P6" t="n">
        <v>261.4</v>
      </c>
      <c r="Q6" t="n">
        <v>241.4</v>
      </c>
      <c r="R6" t="n">
        <v>262.4</v>
      </c>
      <c r="S6" t="n">
        <v>213.7</v>
      </c>
      <c r="T6" t="n">
        <v>186.4</v>
      </c>
      <c r="U6" t="n">
        <v>152.3</v>
      </c>
      <c r="V6" t="n">
        <v>135.5</v>
      </c>
      <c r="W6" t="n">
        <v>131.4</v>
      </c>
      <c r="X6" t="n">
        <v>140.5</v>
      </c>
      <c r="Y6" t="n">
        <v>151.8</v>
      </c>
      <c r="Z6" t="n">
        <v>163.9</v>
      </c>
      <c r="AA6" t="n">
        <v>159.3</v>
      </c>
      <c r="AB6" t="n">
        <v>155.2</v>
      </c>
      <c r="AC6" t="n">
        <v>157.5</v>
      </c>
      <c r="AD6" t="n">
        <v>160.7</v>
      </c>
      <c r="AE6" t="n">
        <v>151</v>
      </c>
      <c r="AF6" t="n">
        <v>179.2</v>
      </c>
    </row>
    <row r="7">
      <c r="A7" t="s">
        <v>35</v>
      </c>
      <c r="B7" t="s">
        <v>382</v>
      </c>
      <c r="C7" t="s">
        <v>342</v>
      </c>
      <c r="D7" t="s">
        <v>383</v>
      </c>
      <c r="E7" t="s">
        <v>343</v>
      </c>
      <c r="F7" t="n">
        <v>604.3</v>
      </c>
      <c r="G7" t="n">
        <v>658.3</v>
      </c>
      <c r="H7" t="n">
        <v>770.7</v>
      </c>
      <c r="I7" t="n">
        <v>860.5</v>
      </c>
      <c r="J7" t="n">
        <v>952.2</v>
      </c>
      <c r="K7" t="n">
        <v>1038.6</v>
      </c>
      <c r="L7" t="n">
        <v>1253.2</v>
      </c>
      <c r="M7" t="n">
        <v>1269.2</v>
      </c>
      <c r="N7" t="n">
        <v>1365.8</v>
      </c>
      <c r="O7" t="n">
        <v>1425.5</v>
      </c>
      <c r="P7" t="n">
        <v>1535.5</v>
      </c>
      <c r="Q7" t="n">
        <v>1593.3</v>
      </c>
      <c r="R7" t="n">
        <v>1277.6</v>
      </c>
      <c r="S7" t="n">
        <v>962.2</v>
      </c>
      <c r="T7" t="n">
        <v>828.8</v>
      </c>
      <c r="U7" t="n">
        <v>737.5</v>
      </c>
      <c r="V7" t="n">
        <v>651.8</v>
      </c>
      <c r="W7" t="n">
        <v>610.3</v>
      </c>
      <c r="X7" t="n">
        <v>685.8</v>
      </c>
      <c r="Y7" t="n">
        <v>782.9</v>
      </c>
      <c r="Z7" t="n">
        <v>807.8</v>
      </c>
      <c r="AA7" t="n">
        <v>757</v>
      </c>
      <c r="AB7" t="n">
        <v>796</v>
      </c>
      <c r="AC7" t="n">
        <v>854</v>
      </c>
      <c r="AD7" t="n">
        <v>889.1</v>
      </c>
      <c r="AE7" t="n">
        <v>847.2</v>
      </c>
      <c r="AF7" t="n">
        <v>969.1</v>
      </c>
    </row>
    <row r="8">
      <c r="A8" t="s">
        <v>35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35</v>
      </c>
      <c r="B10" t="s">
        <v>388</v>
      </c>
      <c r="C10" t="s">
        <v>342</v>
      </c>
      <c r="D10" t="s">
        <v>389</v>
      </c>
      <c r="E10" t="s">
        <v>343</v>
      </c>
      <c r="F10" t="n">
        <v>3097.5</v>
      </c>
      <c r="G10" t="n">
        <v>3235.5</v>
      </c>
      <c r="H10" t="n">
        <v>4490.1</v>
      </c>
      <c r="I10" t="n">
        <v>5746.4</v>
      </c>
      <c r="J10" t="n">
        <v>7240.2</v>
      </c>
      <c r="K10" t="n">
        <v>8632.2</v>
      </c>
      <c r="L10" t="n">
        <v>12508.1</v>
      </c>
      <c r="M10" t="n">
        <v>17409.3</v>
      </c>
      <c r="N10" t="n">
        <v>14178.4</v>
      </c>
      <c r="O10" t="n">
        <v>12509.6</v>
      </c>
      <c r="P10" t="n">
        <v>12338.9</v>
      </c>
      <c r="Q10" t="n">
        <v>11938.7</v>
      </c>
      <c r="R10" t="n">
        <v>12606.2</v>
      </c>
      <c r="S10" t="n">
        <v>12138.7</v>
      </c>
      <c r="T10" t="n">
        <v>15024.6</v>
      </c>
      <c r="U10" t="n">
        <v>14789</v>
      </c>
      <c r="V10" t="n">
        <v>15886.2</v>
      </c>
      <c r="W10" t="n">
        <v>14405.5</v>
      </c>
      <c r="X10" t="n">
        <v>12472.7</v>
      </c>
      <c r="Y10" t="n">
        <v>14337.4</v>
      </c>
      <c r="Z10"/>
      <c r="AA10"/>
      <c r="AB10"/>
      <c r="AC10"/>
      <c r="AD10"/>
      <c r="AE10"/>
      <c r="AF10"/>
    </row>
    <row r="11">
      <c r="A11" t="s">
        <v>35</v>
      </c>
      <c r="B11" t="s">
        <v>390</v>
      </c>
      <c r="C11" t="s">
        <v>342</v>
      </c>
      <c r="D11" t="s">
        <v>391</v>
      </c>
      <c r="E11" t="s">
        <v>343</v>
      </c>
      <c r="F11" t="n">
        <v>3097.5</v>
      </c>
      <c r="G11" t="n">
        <v>3235.5</v>
      </c>
      <c r="H11" t="n">
        <v>4490.1</v>
      </c>
      <c r="I11" t="n">
        <v>5746.4</v>
      </c>
      <c r="J11" t="n">
        <v>7240.2</v>
      </c>
      <c r="K11" t="n">
        <v>8632.2</v>
      </c>
      <c r="L11" t="n">
        <v>12508.1</v>
      </c>
      <c r="M11" t="n">
        <v>17409.3</v>
      </c>
      <c r="N11" t="n">
        <v>14178.4</v>
      </c>
      <c r="O11" t="n">
        <v>12509.6</v>
      </c>
      <c r="P11" t="n">
        <v>12338.9</v>
      </c>
      <c r="Q11" t="n">
        <v>11938.7</v>
      </c>
      <c r="R11" t="n">
        <v>12606.2</v>
      </c>
      <c r="S11" t="n">
        <v>12138.7</v>
      </c>
      <c r="T11" t="n">
        <v>15024.6</v>
      </c>
      <c r="U11" t="n">
        <v>14789</v>
      </c>
      <c r="V11" t="n">
        <v>15886.2</v>
      </c>
      <c r="W11" t="n">
        <v>14405.5</v>
      </c>
      <c r="X11" t="n">
        <v>12472.7</v>
      </c>
      <c r="Y11" t="n">
        <v>14337.4</v>
      </c>
      <c r="Z11"/>
      <c r="AA11"/>
      <c r="AB11"/>
      <c r="AC11"/>
      <c r="AD11"/>
      <c r="AE11"/>
      <c r="AF11"/>
    </row>
    <row r="12">
      <c r="A12" t="s">
        <v>35</v>
      </c>
      <c r="B12" t="s">
        <v>392</v>
      </c>
      <c r="C12" t="s">
        <v>342</v>
      </c>
      <c r="D12" t="s">
        <v>393</v>
      </c>
      <c r="E12" t="s">
        <v>343</v>
      </c>
      <c r="F12" t="n">
        <v>798.6</v>
      </c>
      <c r="G12" t="n">
        <v>828.8</v>
      </c>
      <c r="H12" t="n">
        <v>934.1</v>
      </c>
      <c r="I12" t="n">
        <v>1088.1</v>
      </c>
      <c r="J12" t="n">
        <v>1188.4</v>
      </c>
      <c r="K12" t="n">
        <v>1327</v>
      </c>
      <c r="L12" t="n">
        <v>1417.4</v>
      </c>
      <c r="M12" t="n">
        <v>1394</v>
      </c>
      <c r="N12" t="n">
        <v>1481.2</v>
      </c>
      <c r="O12" t="n">
        <v>1543.8</v>
      </c>
      <c r="P12" t="n">
        <v>1681.8</v>
      </c>
      <c r="Q12" t="n">
        <v>1805</v>
      </c>
      <c r="R12" t="n">
        <v>1865.3</v>
      </c>
      <c r="S12" t="n">
        <v>1419.5</v>
      </c>
      <c r="T12" t="n">
        <v>959.9</v>
      </c>
      <c r="U12" t="n">
        <v>741.9</v>
      </c>
      <c r="V12" t="n">
        <v>815.5</v>
      </c>
      <c r="W12" t="n">
        <v>780.2</v>
      </c>
      <c r="X12" t="n">
        <v>921.1</v>
      </c>
      <c r="Y12" t="n">
        <v>1150.8</v>
      </c>
      <c r="Z12" t="n">
        <v>1170.2</v>
      </c>
      <c r="AA12" t="n">
        <v>1393.5</v>
      </c>
      <c r="AB12" t="n">
        <v>1493.9</v>
      </c>
      <c r="AC12" t="n">
        <v>1526.1</v>
      </c>
      <c r="AD12" t="n">
        <v>1671</v>
      </c>
      <c r="AE12" t="n">
        <v>1761</v>
      </c>
      <c r="AF12" t="n">
        <v>1931.9</v>
      </c>
    </row>
    <row r="13">
      <c r="A13" t="s">
        <v>35</v>
      </c>
      <c r="B13" t="s">
        <v>394</v>
      </c>
      <c r="C13" t="s">
        <v>342</v>
      </c>
      <c r="D13" t="s">
        <v>395</v>
      </c>
      <c r="E13" t="s">
        <v>343</v>
      </c>
      <c r="F13" t="n">
        <v>480.6</v>
      </c>
      <c r="G13" t="n">
        <v>519.7</v>
      </c>
      <c r="H13" t="n">
        <v>573</v>
      </c>
      <c r="I13" t="n">
        <v>660.2</v>
      </c>
      <c r="J13" t="n">
        <v>749</v>
      </c>
      <c r="K13" t="n">
        <v>818.2</v>
      </c>
      <c r="L13" t="n">
        <v>856.1</v>
      </c>
      <c r="M13" t="n">
        <v>845</v>
      </c>
      <c r="N13" t="n">
        <v>883.4</v>
      </c>
      <c r="O13" t="n">
        <v>1001.5</v>
      </c>
      <c r="P13" t="n">
        <v>1096.1</v>
      </c>
      <c r="Q13" t="n">
        <v>1300.6</v>
      </c>
      <c r="R13" t="n">
        <v>1339.5</v>
      </c>
      <c r="S13" t="n">
        <v>1244.1</v>
      </c>
      <c r="T13" t="n">
        <v>842.8</v>
      </c>
      <c r="U13" t="n">
        <v>733.4</v>
      </c>
      <c r="V13" t="n">
        <v>732.2</v>
      </c>
      <c r="W13" t="n">
        <v>752.8</v>
      </c>
      <c r="X13" t="n">
        <v>861.4</v>
      </c>
      <c r="Y13" t="n">
        <v>989.2</v>
      </c>
      <c r="Z13" t="n">
        <v>1093.4</v>
      </c>
      <c r="AA13" t="n">
        <v>1162.1</v>
      </c>
      <c r="AB13" t="n">
        <v>1359</v>
      </c>
      <c r="AC13" t="n">
        <v>1382.7</v>
      </c>
      <c r="AD13" t="n">
        <v>1506.8</v>
      </c>
      <c r="AE13" t="n">
        <v>1355.4</v>
      </c>
      <c r="AF13" t="n">
        <v>1265.3</v>
      </c>
    </row>
    <row r="14">
      <c r="A14" t="s">
        <v>35</v>
      </c>
      <c r="B14" t="s">
        <v>396</v>
      </c>
      <c r="C14" t="s">
        <v>342</v>
      </c>
      <c r="D14" t="s">
        <v>397</v>
      </c>
      <c r="E14" t="s">
        <v>343</v>
      </c>
      <c r="F14" t="n">
        <v>1482.6</v>
      </c>
      <c r="G14" t="n">
        <v>1694.7</v>
      </c>
      <c r="H14" t="n">
        <v>2188.1</v>
      </c>
      <c r="I14" t="n">
        <v>2748.2</v>
      </c>
      <c r="J14" t="n">
        <v>3132.2</v>
      </c>
      <c r="K14" t="n">
        <v>3667.8</v>
      </c>
      <c r="L14" t="n">
        <v>4753.1</v>
      </c>
      <c r="M14" t="n">
        <v>4494.9</v>
      </c>
      <c r="N14" t="n">
        <v>4086</v>
      </c>
      <c r="O14" t="n">
        <v>4540</v>
      </c>
      <c r="P14" t="n">
        <v>4687.1</v>
      </c>
      <c r="Q14" t="n">
        <v>4823.1</v>
      </c>
      <c r="R14" t="n">
        <v>3857.1</v>
      </c>
      <c r="S14" t="n">
        <v>3118.7</v>
      </c>
      <c r="T14" t="n">
        <v>3455.8</v>
      </c>
      <c r="U14" t="n">
        <v>3165.8</v>
      </c>
      <c r="V14" t="n">
        <v>2827.9</v>
      </c>
      <c r="W14" t="n">
        <v>2895.9</v>
      </c>
      <c r="X14" t="n">
        <v>2740.5</v>
      </c>
      <c r="Y14" t="n">
        <v>2766.7</v>
      </c>
      <c r="Z14"/>
      <c r="AA14"/>
      <c r="AB14"/>
      <c r="AC14"/>
      <c r="AD14"/>
      <c r="AE14"/>
      <c r="AF14"/>
    </row>
    <row r="15">
      <c r="A15" t="s">
        <v>35</v>
      </c>
      <c r="B15" t="s">
        <v>398</v>
      </c>
      <c r="C15" t="s">
        <v>342</v>
      </c>
      <c r="D15" t="s">
        <v>399</v>
      </c>
      <c r="E15" t="s">
        <v>343</v>
      </c>
      <c r="F15" t="n">
        <v>1734.6</v>
      </c>
      <c r="G15" t="n">
        <v>2009.7</v>
      </c>
      <c r="H15" t="n">
        <v>2551.4</v>
      </c>
      <c r="I15" t="n">
        <v>3200.7</v>
      </c>
      <c r="J15" t="n">
        <v>3615.6</v>
      </c>
      <c r="K15" t="n">
        <v>4234.6</v>
      </c>
      <c r="L15" t="n">
        <v>5342.9</v>
      </c>
      <c r="M15" t="n">
        <v>5017</v>
      </c>
      <c r="N15" t="n">
        <v>4438.1</v>
      </c>
      <c r="O15" t="n">
        <v>4691</v>
      </c>
      <c r="P15" t="n">
        <v>4937</v>
      </c>
      <c r="Q15" t="n">
        <v>5132.9</v>
      </c>
      <c r="R15" t="n">
        <v>4167.5</v>
      </c>
      <c r="S15" t="n">
        <v>3480.5</v>
      </c>
      <c r="T15" t="n">
        <v>3760.5</v>
      </c>
      <c r="U15" t="n">
        <v>3291.6</v>
      </c>
      <c r="V15" t="n">
        <v>3066.7</v>
      </c>
      <c r="W15" t="n">
        <v>3164.1</v>
      </c>
      <c r="X15" t="n">
        <v>3039.2</v>
      </c>
      <c r="Y15" t="n">
        <v>3112.1</v>
      </c>
      <c r="Z15" t="n">
        <v>365.7</v>
      </c>
      <c r="AA15" t="n">
        <v>369.5</v>
      </c>
      <c r="AB15" t="n">
        <v>400.5</v>
      </c>
      <c r="AC15" t="n">
        <v>445.2</v>
      </c>
      <c r="AD15" t="n">
        <v>428.4</v>
      </c>
      <c r="AE15" t="n">
        <v>466.8</v>
      </c>
      <c r="AF15" t="n">
        <v>461.1</v>
      </c>
    </row>
    <row r="16">
      <c r="A16" t="s">
        <v>35</v>
      </c>
      <c r="B16" t="s">
        <v>400</v>
      </c>
      <c r="C16" t="s">
        <v>342</v>
      </c>
      <c r="D16" t="s">
        <v>401</v>
      </c>
      <c r="E16" t="s">
        <v>343</v>
      </c>
      <c r="F16" t="n">
        <v>252</v>
      </c>
      <c r="G16" t="n">
        <v>315</v>
      </c>
      <c r="H16" t="n">
        <v>363.3</v>
      </c>
      <c r="I16" t="n">
        <v>452.5</v>
      </c>
      <c r="J16" t="n">
        <v>483.4</v>
      </c>
      <c r="K16" t="n">
        <v>566.8</v>
      </c>
      <c r="L16" t="n">
        <v>589.8</v>
      </c>
      <c r="M16" t="n">
        <v>522.1</v>
      </c>
      <c r="N16" t="n">
        <v>352.1</v>
      </c>
      <c r="O16" t="n">
        <v>151</v>
      </c>
      <c r="P16" t="n">
        <v>249.9</v>
      </c>
      <c r="Q16" t="n">
        <v>309.8</v>
      </c>
      <c r="R16" t="n">
        <v>310.4</v>
      </c>
      <c r="S16" t="n">
        <v>361.8</v>
      </c>
      <c r="T16" t="n">
        <v>304.7</v>
      </c>
      <c r="U16" t="n">
        <v>125.8</v>
      </c>
      <c r="V16" t="n">
        <v>238.8</v>
      </c>
      <c r="W16" t="n">
        <v>268.2</v>
      </c>
      <c r="X16" t="n">
        <v>298.7</v>
      </c>
      <c r="Y16" t="n">
        <v>345.4</v>
      </c>
      <c r="Z16" t="n">
        <v>365.7</v>
      </c>
      <c r="AA16" t="n">
        <v>369.5</v>
      </c>
      <c r="AB16" t="n">
        <v>400.5</v>
      </c>
      <c r="AC16" t="n">
        <v>445.2</v>
      </c>
      <c r="AD16" t="n">
        <v>428.4</v>
      </c>
      <c r="AE16" t="n">
        <v>466.8</v>
      </c>
      <c r="AF16" t="n">
        <v>461.1</v>
      </c>
    </row>
    <row r="17">
      <c r="A17" t="s">
        <v>35</v>
      </c>
      <c r="B17" t="s">
        <v>402</v>
      </c>
      <c r="C17" t="s">
        <v>342</v>
      </c>
      <c r="D17" t="s">
        <v>403</v>
      </c>
      <c r="E17" t="s">
        <v>343</v>
      </c>
      <c r="F17" t="n">
        <v>361.8</v>
      </c>
      <c r="G17" t="n">
        <v>389.2</v>
      </c>
      <c r="H17" t="n">
        <v>420</v>
      </c>
      <c r="I17" t="n">
        <v>408.6</v>
      </c>
      <c r="J17" t="n">
        <v>554.6</v>
      </c>
      <c r="K17" t="n">
        <v>540.6</v>
      </c>
      <c r="L17" t="n">
        <v>611.3</v>
      </c>
      <c r="M17" t="n">
        <v>991.7</v>
      </c>
      <c r="N17" t="n">
        <v>1012.9</v>
      </c>
      <c r="O17" t="n">
        <v>1196.8</v>
      </c>
      <c r="P17" t="n">
        <v>1275</v>
      </c>
      <c r="Q17" t="n">
        <v>1299.8</v>
      </c>
      <c r="R17" t="n">
        <v>1521.9</v>
      </c>
      <c r="S17" t="n">
        <v>1401</v>
      </c>
      <c r="T17" t="n">
        <v>962.5</v>
      </c>
      <c r="U17" t="n">
        <v>672.3</v>
      </c>
      <c r="V17" t="n">
        <v>821</v>
      </c>
      <c r="W17" t="n">
        <v>907.1</v>
      </c>
      <c r="X17" t="n">
        <v>963.1</v>
      </c>
      <c r="Y17" t="n">
        <v>1031.3</v>
      </c>
      <c r="Z17" t="n">
        <v>1151</v>
      </c>
      <c r="AA17" t="n">
        <v>1252.2</v>
      </c>
      <c r="AB17" t="n">
        <v>1242.2</v>
      </c>
      <c r="AC17" t="n">
        <v>1274.7</v>
      </c>
      <c r="AD17" t="n">
        <v>1351.6</v>
      </c>
      <c r="AE17" t="n">
        <v>1841.4</v>
      </c>
      <c r="AF17" t="n">
        <v>1478.6</v>
      </c>
    </row>
    <row r="18">
      <c r="A18" t="s">
        <v>35</v>
      </c>
      <c r="B18" t="s">
        <v>404</v>
      </c>
      <c r="C18" t="s">
        <v>342</v>
      </c>
      <c r="D18" t="s">
        <v>405</v>
      </c>
      <c r="E18" t="s">
        <v>343</v>
      </c>
      <c r="F18" t="n">
        <v>269.4</v>
      </c>
      <c r="G18" t="n">
        <v>311.8</v>
      </c>
      <c r="H18" t="n">
        <v>319.5</v>
      </c>
      <c r="I18" t="n">
        <v>446.8</v>
      </c>
      <c r="J18" t="n">
        <v>290.8</v>
      </c>
      <c r="K18" t="n">
        <v>349.8</v>
      </c>
      <c r="L18" t="n">
        <v>360.1</v>
      </c>
      <c r="M18" t="n">
        <v>348.7</v>
      </c>
      <c r="N18" t="n">
        <v>575</v>
      </c>
      <c r="O18" t="n">
        <v>410.4</v>
      </c>
      <c r="P18" t="n">
        <v>469.2</v>
      </c>
      <c r="Q18" t="n">
        <v>428</v>
      </c>
      <c r="R18" t="n">
        <v>454.2</v>
      </c>
      <c r="S18" t="n">
        <v>428.9</v>
      </c>
      <c r="T18" t="n">
        <v>242.3</v>
      </c>
      <c r="U18" t="n">
        <v>209.2</v>
      </c>
      <c r="V18" t="n">
        <v>222.8</v>
      </c>
      <c r="W18" t="n">
        <v>223.6</v>
      </c>
      <c r="X18" t="n">
        <v>251.2</v>
      </c>
      <c r="Y18" t="n">
        <v>280.9</v>
      </c>
      <c r="Z18" t="n">
        <v>336.8</v>
      </c>
      <c r="AA18" t="n">
        <v>354.6</v>
      </c>
      <c r="AB18" t="n">
        <v>364.6</v>
      </c>
      <c r="AC18" t="n">
        <v>406.1</v>
      </c>
      <c r="AD18" t="n">
        <v>384.9</v>
      </c>
      <c r="AE18" t="n">
        <v>328.5</v>
      </c>
      <c r="AF18" t="n">
        <v>393.4</v>
      </c>
    </row>
    <row r="19">
      <c r="A19" t="s">
        <v>35</v>
      </c>
      <c r="B19" t="s">
        <v>406</v>
      </c>
      <c r="C19" t="s">
        <v>342</v>
      </c>
      <c r="D19" t="s">
        <v>407</v>
      </c>
      <c r="E19" t="s">
        <v>343</v>
      </c>
      <c r="F19" t="n">
        <v>918.3</v>
      </c>
      <c r="G19" t="n">
        <v>1005</v>
      </c>
      <c r="H19" t="n">
        <v>1226</v>
      </c>
      <c r="I19" t="n">
        <v>1703</v>
      </c>
      <c r="J19" t="n">
        <v>2163</v>
      </c>
      <c r="K19" t="n">
        <v>2271.2</v>
      </c>
      <c r="L19" t="n">
        <v>2769.2</v>
      </c>
      <c r="M19" t="n">
        <v>2883.6</v>
      </c>
      <c r="N19" t="n">
        <v>3144.1</v>
      </c>
      <c r="O19" t="n">
        <v>3285</v>
      </c>
      <c r="P19" t="n">
        <v>3290.8</v>
      </c>
      <c r="Q19" t="n">
        <v>3757.7</v>
      </c>
      <c r="R19" t="n">
        <v>3742</v>
      </c>
      <c r="S19" t="n">
        <v>3891.6</v>
      </c>
      <c r="T19" t="n">
        <v>4055.4</v>
      </c>
      <c r="U19" t="n">
        <v>3178.5</v>
      </c>
      <c r="V19" t="n">
        <v>4475.8</v>
      </c>
      <c r="W19" t="n">
        <v>3836.4</v>
      </c>
      <c r="X19" t="n">
        <v>4341.7</v>
      </c>
      <c r="Y19" t="n">
        <v>5254.9</v>
      </c>
      <c r="Z19" t="n">
        <v>7416</v>
      </c>
      <c r="AA19" t="n">
        <v>4983</v>
      </c>
      <c r="AB19" t="n">
        <v>7582</v>
      </c>
      <c r="AC19" t="n">
        <v>6192.4</v>
      </c>
      <c r="AD19" t="n">
        <v>9954.8</v>
      </c>
      <c r="AE19" t="n">
        <v>9170.4</v>
      </c>
      <c r="AF19" t="n">
        <v>11352</v>
      </c>
    </row>
    <row r="20">
      <c r="A20" t="s">
        <v>35</v>
      </c>
      <c r="B20" t="s">
        <v>408</v>
      </c>
      <c r="C20" t="s">
        <v>342</v>
      </c>
      <c r="D20" t="s">
        <v>409</v>
      </c>
      <c r="E20" t="s">
        <v>343</v>
      </c>
      <c r="F20" t="n">
        <v>910.2</v>
      </c>
      <c r="G20" t="n">
        <v>811.2</v>
      </c>
      <c r="H20" t="n">
        <v>891.7</v>
      </c>
      <c r="I20" t="n">
        <v>1007.2</v>
      </c>
      <c r="J20" t="n">
        <v>794.2</v>
      </c>
      <c r="K20" t="n">
        <v>1094.5</v>
      </c>
      <c r="L20" t="n">
        <v>1368.3</v>
      </c>
      <c r="M20" t="n">
        <v>1373.2</v>
      </c>
      <c r="N20" t="n">
        <v>1594.8</v>
      </c>
      <c r="O20" t="n">
        <v>1749.8</v>
      </c>
      <c r="P20" t="n">
        <v>1640.1</v>
      </c>
      <c r="Q20" t="n">
        <v>1825.5</v>
      </c>
      <c r="R20" t="n">
        <v>2242.2</v>
      </c>
      <c r="S20" t="n">
        <v>2422.4</v>
      </c>
      <c r="T20" t="n">
        <v>2588.4</v>
      </c>
      <c r="U20" t="n">
        <v>2516.4</v>
      </c>
      <c r="V20" t="n">
        <v>2869.6</v>
      </c>
      <c r="W20" t="n">
        <v>3111.9</v>
      </c>
      <c r="X20" t="n">
        <v>3265.9</v>
      </c>
      <c r="Y20" t="n">
        <v>3059.8</v>
      </c>
      <c r="Z20" t="n">
        <v>2925.4</v>
      </c>
      <c r="AA20" t="n">
        <v>2923.9</v>
      </c>
      <c r="AB20" t="n">
        <v>2813.6</v>
      </c>
      <c r="AC20" t="n">
        <v>3060.7</v>
      </c>
      <c r="AD20" t="n">
        <v>3031.9</v>
      </c>
      <c r="AE20" t="n">
        <v>3158.9</v>
      </c>
      <c r="AF20" t="n">
        <v>3804.7</v>
      </c>
    </row>
    <row r="21">
      <c r="A21" t="s">
        <v>35</v>
      </c>
      <c r="B21" t="s">
        <v>410</v>
      </c>
      <c r="C21" t="s">
        <v>342</v>
      </c>
      <c r="D21" t="s">
        <v>411</v>
      </c>
      <c r="E21" t="s">
        <v>343</v>
      </c>
      <c r="F21" t="n">
        <v>1280.3</v>
      </c>
      <c r="G21" t="n">
        <v>1225.8</v>
      </c>
      <c r="H21" t="n">
        <v>1266.8</v>
      </c>
      <c r="I21" t="n">
        <v>1478.8</v>
      </c>
      <c r="J21" t="n">
        <v>1301.4</v>
      </c>
      <c r="K21" t="n">
        <v>1684.5</v>
      </c>
      <c r="L21" t="n">
        <v>2094.4</v>
      </c>
      <c r="M21" t="n">
        <v>2144.9</v>
      </c>
      <c r="N21" t="n">
        <v>2403.7</v>
      </c>
      <c r="O21" t="n">
        <v>2658.4</v>
      </c>
      <c r="P21" t="n">
        <v>2586.4</v>
      </c>
      <c r="Q21" t="n">
        <v>2981.3</v>
      </c>
      <c r="R21" t="n">
        <v>3528</v>
      </c>
      <c r="S21" t="n">
        <v>3706.3</v>
      </c>
      <c r="T21" t="n">
        <v>3767.1</v>
      </c>
      <c r="U21" t="n">
        <v>3409.6</v>
      </c>
      <c r="V21" t="n">
        <v>3616.8</v>
      </c>
      <c r="W21" t="n">
        <v>3950.4</v>
      </c>
      <c r="X21" t="n">
        <v>4147.6</v>
      </c>
      <c r="Y21" t="n">
        <v>4012.1</v>
      </c>
      <c r="Z21" t="n">
        <v>3945.1</v>
      </c>
      <c r="AA21" t="n">
        <v>4002.5</v>
      </c>
      <c r="AB21" t="n">
        <v>4018.1</v>
      </c>
      <c r="AC21" t="n">
        <v>4374.3</v>
      </c>
      <c r="AD21" t="n">
        <v>4501.2</v>
      </c>
      <c r="AE21" t="n">
        <v>4547.2</v>
      </c>
      <c r="AF21" t="n">
        <v>5546.3</v>
      </c>
    </row>
    <row r="22">
      <c r="A22" t="s">
        <v>35</v>
      </c>
      <c r="B22" t="s">
        <v>412</v>
      </c>
      <c r="C22" t="s">
        <v>342</v>
      </c>
      <c r="D22" t="s">
        <v>413</v>
      </c>
      <c r="E22" t="s">
        <v>343</v>
      </c>
      <c r="F22" t="n">
        <v>370.1</v>
      </c>
      <c r="G22" t="n">
        <v>414.6</v>
      </c>
      <c r="H22" t="n">
        <v>375.1</v>
      </c>
      <c r="I22" t="n">
        <v>471.6</v>
      </c>
      <c r="J22" t="n">
        <v>507.2</v>
      </c>
      <c r="K22" t="n">
        <v>590</v>
      </c>
      <c r="L22" t="n">
        <v>726.1</v>
      </c>
      <c r="M22" t="n">
        <v>771.7</v>
      </c>
      <c r="N22" t="n">
        <v>808.9</v>
      </c>
      <c r="O22" t="n">
        <v>908.6</v>
      </c>
      <c r="P22" t="n">
        <v>946.3</v>
      </c>
      <c r="Q22" t="n">
        <v>1155.8</v>
      </c>
      <c r="R22" t="n">
        <v>1285.8</v>
      </c>
      <c r="S22" t="n">
        <v>1283.9</v>
      </c>
      <c r="T22" t="n">
        <v>1178.7</v>
      </c>
      <c r="U22" t="n">
        <v>893.2</v>
      </c>
      <c r="V22" t="n">
        <v>747.2</v>
      </c>
      <c r="W22" t="n">
        <v>838.5</v>
      </c>
      <c r="X22" t="n">
        <v>881.7</v>
      </c>
      <c r="Y22" t="n">
        <v>952.3</v>
      </c>
      <c r="Z22" t="n">
        <v>1019.7</v>
      </c>
      <c r="AA22" t="n">
        <v>1078.6</v>
      </c>
      <c r="AB22" t="n">
        <v>1204.5</v>
      </c>
      <c r="AC22" t="n">
        <v>1313.6</v>
      </c>
      <c r="AD22" t="n">
        <v>1469.3</v>
      </c>
      <c r="AE22" t="n">
        <v>1388.3</v>
      </c>
      <c r="AF22" t="n">
        <v>1741.6</v>
      </c>
    </row>
    <row r="23">
      <c r="A23" t="s">
        <v>35</v>
      </c>
      <c r="B23" t="s">
        <v>414</v>
      </c>
      <c r="C23" t="s">
        <v>342</v>
      </c>
      <c r="D23" t="s">
        <v>415</v>
      </c>
      <c r="E23" t="s">
        <v>343</v>
      </c>
      <c r="F23" t="n">
        <v>2923.2</v>
      </c>
      <c r="G23" t="n">
        <v>3186</v>
      </c>
      <c r="H23" t="n">
        <v>3761.5</v>
      </c>
      <c r="I23" t="n">
        <v>4596.8</v>
      </c>
      <c r="J23" t="n">
        <v>5582.9</v>
      </c>
      <c r="K23" t="n">
        <v>6931</v>
      </c>
      <c r="L23" t="n">
        <v>8081.4</v>
      </c>
      <c r="M23" t="n">
        <v>8671.8</v>
      </c>
      <c r="N23" t="n">
        <v>9933.1</v>
      </c>
      <c r="O23" t="n">
        <v>11947.1</v>
      </c>
      <c r="P23" t="n">
        <v>14622</v>
      </c>
      <c r="Q23" t="n">
        <v>17365</v>
      </c>
      <c r="R23" t="n">
        <v>16062.1</v>
      </c>
      <c r="S23" t="n">
        <v>11049.2</v>
      </c>
      <c r="T23" t="n">
        <v>4170.5</v>
      </c>
      <c r="U23" t="n">
        <v>2342.3</v>
      </c>
      <c r="V23" t="n">
        <v>2069.9</v>
      </c>
      <c r="W23" t="n">
        <v>3037.4</v>
      </c>
      <c r="X23" t="n">
        <v>3813.6</v>
      </c>
      <c r="Y23" t="n">
        <v>4792.8</v>
      </c>
      <c r="Z23" t="n">
        <v>5310.8</v>
      </c>
      <c r="AA23" t="n">
        <v>6188.5</v>
      </c>
      <c r="AB23" t="n">
        <v>8000.3</v>
      </c>
      <c r="AC23" t="n">
        <v>8645.3</v>
      </c>
      <c r="AD23" t="n">
        <v>9461</v>
      </c>
      <c r="AE23" t="n">
        <v>8725.5</v>
      </c>
      <c r="AF23" t="n">
        <v>10207.9</v>
      </c>
    </row>
    <row r="24">
      <c r="A24" t="s">
        <v>35</v>
      </c>
      <c r="B24" t="s">
        <v>416</v>
      </c>
      <c r="C24" t="s">
        <v>342</v>
      </c>
      <c r="D24" t="s">
        <v>417</v>
      </c>
      <c r="E24" t="s">
        <v>343</v>
      </c>
      <c r="F24" t="n">
        <v>5362.6</v>
      </c>
      <c r="G24" t="n">
        <v>6448.2</v>
      </c>
      <c r="H24" t="n">
        <v>7444.9</v>
      </c>
      <c r="I24" t="n">
        <v>8141.8</v>
      </c>
      <c r="J24" t="n">
        <v>9099</v>
      </c>
      <c r="K24" t="n">
        <v>10526.1</v>
      </c>
      <c r="L24" t="n">
        <v>9867.3</v>
      </c>
      <c r="M24" t="n">
        <v>11088.8</v>
      </c>
      <c r="N24" t="n">
        <v>12543</v>
      </c>
      <c r="O24" t="n">
        <v>13171.4</v>
      </c>
      <c r="P24" t="n">
        <v>14900.7</v>
      </c>
      <c r="Q24" t="n">
        <v>16466.4</v>
      </c>
      <c r="R24" t="n">
        <v>18162.5</v>
      </c>
      <c r="S24" t="n">
        <v>17450.5</v>
      </c>
      <c r="T24" t="n">
        <v>14802.3</v>
      </c>
      <c r="U24" t="n">
        <v>15871</v>
      </c>
      <c r="V24" t="n">
        <v>17624.3</v>
      </c>
      <c r="W24" t="n">
        <v>18342.3</v>
      </c>
      <c r="X24" t="n">
        <v>20067</v>
      </c>
      <c r="Y24" t="n">
        <v>20090.5</v>
      </c>
      <c r="Z24" t="n">
        <v>20375.1</v>
      </c>
      <c r="AA24" t="n">
        <v>21949.1</v>
      </c>
      <c r="AB24" t="n">
        <v>23280.9</v>
      </c>
      <c r="AC24" t="n">
        <v>24531.6</v>
      </c>
      <c r="AD24" t="n">
        <v>24734.1</v>
      </c>
      <c r="AE24" t="n">
        <v>26217.1</v>
      </c>
      <c r="AF24" t="n">
        <v>28647.9</v>
      </c>
    </row>
    <row r="25">
      <c r="A25" t="s">
        <v>35</v>
      </c>
      <c r="B25" t="s">
        <v>418</v>
      </c>
      <c r="C25" t="s">
        <v>342</v>
      </c>
      <c r="D25" t="s">
        <v>419</v>
      </c>
      <c r="E25" t="s">
        <v>343</v>
      </c>
      <c r="F25" t="n">
        <v>645.1</v>
      </c>
      <c r="G25" t="n">
        <v>717.5</v>
      </c>
      <c r="H25" t="n">
        <v>826.7</v>
      </c>
      <c r="I25" t="n">
        <v>906.4</v>
      </c>
      <c r="J25" t="n">
        <v>1037.3</v>
      </c>
      <c r="K25" t="n">
        <v>1261.5</v>
      </c>
      <c r="L25" t="n">
        <v>1207.8</v>
      </c>
      <c r="M25" t="n">
        <v>1205.3</v>
      </c>
      <c r="N25" t="n">
        <v>1214.6</v>
      </c>
      <c r="O25" t="n">
        <v>1400.9</v>
      </c>
      <c r="P25" t="n">
        <v>1606.1</v>
      </c>
      <c r="Q25" t="n">
        <v>1750.1</v>
      </c>
      <c r="R25" t="n">
        <v>1902.6</v>
      </c>
      <c r="S25" t="n">
        <v>1501.1</v>
      </c>
      <c r="T25" t="n">
        <v>1112.1</v>
      </c>
      <c r="U25" t="n">
        <v>1149.4</v>
      </c>
      <c r="V25" t="n">
        <v>1082</v>
      </c>
      <c r="W25" t="n">
        <v>1065.1</v>
      </c>
      <c r="X25" t="n">
        <v>1230.5</v>
      </c>
      <c r="Y25" t="n">
        <v>1386.4</v>
      </c>
      <c r="Z25" t="n">
        <v>1441.3</v>
      </c>
      <c r="AA25" t="n">
        <v>1645.1</v>
      </c>
      <c r="AB25" t="n">
        <v>1691.5</v>
      </c>
      <c r="AC25" t="n">
        <v>1707.2</v>
      </c>
      <c r="AD25" t="n">
        <v>1787.9</v>
      </c>
      <c r="AE25" t="n">
        <v>1756.8</v>
      </c>
      <c r="AF25" t="n">
        <v>1880.3</v>
      </c>
    </row>
    <row r="26">
      <c r="A26" t="s">
        <v>35</v>
      </c>
      <c r="B26" t="s">
        <v>420</v>
      </c>
      <c r="C26" t="s">
        <v>342</v>
      </c>
      <c r="D26" t="s">
        <v>421</v>
      </c>
      <c r="E26" t="s">
        <v>343</v>
      </c>
      <c r="F26" t="n">
        <v>1944.9</v>
      </c>
      <c r="G26" t="n">
        <v>2627.9</v>
      </c>
      <c r="H26" t="n">
        <v>3081.9</v>
      </c>
      <c r="I26" t="n">
        <v>3601.3</v>
      </c>
      <c r="J26" t="n">
        <v>3880</v>
      </c>
      <c r="K26" t="n">
        <v>4740.9</v>
      </c>
      <c r="L26" t="n">
        <v>3851.1</v>
      </c>
      <c r="M26" t="n">
        <v>4909.9</v>
      </c>
      <c r="N26" t="n">
        <v>5614.6</v>
      </c>
      <c r="O26" t="n">
        <v>5679</v>
      </c>
      <c r="P26" t="n">
        <v>6634.7</v>
      </c>
      <c r="Q26" t="n">
        <v>7300.1</v>
      </c>
      <c r="R26" t="n">
        <v>7215.2</v>
      </c>
      <c r="S26" t="n">
        <v>7262.1</v>
      </c>
      <c r="T26" t="n">
        <v>5374.1</v>
      </c>
      <c r="U26" t="n">
        <v>7137.2</v>
      </c>
      <c r="V26" t="n">
        <v>8867.7</v>
      </c>
      <c r="W26" t="n">
        <v>9227.8</v>
      </c>
      <c r="X26" t="n">
        <v>10361</v>
      </c>
      <c r="Y26" t="n">
        <v>10200</v>
      </c>
      <c r="Z26" t="n">
        <v>10476.9</v>
      </c>
      <c r="AA26" t="n">
        <v>11240.9</v>
      </c>
      <c r="AB26" t="n">
        <v>12176.3</v>
      </c>
      <c r="AC26" t="n">
        <v>12702.1</v>
      </c>
      <c r="AD26" t="n">
        <v>13308.4</v>
      </c>
      <c r="AE26" t="n">
        <v>14848.4</v>
      </c>
      <c r="AF26" t="n">
        <v>16382.2</v>
      </c>
    </row>
    <row r="27">
      <c r="A27" t="s">
        <v>35</v>
      </c>
      <c r="B27" t="s">
        <v>422</v>
      </c>
      <c r="C27" t="s">
        <v>342</v>
      </c>
      <c r="D27" t="s">
        <v>423</v>
      </c>
      <c r="E27" t="s">
        <v>343</v>
      </c>
      <c r="F27" t="n">
        <v>2772.6</v>
      </c>
      <c r="G27" t="n">
        <v>3102.8</v>
      </c>
      <c r="H27" t="n">
        <v>3536.3</v>
      </c>
      <c r="I27" t="n">
        <v>3634.1</v>
      </c>
      <c r="J27" t="n">
        <v>4181.7</v>
      </c>
      <c r="K27" t="n">
        <v>4523.7</v>
      </c>
      <c r="L27" t="n">
        <v>4808.4</v>
      </c>
      <c r="M27" t="n">
        <v>4973.6</v>
      </c>
      <c r="N27" t="n">
        <v>5713.8</v>
      </c>
      <c r="O27" t="n">
        <v>6091.5</v>
      </c>
      <c r="P27" t="n">
        <v>6659.9</v>
      </c>
      <c r="Q27" t="n">
        <v>7416.2</v>
      </c>
      <c r="R27" t="n">
        <v>9044.7</v>
      </c>
      <c r="S27" t="n">
        <v>8687.3</v>
      </c>
      <c r="T27" t="n">
        <v>8316.1</v>
      </c>
      <c r="U27" t="n">
        <v>7584.4</v>
      </c>
      <c r="V27" t="n">
        <v>7674.6</v>
      </c>
      <c r="W27" t="n">
        <v>8049.4</v>
      </c>
      <c r="X27" t="n">
        <v>8475.5</v>
      </c>
      <c r="Y27" t="n">
        <v>8504.1</v>
      </c>
      <c r="Z27" t="n">
        <v>8456.9</v>
      </c>
      <c r="AA27" t="n">
        <v>9063.1</v>
      </c>
      <c r="AB27" t="n">
        <v>9413.1</v>
      </c>
      <c r="AC27" t="n">
        <v>10122.3</v>
      </c>
      <c r="AD27" t="n">
        <v>9637.8</v>
      </c>
      <c r="AE27" t="n">
        <v>9611.9</v>
      </c>
      <c r="AF27" t="n">
        <v>10385.4</v>
      </c>
    </row>
    <row r="28">
      <c r="A28" t="s">
        <v>35</v>
      </c>
      <c r="B28" t="s">
        <v>424</v>
      </c>
      <c r="C28" t="s">
        <v>342</v>
      </c>
      <c r="D28" t="s">
        <v>425</v>
      </c>
      <c r="E28" t="s">
        <v>343</v>
      </c>
      <c r="F28" t="n">
        <v>1725.1</v>
      </c>
      <c r="G28" t="n">
        <v>1926.2</v>
      </c>
      <c r="H28" t="n">
        <v>2251.1</v>
      </c>
      <c r="I28" t="n">
        <v>2703.6</v>
      </c>
      <c r="J28" t="n">
        <v>3056.6</v>
      </c>
      <c r="K28" t="n">
        <v>3636.4</v>
      </c>
      <c r="L28" t="n">
        <v>3914.3</v>
      </c>
      <c r="M28" t="n">
        <v>4144.1</v>
      </c>
      <c r="N28" t="n">
        <v>4596.6</v>
      </c>
      <c r="O28" t="n">
        <v>4964.8</v>
      </c>
      <c r="P28" t="n">
        <v>5294.3</v>
      </c>
      <c r="Q28" t="n">
        <v>5864.4</v>
      </c>
      <c r="R28" t="n">
        <v>6371.6</v>
      </c>
      <c r="S28" t="n">
        <v>5869.2</v>
      </c>
      <c r="T28" t="n">
        <v>6151.5</v>
      </c>
      <c r="U28" t="n">
        <v>5684.4</v>
      </c>
      <c r="V28" t="n">
        <v>5709.5</v>
      </c>
      <c r="W28" t="n">
        <v>5668.1</v>
      </c>
      <c r="X28" t="n">
        <v>5896.7</v>
      </c>
      <c r="Y28" t="n">
        <v>6280.8</v>
      </c>
      <c r="Z28" t="n">
        <v>6655.2</v>
      </c>
      <c r="AA28" t="n">
        <v>6796.9</v>
      </c>
      <c r="AB28" t="n">
        <v>6998.1</v>
      </c>
      <c r="AC28" t="n">
        <v>6372.7</v>
      </c>
      <c r="AD28" t="n">
        <v>7125.2</v>
      </c>
      <c r="AE28" t="n">
        <v>3737.3</v>
      </c>
      <c r="AF28" t="n">
        <v>4912.3</v>
      </c>
    </row>
    <row r="29">
      <c r="A29" t="s">
        <v>35</v>
      </c>
      <c r="B29" t="s">
        <v>426</v>
      </c>
      <c r="C29" t="s">
        <v>342</v>
      </c>
      <c r="D29" t="s">
        <v>427</v>
      </c>
      <c r="E29" t="s">
        <v>343</v>
      </c>
      <c r="F29" t="n">
        <v>628.5</v>
      </c>
      <c r="G29" t="n">
        <v>714.3</v>
      </c>
      <c r="H29" t="n">
        <v>853.7</v>
      </c>
      <c r="I29" t="n">
        <v>1069.2</v>
      </c>
      <c r="J29" t="n">
        <v>1183.9</v>
      </c>
      <c r="K29" t="n">
        <v>1457.5</v>
      </c>
      <c r="L29" t="n">
        <v>1654.6</v>
      </c>
      <c r="M29" t="n">
        <v>1680.5</v>
      </c>
      <c r="N29" t="n">
        <v>1847.8</v>
      </c>
      <c r="O29" t="n">
        <v>2254.5</v>
      </c>
      <c r="P29" t="n">
        <v>2341.2</v>
      </c>
      <c r="Q29" t="n">
        <v>2400.3</v>
      </c>
      <c r="R29" t="n">
        <v>2628.5</v>
      </c>
      <c r="S29" t="n">
        <v>2630.6</v>
      </c>
      <c r="T29" t="n">
        <v>2398.9</v>
      </c>
      <c r="U29" t="n">
        <v>2146.8</v>
      </c>
      <c r="V29" t="n">
        <v>2138.8</v>
      </c>
      <c r="W29" t="n">
        <v>2098.7</v>
      </c>
      <c r="X29" t="n">
        <v>2076.7</v>
      </c>
      <c r="Y29" t="n">
        <v>2179.9</v>
      </c>
      <c r="Z29" t="n">
        <v>2343.6</v>
      </c>
      <c r="AA29" t="n">
        <v>2378.1</v>
      </c>
      <c r="AB29" t="n">
        <v>2473.9</v>
      </c>
      <c r="AC29" t="n">
        <v>2595.2</v>
      </c>
      <c r="AD29" t="n">
        <v>2897.7</v>
      </c>
      <c r="AE29" t="n">
        <v>2607</v>
      </c>
      <c r="AF29" t="n">
        <v>2909.2</v>
      </c>
    </row>
    <row r="30">
      <c r="A30" t="s">
        <v>35</v>
      </c>
      <c r="B30" t="s">
        <v>428</v>
      </c>
      <c r="C30" t="s">
        <v>342</v>
      </c>
      <c r="D30" t="s">
        <v>429</v>
      </c>
      <c r="E30" t="s">
        <v>343</v>
      </c>
      <c r="F30" t="n">
        <v>62.2</v>
      </c>
      <c r="G30" t="n">
        <v>72.9</v>
      </c>
      <c r="H30" t="n">
        <v>87.7</v>
      </c>
      <c r="I30" t="n">
        <v>120.6</v>
      </c>
      <c r="J30" t="n">
        <v>138.4</v>
      </c>
      <c r="K30" t="n">
        <v>153.1</v>
      </c>
      <c r="L30" t="n">
        <v>162</v>
      </c>
      <c r="M30" t="n">
        <v>197.5</v>
      </c>
      <c r="N30" t="n">
        <v>208.7</v>
      </c>
      <c r="O30" t="n">
        <v>252.4</v>
      </c>
      <c r="P30" t="n">
        <v>157.1</v>
      </c>
      <c r="Q30" t="n">
        <v>153.6</v>
      </c>
      <c r="R30" t="n">
        <v>186.8</v>
      </c>
      <c r="S30" t="n">
        <v>90.5</v>
      </c>
      <c r="T30" t="n">
        <v>159.9</v>
      </c>
      <c r="U30" t="n">
        <v>103</v>
      </c>
      <c r="V30" t="n">
        <v>76.1</v>
      </c>
      <c r="W30" t="n">
        <v>74.3</v>
      </c>
      <c r="X30" t="n">
        <v>86.5</v>
      </c>
      <c r="Y30" t="n">
        <v>85.3</v>
      </c>
      <c r="Z30" t="n">
        <v>80.5</v>
      </c>
      <c r="AA30" t="n">
        <v>74</v>
      </c>
      <c r="AB30" t="n">
        <v>72.1</v>
      </c>
      <c r="AC30" t="n">
        <v>64.7</v>
      </c>
      <c r="AD30" t="n">
        <v>72.2</v>
      </c>
      <c r="AE30" t="n">
        <v>57.6</v>
      </c>
      <c r="AF30" t="n">
        <v>64.7</v>
      </c>
    </row>
    <row r="31">
      <c r="A31" t="s">
        <v>35</v>
      </c>
      <c r="B31" t="s">
        <v>430</v>
      </c>
      <c r="C31" t="s">
        <v>342</v>
      </c>
      <c r="D31" t="s">
        <v>431</v>
      </c>
      <c r="E31" t="s">
        <v>343</v>
      </c>
      <c r="F31" t="n">
        <v>314</v>
      </c>
      <c r="G31" t="n">
        <v>325.8</v>
      </c>
      <c r="H31" t="n">
        <v>381.2</v>
      </c>
      <c r="I31" t="n">
        <v>508</v>
      </c>
      <c r="J31" t="n">
        <v>643.1</v>
      </c>
      <c r="K31" t="n">
        <v>713.3</v>
      </c>
      <c r="L31" t="n">
        <v>540.6</v>
      </c>
      <c r="M31" t="n">
        <v>774.6</v>
      </c>
      <c r="N31" t="n">
        <v>794</v>
      </c>
      <c r="O31" t="n">
        <v>842.9</v>
      </c>
      <c r="P31" t="n">
        <v>840.2</v>
      </c>
      <c r="Q31" t="n">
        <v>1085.5</v>
      </c>
      <c r="R31" t="n">
        <v>1349.3</v>
      </c>
      <c r="S31" t="n">
        <v>847.8</v>
      </c>
      <c r="T31" t="n">
        <v>1386.2</v>
      </c>
      <c r="U31" t="n">
        <v>1443.3</v>
      </c>
      <c r="V31" t="n">
        <v>1353.2</v>
      </c>
      <c r="W31" t="n">
        <v>1403.5</v>
      </c>
      <c r="X31" t="n">
        <v>1448.1</v>
      </c>
      <c r="Y31" t="n">
        <v>1799.5</v>
      </c>
      <c r="Z31"/>
      <c r="AA31"/>
      <c r="AB31"/>
      <c r="AC31"/>
      <c r="AD31"/>
      <c r="AE31"/>
      <c r="AF31"/>
    </row>
    <row r="32">
      <c r="A32" t="s">
        <v>35</v>
      </c>
      <c r="B32" t="s">
        <v>432</v>
      </c>
      <c r="C32" t="s">
        <v>342</v>
      </c>
      <c r="D32" t="s">
        <v>433</v>
      </c>
      <c r="E32" t="s">
        <v>343</v>
      </c>
      <c r="F32" t="n">
        <v>245</v>
      </c>
      <c r="G32" t="n">
        <v>278.2</v>
      </c>
      <c r="H32" t="n">
        <v>323.7</v>
      </c>
      <c r="I32" t="n">
        <v>401.5</v>
      </c>
      <c r="J32" t="n">
        <v>465.4</v>
      </c>
      <c r="K32" t="n">
        <v>632.5</v>
      </c>
      <c r="L32" t="n">
        <v>778.7</v>
      </c>
      <c r="M32" t="n">
        <v>688.7</v>
      </c>
      <c r="N32" t="n">
        <v>959.4</v>
      </c>
      <c r="O32" t="n">
        <v>934.4</v>
      </c>
      <c r="P32" t="n">
        <v>1148.3</v>
      </c>
      <c r="Q32" t="n">
        <v>1240.8</v>
      </c>
      <c r="R32" t="n">
        <v>1226</v>
      </c>
      <c r="S32" t="n">
        <v>1405.3</v>
      </c>
      <c r="T32" t="n">
        <v>1354.3</v>
      </c>
      <c r="U32" t="n">
        <v>1136.2</v>
      </c>
      <c r="V32" t="n">
        <v>1357</v>
      </c>
      <c r="W32" t="n">
        <v>1359.7</v>
      </c>
      <c r="X32" t="n">
        <v>1526.1</v>
      </c>
      <c r="Y32" t="n">
        <v>1423.2</v>
      </c>
      <c r="Z32"/>
      <c r="AA32"/>
      <c r="AB32"/>
      <c r="AC32"/>
      <c r="AD32"/>
      <c r="AE32"/>
      <c r="AF32"/>
    </row>
    <row r="33">
      <c r="A33" t="s">
        <v>35</v>
      </c>
      <c r="B33" t="s">
        <v>434</v>
      </c>
      <c r="C33" t="s">
        <v>342</v>
      </c>
      <c r="D33" t="s">
        <v>435</v>
      </c>
      <c r="E33" t="s">
        <v>343</v>
      </c>
      <c r="F33" t="n">
        <v>475.4</v>
      </c>
      <c r="G33" t="n">
        <v>535</v>
      </c>
      <c r="H33" t="n">
        <v>604.8</v>
      </c>
      <c r="I33" t="n">
        <v>604.3</v>
      </c>
      <c r="J33" t="n">
        <v>625.8</v>
      </c>
      <c r="K33" t="n">
        <v>680</v>
      </c>
      <c r="L33" t="n">
        <v>778.4</v>
      </c>
      <c r="M33" t="n">
        <v>802.8</v>
      </c>
      <c r="N33" t="n">
        <v>786.7</v>
      </c>
      <c r="O33" t="n">
        <v>680.6</v>
      </c>
      <c r="P33" t="n">
        <v>807.5</v>
      </c>
      <c r="Q33" t="n">
        <v>984.2</v>
      </c>
      <c r="R33" t="n">
        <v>981</v>
      </c>
      <c r="S33" t="n">
        <v>895</v>
      </c>
      <c r="T33" t="n">
        <v>852.2</v>
      </c>
      <c r="U33" t="n">
        <v>855.1</v>
      </c>
      <c r="V33" t="n">
        <v>784.4</v>
      </c>
      <c r="W33" t="n">
        <v>731.9</v>
      </c>
      <c r="X33" t="n">
        <v>759.3</v>
      </c>
      <c r="Y33" t="n">
        <v>792.9</v>
      </c>
      <c r="Z33" t="n">
        <v>768.4</v>
      </c>
      <c r="AA33" t="n">
        <v>791.1</v>
      </c>
      <c r="AB33" t="n">
        <v>815.3</v>
      </c>
      <c r="AC33" t="n">
        <v>871</v>
      </c>
      <c r="AD33" t="n">
        <v>933.7</v>
      </c>
      <c r="AE33" t="n">
        <v>982.9</v>
      </c>
      <c r="AF33" t="n">
        <v>1075.6</v>
      </c>
    </row>
    <row r="34">
      <c r="A34" t="s">
        <v>35</v>
      </c>
      <c r="B34" t="s">
        <v>436</v>
      </c>
      <c r="C34" t="s">
        <v>342</v>
      </c>
      <c r="D34" t="s">
        <v>437</v>
      </c>
      <c r="E34" t="s">
        <v>343</v>
      </c>
      <c r="F34" t="n">
        <v>974.1</v>
      </c>
      <c r="G34" t="n">
        <v>1089</v>
      </c>
      <c r="H34" t="n">
        <v>1369.9</v>
      </c>
      <c r="I34" t="n">
        <v>1964.1</v>
      </c>
      <c r="J34" t="n">
        <v>2132.7</v>
      </c>
      <c r="K34" t="n">
        <v>2662.7</v>
      </c>
      <c r="L34" t="n">
        <v>2795.4</v>
      </c>
      <c r="M34" t="n">
        <v>2812</v>
      </c>
      <c r="N34" t="n">
        <v>3124.2</v>
      </c>
      <c r="O34" t="n">
        <v>3177.5</v>
      </c>
      <c r="P34" t="n">
        <v>3485.8</v>
      </c>
      <c r="Q34" t="n">
        <v>3759.8</v>
      </c>
      <c r="R34" t="n">
        <v>4330.1</v>
      </c>
      <c r="S34" t="n">
        <v>3933.8</v>
      </c>
      <c r="T34" t="n">
        <v>3685.6</v>
      </c>
      <c r="U34" t="n">
        <v>3335.7</v>
      </c>
      <c r="V34" t="n">
        <v>3376.3</v>
      </c>
      <c r="W34" t="n">
        <v>3548</v>
      </c>
      <c r="X34" t="n">
        <v>3809.1</v>
      </c>
      <c r="Y34" t="n">
        <v>4040</v>
      </c>
      <c r="Z34" t="n">
        <v>4474.1</v>
      </c>
      <c r="AA34" t="n">
        <v>4768.7</v>
      </c>
      <c r="AB34" t="n">
        <v>5257.9</v>
      </c>
      <c r="AC34" t="n">
        <v>5587.3</v>
      </c>
      <c r="AD34" t="n">
        <v>5710</v>
      </c>
      <c r="AE34" t="n">
        <v>2841.2</v>
      </c>
      <c r="AF34" t="n">
        <v>3861.3</v>
      </c>
    </row>
    <row r="35">
      <c r="A35" t="s">
        <v>35</v>
      </c>
      <c r="B35" t="s">
        <v>438</v>
      </c>
      <c r="C35" t="s">
        <v>342</v>
      </c>
      <c r="D35" t="s">
        <v>439</v>
      </c>
      <c r="E35" t="s">
        <v>343</v>
      </c>
      <c r="F35" t="n">
        <v>3249.7</v>
      </c>
      <c r="G35" t="n">
        <v>3585.9</v>
      </c>
      <c r="H35" t="n">
        <v>4619.6</v>
      </c>
      <c r="I35" t="n">
        <v>5712.1</v>
      </c>
      <c r="J35" t="n">
        <v>6913.9</v>
      </c>
      <c r="K35" t="n">
        <v>7764.2</v>
      </c>
      <c r="L35" t="n">
        <v>7843.9</v>
      </c>
      <c r="M35" t="n">
        <v>7784.8</v>
      </c>
      <c r="N35" t="n">
        <v>8438.3</v>
      </c>
      <c r="O35" t="n">
        <v>9495.5</v>
      </c>
      <c r="P35" t="n">
        <v>10238.2</v>
      </c>
      <c r="Q35" t="n">
        <v>10294.9</v>
      </c>
      <c r="R35" t="n">
        <v>11382.1</v>
      </c>
      <c r="S35" t="n">
        <v>12751.7</v>
      </c>
      <c r="T35" t="n">
        <v>12752.4</v>
      </c>
      <c r="U35" t="n">
        <v>14008.4</v>
      </c>
      <c r="V35" t="n">
        <v>14313.2</v>
      </c>
      <c r="W35" t="n">
        <v>15763.2</v>
      </c>
      <c r="X35" t="n">
        <v>17199.3</v>
      </c>
      <c r="Y35" t="n">
        <v>19476.2</v>
      </c>
      <c r="Z35" t="n">
        <v>23441</v>
      </c>
      <c r="AA35" t="n">
        <v>25384.7</v>
      </c>
      <c r="AB35" t="n">
        <v>32074.8</v>
      </c>
      <c r="AC35" t="n">
        <v>40088.6</v>
      </c>
      <c r="AD35" t="n">
        <v>51171.4</v>
      </c>
      <c r="AE35" t="n">
        <v>60896.2</v>
      </c>
      <c r="AF35" t="n">
        <v>78877.8</v>
      </c>
    </row>
    <row r="36">
      <c r="A36" t="s">
        <v>35</v>
      </c>
      <c r="B36" t="s">
        <v>440</v>
      </c>
      <c r="C36" t="s">
        <v>342</v>
      </c>
      <c r="D36" t="s">
        <v>441</v>
      </c>
      <c r="E36" t="s">
        <v>343</v>
      </c>
      <c r="F36" t="n">
        <v>1207.4</v>
      </c>
      <c r="G36" t="n">
        <v>1279.2</v>
      </c>
      <c r="H36" t="n">
        <v>1685.7</v>
      </c>
      <c r="I36" t="n">
        <v>2137.2</v>
      </c>
      <c r="J36" t="n">
        <v>2604.5</v>
      </c>
      <c r="K36" t="n">
        <v>3152.8</v>
      </c>
      <c r="L36" t="n">
        <v>3242.6</v>
      </c>
      <c r="M36" t="n">
        <v>3089.7</v>
      </c>
      <c r="N36" t="n">
        <v>3114.8</v>
      </c>
      <c r="O36" t="n">
        <v>3843.2</v>
      </c>
      <c r="P36" t="n">
        <v>3737.1</v>
      </c>
      <c r="Q36" t="n">
        <v>4162.1</v>
      </c>
      <c r="R36" t="n">
        <v>5024.8</v>
      </c>
      <c r="S36" t="n">
        <v>5051.3</v>
      </c>
      <c r="T36" t="n">
        <v>5848.2</v>
      </c>
      <c r="U36" t="n">
        <v>7280.8</v>
      </c>
      <c r="V36" t="n">
        <v>7878.5</v>
      </c>
      <c r="W36" t="n">
        <v>8612.8</v>
      </c>
      <c r="X36" t="n">
        <v>9385.9</v>
      </c>
      <c r="Y36" t="n">
        <v>10797.6</v>
      </c>
      <c r="Z36"/>
      <c r="AA36"/>
      <c r="AB36"/>
      <c r="AC36"/>
      <c r="AD36"/>
      <c r="AE36"/>
      <c r="AF36"/>
    </row>
    <row r="37">
      <c r="A37" t="s">
        <v>35</v>
      </c>
      <c r="B37" t="s">
        <v>442</v>
      </c>
      <c r="C37" t="s">
        <v>342</v>
      </c>
      <c r="D37" t="s">
        <v>443</v>
      </c>
      <c r="E37" t="s">
        <v>343</v>
      </c>
      <c r="F37" t="n">
        <v>1320.6</v>
      </c>
      <c r="G37" t="n">
        <v>1507</v>
      </c>
      <c r="H37" t="n">
        <v>1795.4</v>
      </c>
      <c r="I37" t="n">
        <v>2058.7</v>
      </c>
      <c r="J37" t="n">
        <v>2293.8</v>
      </c>
      <c r="K37" t="n">
        <v>2307.5</v>
      </c>
      <c r="L37" t="n">
        <v>1797.8</v>
      </c>
      <c r="M37" t="n">
        <v>1645</v>
      </c>
      <c r="N37" t="n">
        <v>2192.4</v>
      </c>
      <c r="O37" t="n">
        <v>2440.4</v>
      </c>
      <c r="P37" t="n">
        <v>2613</v>
      </c>
      <c r="Q37" t="n">
        <v>2171.2</v>
      </c>
      <c r="R37" t="n">
        <v>2246.5</v>
      </c>
      <c r="S37" t="n">
        <v>2765.4</v>
      </c>
      <c r="T37" t="n">
        <v>2587.8</v>
      </c>
      <c r="U37" t="n">
        <v>2260.6</v>
      </c>
      <c r="V37" t="n">
        <v>2203.4</v>
      </c>
      <c r="W37" t="n">
        <v>2031.3</v>
      </c>
      <c r="X37" t="n">
        <v>2063.1</v>
      </c>
      <c r="Y37" t="n">
        <v>1918.2</v>
      </c>
      <c r="Z37" t="n">
        <v>1835.7</v>
      </c>
      <c r="AA37" t="n">
        <v>1893.4</v>
      </c>
      <c r="AB37" t="n">
        <v>2820.5</v>
      </c>
      <c r="AC37" t="n">
        <v>3106.8</v>
      </c>
      <c r="AD37" t="n">
        <v>3290.8</v>
      </c>
      <c r="AE37" t="n">
        <v>3390.6</v>
      </c>
      <c r="AF37" t="n">
        <v>3808</v>
      </c>
    </row>
    <row r="38">
      <c r="A38" t="s">
        <v>35</v>
      </c>
      <c r="B38" t="s">
        <v>444</v>
      </c>
      <c r="C38" t="s">
        <v>342</v>
      </c>
      <c r="D38" t="s">
        <v>445</v>
      </c>
      <c r="E38" t="s">
        <v>343</v>
      </c>
      <c r="F38" t="n">
        <v>721.7</v>
      </c>
      <c r="G38" t="n">
        <v>799.7</v>
      </c>
      <c r="H38" t="n">
        <v>1138.5</v>
      </c>
      <c r="I38" t="n">
        <v>1516.2</v>
      </c>
      <c r="J38" t="n">
        <v>2015.6</v>
      </c>
      <c r="K38" t="n">
        <v>2303.9</v>
      </c>
      <c r="L38" t="n">
        <v>2803.5</v>
      </c>
      <c r="M38" t="n">
        <v>3050.1</v>
      </c>
      <c r="N38" t="n">
        <v>3131.1</v>
      </c>
      <c r="O38" t="n">
        <v>3211.9</v>
      </c>
      <c r="P38" t="n">
        <v>3888.1</v>
      </c>
      <c r="Q38" t="n">
        <v>3961.6</v>
      </c>
      <c r="R38" t="n">
        <v>4110.8</v>
      </c>
      <c r="S38" t="n">
        <v>4935</v>
      </c>
      <c r="T38" t="n">
        <v>4316.4</v>
      </c>
      <c r="U38" t="n">
        <v>4467</v>
      </c>
      <c r="V38" t="n">
        <v>4231.3</v>
      </c>
      <c r="W38" t="n">
        <v>5119.1</v>
      </c>
      <c r="X38" t="n">
        <v>5750.3</v>
      </c>
      <c r="Y38" t="n">
        <v>6760.4</v>
      </c>
      <c r="Z38"/>
      <c r="AA38"/>
      <c r="AB38"/>
      <c r="AC38"/>
      <c r="AD38"/>
      <c r="AE38"/>
      <c r="AF38"/>
    </row>
    <row r="39">
      <c r="A39" t="s">
        <v>35</v>
      </c>
      <c r="B39" t="s">
        <v>446</v>
      </c>
      <c r="C39" t="s">
        <v>342</v>
      </c>
      <c r="D39" t="s">
        <v>447</v>
      </c>
      <c r="E39" t="s">
        <v>343</v>
      </c>
      <c r="F39" t="n">
        <v>4155.5</v>
      </c>
      <c r="G39" t="n">
        <v>3992.5</v>
      </c>
      <c r="H39" t="n">
        <v>4043</v>
      </c>
      <c r="I39" t="n">
        <v>4910.1</v>
      </c>
      <c r="J39" t="n">
        <v>5934.6</v>
      </c>
      <c r="K39" t="n">
        <v>7200.7</v>
      </c>
      <c r="L39" t="n">
        <v>8151.2</v>
      </c>
      <c r="M39" t="n">
        <v>8866.9</v>
      </c>
      <c r="N39" t="n">
        <v>11444.2</v>
      </c>
      <c r="O39" t="n">
        <v>12829.8</v>
      </c>
      <c r="P39" t="n">
        <v>14604.3</v>
      </c>
      <c r="Q39" t="n">
        <v>15869.5</v>
      </c>
      <c r="R39" t="n">
        <v>17406.9</v>
      </c>
      <c r="S39" t="n">
        <v>16421.1</v>
      </c>
      <c r="T39" t="n">
        <v>16043.7</v>
      </c>
      <c r="U39" t="n">
        <v>17479.2</v>
      </c>
      <c r="V39" t="n">
        <v>15608.8</v>
      </c>
      <c r="W39" t="n">
        <v>15019.6</v>
      </c>
      <c r="X39" t="n">
        <v>13377.2</v>
      </c>
      <c r="Y39" t="n">
        <v>15674.4</v>
      </c>
      <c r="Z39" t="n">
        <v>16731.4</v>
      </c>
      <c r="AA39" t="n">
        <v>15368.4</v>
      </c>
      <c r="AB39" t="n">
        <v>16345.2</v>
      </c>
      <c r="AC39" t="n">
        <v>17035.3</v>
      </c>
      <c r="AD39" t="n">
        <v>17039.2</v>
      </c>
      <c r="AE39" t="n">
        <v>16006.6</v>
      </c>
      <c r="AF39" t="n">
        <v>20365.4</v>
      </c>
    </row>
    <row r="40">
      <c r="A40" t="s">
        <v>35</v>
      </c>
      <c r="B40" t="s">
        <v>448</v>
      </c>
      <c r="C40" t="s">
        <v>342</v>
      </c>
      <c r="D40" t="s">
        <v>449</v>
      </c>
      <c r="E40" t="s">
        <v>343</v>
      </c>
      <c r="F40" t="n">
        <v>2780.5</v>
      </c>
      <c r="G40" t="n">
        <v>3193.3</v>
      </c>
      <c r="H40" t="n">
        <v>3968.1</v>
      </c>
      <c r="I40" t="n">
        <v>4979.7</v>
      </c>
      <c r="J40" t="n">
        <v>5678.8</v>
      </c>
      <c r="K40" t="n">
        <v>6867.8</v>
      </c>
      <c r="L40" t="n">
        <v>8046.4</v>
      </c>
      <c r="M40" t="n">
        <v>9264.7</v>
      </c>
      <c r="N40" t="n">
        <v>9642.5</v>
      </c>
      <c r="O40" t="n">
        <v>9735.4</v>
      </c>
      <c r="P40" t="n">
        <v>10014.1</v>
      </c>
      <c r="Q40" t="n">
        <v>11083.1</v>
      </c>
      <c r="R40" t="n">
        <v>12884.2</v>
      </c>
      <c r="S40" t="n">
        <v>12789.5</v>
      </c>
      <c r="T40" t="n">
        <v>8275.9</v>
      </c>
      <c r="U40" t="n">
        <v>9854.4</v>
      </c>
      <c r="V40" t="n">
        <v>10280.5</v>
      </c>
      <c r="W40" t="n">
        <v>11321.9</v>
      </c>
      <c r="X40" t="n">
        <v>12066.3</v>
      </c>
      <c r="Y40" t="n">
        <v>13258.6</v>
      </c>
      <c r="Z40" t="n">
        <v>14617.5</v>
      </c>
      <c r="AA40" t="n">
        <v>15582</v>
      </c>
      <c r="AB40" t="n">
        <v>16705.1</v>
      </c>
      <c r="AC40" t="n">
        <v>18868.8</v>
      </c>
      <c r="AD40" t="n">
        <v>20316.8</v>
      </c>
      <c r="AE40" t="n">
        <v>20371.4</v>
      </c>
      <c r="AF40" t="n">
        <v>22257.9</v>
      </c>
    </row>
    <row r="41">
      <c r="A41" t="s">
        <v>35</v>
      </c>
      <c r="B41" t="s">
        <v>450</v>
      </c>
      <c r="C41" t="s">
        <v>342</v>
      </c>
      <c r="D41" t="s">
        <v>451</v>
      </c>
      <c r="E41" t="s">
        <v>343</v>
      </c>
      <c r="F41" t="n">
        <v>2028.1</v>
      </c>
      <c r="G41" t="n">
        <v>2350.8</v>
      </c>
      <c r="H41" t="n">
        <v>2987.7</v>
      </c>
      <c r="I41" t="n">
        <v>3744.6</v>
      </c>
      <c r="J41" t="n">
        <v>4282.6</v>
      </c>
      <c r="K41" t="n">
        <v>5359.9</v>
      </c>
      <c r="L41" t="n">
        <v>6277.4</v>
      </c>
      <c r="M41" t="n">
        <v>7181.1</v>
      </c>
      <c r="N41" t="n">
        <v>7608.1</v>
      </c>
      <c r="O41" t="n">
        <v>7614.7</v>
      </c>
      <c r="P41" t="n">
        <v>7715.3</v>
      </c>
      <c r="Q41" t="n">
        <v>8526.3</v>
      </c>
      <c r="R41" t="n">
        <v>9882.2</v>
      </c>
      <c r="S41" t="n">
        <v>10781.5</v>
      </c>
      <c r="T41" t="n">
        <v>7393.8</v>
      </c>
      <c r="U41" t="n">
        <v>7954.1</v>
      </c>
      <c r="V41" t="n">
        <v>8078.4</v>
      </c>
      <c r="W41" t="n">
        <v>8491.6</v>
      </c>
      <c r="X41" t="n">
        <v>8744.9</v>
      </c>
      <c r="Y41" t="n">
        <v>9526.3</v>
      </c>
      <c r="Z41" t="n">
        <v>10474.5</v>
      </c>
      <c r="AA41" t="n">
        <v>10860.7</v>
      </c>
      <c r="AB41" t="n">
        <v>11572.3</v>
      </c>
      <c r="AC41" t="n">
        <v>12712.7</v>
      </c>
      <c r="AD41" t="n">
        <v>13986.2</v>
      </c>
      <c r="AE41" t="n">
        <v>14411.2</v>
      </c>
      <c r="AF41" t="n">
        <v>15426.2</v>
      </c>
    </row>
    <row r="42">
      <c r="A42" t="s">
        <v>35</v>
      </c>
      <c r="B42" t="s">
        <v>452</v>
      </c>
      <c r="C42" t="s">
        <v>342</v>
      </c>
      <c r="D42" t="s">
        <v>453</v>
      </c>
      <c r="E42" t="s">
        <v>343</v>
      </c>
      <c r="F42" t="n">
        <v>1279.1</v>
      </c>
      <c r="G42" t="n">
        <v>1459.4</v>
      </c>
      <c r="H42" t="n">
        <v>1789.7</v>
      </c>
      <c r="I42" t="n">
        <v>2364.3</v>
      </c>
      <c r="J42" t="n">
        <v>2821.8</v>
      </c>
      <c r="K42" t="n">
        <v>3743.5</v>
      </c>
      <c r="L42" t="n">
        <v>4104</v>
      </c>
      <c r="M42" t="n">
        <v>4286.4</v>
      </c>
      <c r="N42" t="n">
        <v>4899.9</v>
      </c>
      <c r="O42" t="n">
        <v>5878.2</v>
      </c>
      <c r="P42" t="n">
        <v>6589.2</v>
      </c>
      <c r="Q42" t="n">
        <v>7190.5</v>
      </c>
      <c r="R42" t="n">
        <v>7958.2</v>
      </c>
      <c r="S42" t="n">
        <v>7565.6</v>
      </c>
      <c r="T42" t="n">
        <v>6594.5</v>
      </c>
      <c r="U42" t="n">
        <v>6392</v>
      </c>
      <c r="V42" t="n">
        <v>7391.8</v>
      </c>
      <c r="W42" t="n">
        <v>7359.3</v>
      </c>
      <c r="X42" t="n">
        <v>8097.4</v>
      </c>
      <c r="Y42" t="n">
        <v>9254.8</v>
      </c>
      <c r="Z42" t="n">
        <v>10509.5</v>
      </c>
      <c r="AA42" t="n">
        <v>10053.9</v>
      </c>
      <c r="AB42" t="n">
        <v>12964.9</v>
      </c>
      <c r="AC42" t="n">
        <v>15581.4</v>
      </c>
      <c r="AD42" t="n">
        <v>18060.2</v>
      </c>
      <c r="AE42" t="n">
        <v>21641.5</v>
      </c>
      <c r="AF42" t="n">
        <v>24389.9</v>
      </c>
    </row>
    <row r="43">
      <c r="A43" t="s">
        <v>35</v>
      </c>
      <c r="B43" t="s">
        <v>454</v>
      </c>
      <c r="C43" t="s">
        <v>342</v>
      </c>
      <c r="D43" t="s">
        <v>455</v>
      </c>
      <c r="E43" t="s">
        <v>343</v>
      </c>
      <c r="F43" t="n">
        <v>2546.7</v>
      </c>
      <c r="G43" t="n">
        <v>2891</v>
      </c>
      <c r="H43" t="n">
        <v>3470.4</v>
      </c>
      <c r="I43" t="n">
        <v>4473</v>
      </c>
      <c r="J43" t="n">
        <v>5334.9</v>
      </c>
      <c r="K43" t="n">
        <v>6244</v>
      </c>
      <c r="L43" t="n">
        <v>6923.8</v>
      </c>
      <c r="M43" t="n">
        <v>7051.1</v>
      </c>
      <c r="N43" t="n">
        <v>8171.1</v>
      </c>
      <c r="O43" t="n">
        <v>9527.1</v>
      </c>
      <c r="P43" t="n">
        <v>12181.8</v>
      </c>
      <c r="Q43" t="n">
        <v>13388.3</v>
      </c>
      <c r="R43" t="n">
        <v>14928.2</v>
      </c>
      <c r="S43" t="n">
        <v>14487.8</v>
      </c>
      <c r="T43" t="n">
        <v>13161.3</v>
      </c>
      <c r="U43" t="n">
        <v>13918.2</v>
      </c>
      <c r="V43" t="n">
        <v>15743.9</v>
      </c>
      <c r="W43" t="n">
        <v>16057.7</v>
      </c>
      <c r="X43" t="n">
        <v>19777.5</v>
      </c>
      <c r="Y43" t="n">
        <v>23943.9</v>
      </c>
      <c r="Z43" t="n">
        <v>28537.1</v>
      </c>
      <c r="AA43" t="n">
        <v>30071.6</v>
      </c>
      <c r="AB43" t="n">
        <v>34505.9</v>
      </c>
      <c r="AC43" t="n">
        <v>37749.4</v>
      </c>
      <c r="AD43" t="n">
        <v>42329.9</v>
      </c>
      <c r="AE43" t="n">
        <v>42882.5</v>
      </c>
      <c r="AF43" t="n">
        <v>44996.7</v>
      </c>
    </row>
    <row r="44">
      <c r="A44" t="s">
        <v>35</v>
      </c>
      <c r="B44" t="s">
        <v>456</v>
      </c>
      <c r="C44" t="s">
        <v>342</v>
      </c>
      <c r="D44" t="s">
        <v>457</v>
      </c>
      <c r="E44" t="s">
        <v>343</v>
      </c>
      <c r="F44" t="n">
        <v>38089.7</v>
      </c>
      <c r="G44" t="n">
        <v>41025.2</v>
      </c>
      <c r="H44" t="n">
        <v>47917</v>
      </c>
      <c r="I44" t="n">
        <v>57378.2</v>
      </c>
      <c r="J44" t="n">
        <v>65716.9</v>
      </c>
      <c r="K44" t="n">
        <v>76912.4</v>
      </c>
      <c r="L44" t="n">
        <v>85814.5</v>
      </c>
      <c r="M44" t="n">
        <v>94384.9</v>
      </c>
      <c r="N44" t="n">
        <v>100198.4</v>
      </c>
      <c r="O44" t="n">
        <v>106609.2</v>
      </c>
      <c r="P44" t="n">
        <v>116678.5</v>
      </c>
      <c r="Q44" t="n">
        <v>126442</v>
      </c>
      <c r="R44" t="n">
        <v>134699.1</v>
      </c>
      <c r="S44" t="n">
        <v>124782.5</v>
      </c>
      <c r="T44" t="n">
        <v>114381.6</v>
      </c>
      <c r="U44" t="n">
        <v>114510.9</v>
      </c>
      <c r="V44" t="n">
        <v>119865.1</v>
      </c>
      <c r="W44" t="n">
        <v>121872.6</v>
      </c>
      <c r="X44" t="n">
        <v>129122.1</v>
      </c>
      <c r="Y44" t="n">
        <v>144462.4</v>
      </c>
      <c r="Z44" t="n">
        <v>210775.6</v>
      </c>
      <c r="AA44" t="n">
        <v>211271.9</v>
      </c>
      <c r="AB44" t="n">
        <v>237837.5</v>
      </c>
      <c r="AC44" t="n">
        <v>262002</v>
      </c>
      <c r="AD44" t="n">
        <v>286482.4</v>
      </c>
      <c r="AE44" t="n">
        <v>302658.6</v>
      </c>
      <c r="AF44" t="n">
        <v>361755.7</v>
      </c>
    </row>
    <row r="45">
      <c r="A45" t="s">
        <v>35</v>
      </c>
      <c r="B45" t="s">
        <v>458</v>
      </c>
      <c r="C45" t="s">
        <v>342</v>
      </c>
      <c r="D45" t="s">
        <v>459</v>
      </c>
      <c r="E45" t="s">
        <v>343</v>
      </c>
      <c r="F45" t="n">
        <v>35034.1</v>
      </c>
      <c r="G45" t="n">
        <v>38204.2</v>
      </c>
      <c r="H45" t="n">
        <v>45205.7</v>
      </c>
      <c r="I45" t="n">
        <v>54582.9</v>
      </c>
      <c r="J45" t="n">
        <v>63330.1</v>
      </c>
      <c r="K45" t="n">
        <v>74194.7</v>
      </c>
      <c r="L45" t="n">
        <v>83380.2</v>
      </c>
      <c r="M45" t="n">
        <v>92024.9</v>
      </c>
      <c r="N45" t="n">
        <v>98043.9</v>
      </c>
      <c r="O45" t="n">
        <v>104149.5</v>
      </c>
      <c r="P45" t="n">
        <v>114918.3</v>
      </c>
      <c r="Q45" t="n">
        <v>124738.6</v>
      </c>
      <c r="R45" t="n">
        <v>132643.2</v>
      </c>
      <c r="S45" t="n">
        <v>123190.5</v>
      </c>
      <c r="T45" t="n">
        <v>113435.8</v>
      </c>
      <c r="U45" t="n">
        <v>112912.9</v>
      </c>
      <c r="V45" t="n">
        <v>117779.3</v>
      </c>
      <c r="W45" t="n">
        <v>120130.6</v>
      </c>
      <c r="X45" t="n">
        <v>127165</v>
      </c>
      <c r="Y45" t="n">
        <v>142020.5</v>
      </c>
      <c r="Z45" t="n">
        <v>208410.3</v>
      </c>
      <c r="AA45" t="n">
        <v>208716.9</v>
      </c>
      <c r="AB45" t="n">
        <v>234384.4</v>
      </c>
      <c r="AC45" t="n">
        <v>259220.8</v>
      </c>
      <c r="AD45" t="n">
        <v>283269.9</v>
      </c>
      <c r="AE45" t="n">
        <v>299067.5</v>
      </c>
      <c r="AF45" t="n">
        <v>357410.4</v>
      </c>
    </row>
    <row r="46">
      <c r="A46" t="s">
        <v>35</v>
      </c>
      <c r="B46" t="s">
        <v>460</v>
      </c>
      <c r="C46" t="s">
        <v>342</v>
      </c>
      <c r="D46" t="s">
        <v>461</v>
      </c>
      <c r="E46" t="s">
        <v>343</v>
      </c>
      <c r="F46" t="n">
        <v>1267.6</v>
      </c>
      <c r="G46" t="n">
        <v>1431.6</v>
      </c>
      <c r="H46" t="n">
        <v>1680.7</v>
      </c>
      <c r="I46" t="n">
        <v>2108.7</v>
      </c>
      <c r="J46" t="n">
        <v>2513.1</v>
      </c>
      <c r="K46" t="n">
        <v>2500.5</v>
      </c>
      <c r="L46" t="n">
        <v>2819.8</v>
      </c>
      <c r="M46" t="n">
        <v>2764.7</v>
      </c>
      <c r="N46" t="n">
        <v>3271.2</v>
      </c>
      <c r="O46" t="n">
        <v>3648.9</v>
      </c>
      <c r="P46" t="n">
        <v>5592.6</v>
      </c>
      <c r="Q46" t="n">
        <v>6197.8</v>
      </c>
      <c r="R46" t="n">
        <v>6970</v>
      </c>
      <c r="S46" t="n">
        <v>6922.2</v>
      </c>
      <c r="T46" t="n">
        <v>6566.8</v>
      </c>
      <c r="U46" t="n">
        <v>7526.2</v>
      </c>
      <c r="V46" t="n">
        <v>8352.1</v>
      </c>
      <c r="W46" t="n">
        <v>8698.4</v>
      </c>
      <c r="X46" t="n">
        <v>11680.1</v>
      </c>
      <c r="Y46" t="n">
        <v>14689.1</v>
      </c>
      <c r="Z46" t="n">
        <v>18027.6</v>
      </c>
      <c r="AA46" t="n">
        <v>20017.7</v>
      </c>
      <c r="AB46" t="n">
        <v>21541</v>
      </c>
      <c r="AC46" t="n">
        <v>22168</v>
      </c>
      <c r="AD46" t="n">
        <v>24269.7</v>
      </c>
      <c r="AE46" t="n">
        <v>21241</v>
      </c>
      <c r="AF46" t="n">
        <v>20606.8</v>
      </c>
    </row>
    <row r="47">
      <c r="A47" t="s">
        <v>35</v>
      </c>
      <c r="B47" t="s">
        <v>462</v>
      </c>
      <c r="C47" t="s">
        <v>342</v>
      </c>
      <c r="D47" t="s">
        <v>463</v>
      </c>
      <c r="E47" t="s">
        <v>343</v>
      </c>
      <c r="F47" t="n">
        <v>2736.2</v>
      </c>
      <c r="G47" t="n">
        <v>2887.7</v>
      </c>
      <c r="H47" t="n">
        <v>3108.6</v>
      </c>
      <c r="I47" t="n">
        <v>3235.3</v>
      </c>
      <c r="J47" t="n">
        <v>3421.5</v>
      </c>
      <c r="K47" t="n">
        <v>3829.7</v>
      </c>
      <c r="L47" t="n">
        <v>4305</v>
      </c>
      <c r="M47" t="n">
        <v>4818.7</v>
      </c>
      <c r="N47" t="n">
        <v>5186.3</v>
      </c>
      <c r="O47" t="n">
        <v>5760.6</v>
      </c>
      <c r="P47" t="n">
        <v>6023.5</v>
      </c>
      <c r="Q47" t="n">
        <v>6283</v>
      </c>
      <c r="R47" t="n">
        <v>6879.7</v>
      </c>
      <c r="S47" t="n">
        <v>7280.6</v>
      </c>
      <c r="T47" t="n">
        <v>6879</v>
      </c>
      <c r="U47" t="n">
        <v>6802.7</v>
      </c>
      <c r="V47" t="n">
        <v>7997</v>
      </c>
      <c r="W47" t="n">
        <v>7861.4</v>
      </c>
      <c r="X47" t="n">
        <v>7741.5</v>
      </c>
      <c r="Y47" t="n">
        <v>7865.9</v>
      </c>
      <c r="Z47" t="n">
        <v>8008.7</v>
      </c>
      <c r="AA47" t="n">
        <v>8261.8</v>
      </c>
      <c r="AB47" t="n">
        <v>8614</v>
      </c>
      <c r="AC47" t="n">
        <v>9025.9</v>
      </c>
      <c r="AD47" t="n">
        <v>9614.2</v>
      </c>
      <c r="AE47" t="n">
        <v>10145.4</v>
      </c>
      <c r="AF47" t="n">
        <v>10771.8</v>
      </c>
    </row>
    <row r="48">
      <c r="A48" t="s">
        <v>35</v>
      </c>
      <c r="B48" t="s">
        <v>464</v>
      </c>
      <c r="C48" t="s">
        <v>342</v>
      </c>
      <c r="D48" t="s">
        <v>465</v>
      </c>
      <c r="E48" t="s">
        <v>343</v>
      </c>
      <c r="F48" t="n">
        <v>8502.7</v>
      </c>
      <c r="G48" t="n">
        <v>9217.4</v>
      </c>
      <c r="H48" t="n">
        <v>9853.3</v>
      </c>
      <c r="I48" t="n">
        <v>10292.5</v>
      </c>
      <c r="J48" t="n">
        <v>11165.1</v>
      </c>
      <c r="K48" t="n">
        <v>12854.8</v>
      </c>
      <c r="L48" t="n">
        <v>14860.4</v>
      </c>
      <c r="M48" t="n">
        <v>16861.6</v>
      </c>
      <c r="N48" t="n">
        <v>19032.7</v>
      </c>
      <c r="O48" t="n">
        <v>20970.9</v>
      </c>
      <c r="P48" t="n">
        <v>22685.7</v>
      </c>
      <c r="Q48" t="n">
        <v>24857.3</v>
      </c>
      <c r="R48" t="n">
        <v>27246.3</v>
      </c>
      <c r="S48" t="n">
        <v>29536.7</v>
      </c>
      <c r="T48" t="n">
        <v>29486.8</v>
      </c>
      <c r="U48" t="n">
        <v>27923.3</v>
      </c>
      <c r="V48" t="n">
        <v>28077</v>
      </c>
      <c r="W48" t="n">
        <v>28202.5</v>
      </c>
      <c r="X48" t="n">
        <v>27853.1</v>
      </c>
      <c r="Y48" t="n">
        <v>28386.6</v>
      </c>
      <c r="Z48" t="n">
        <v>29210.4</v>
      </c>
      <c r="AA48" t="n">
        <v>30142.1</v>
      </c>
      <c r="AB48" t="n">
        <v>32006.3</v>
      </c>
      <c r="AC48" t="n">
        <v>33683.7</v>
      </c>
      <c r="AD48" t="n">
        <v>35961.1</v>
      </c>
      <c r="AE48" t="n">
        <v>36849.8</v>
      </c>
      <c r="AF48" t="n">
        <v>40025.5</v>
      </c>
    </row>
    <row r="49">
      <c r="A49" t="s">
        <v>35</v>
      </c>
      <c r="B49" t="s">
        <v>466</v>
      </c>
      <c r="C49" t="s">
        <v>342</v>
      </c>
      <c r="D49" t="s">
        <v>467</v>
      </c>
      <c r="E49" t="s">
        <v>343</v>
      </c>
      <c r="F49" t="n">
        <v>2819</v>
      </c>
      <c r="G49" t="n">
        <v>2981.2</v>
      </c>
      <c r="H49" t="n">
        <v>3133.9</v>
      </c>
      <c r="I49" t="n">
        <v>3301.3</v>
      </c>
      <c r="J49" t="n">
        <v>3466.5</v>
      </c>
      <c r="K49" t="n">
        <v>3838.9</v>
      </c>
      <c r="L49" t="n">
        <v>4438.5</v>
      </c>
      <c r="M49" t="n">
        <v>5173.6</v>
      </c>
      <c r="N49" t="n">
        <v>5896.5</v>
      </c>
      <c r="O49" t="n">
        <v>6318.6</v>
      </c>
      <c r="P49" t="n">
        <v>6949.6</v>
      </c>
      <c r="Q49" t="n">
        <v>7748.3</v>
      </c>
      <c r="R49" t="n">
        <v>8475.8</v>
      </c>
      <c r="S49" t="n">
        <v>9210.6</v>
      </c>
      <c r="T49" t="n">
        <v>9667.2</v>
      </c>
      <c r="U49" t="n">
        <v>9229.9</v>
      </c>
      <c r="V49" t="n">
        <v>7742.7</v>
      </c>
      <c r="W49" t="n">
        <v>7846.3</v>
      </c>
      <c r="X49" t="n">
        <v>7834.6</v>
      </c>
      <c r="Y49" t="n">
        <v>8132.1</v>
      </c>
      <c r="Z49" t="n">
        <v>8349.2</v>
      </c>
      <c r="AA49" t="n">
        <v>8491.6</v>
      </c>
      <c r="AB49" t="n">
        <v>9067.5</v>
      </c>
      <c r="AC49" t="n">
        <v>9560</v>
      </c>
      <c r="AD49" t="n">
        <v>10068.7</v>
      </c>
      <c r="AE49" t="n">
        <v>10174</v>
      </c>
      <c r="AF49" t="n">
        <v>10839.4</v>
      </c>
    </row>
    <row r="50">
      <c r="A50" t="s">
        <v>35</v>
      </c>
      <c r="B50" t="s">
        <v>468</v>
      </c>
      <c r="C50" t="s">
        <v>342</v>
      </c>
      <c r="D50" t="s">
        <v>469</v>
      </c>
      <c r="E50" t="s">
        <v>343</v>
      </c>
      <c r="F50" t="n">
        <v>2947.5</v>
      </c>
      <c r="G50" t="n">
        <v>3348.5</v>
      </c>
      <c r="H50" t="n">
        <v>3610.8</v>
      </c>
      <c r="I50" t="n">
        <v>3755.9</v>
      </c>
      <c r="J50" t="n">
        <v>4277.2</v>
      </c>
      <c r="K50" t="n">
        <v>5186.3</v>
      </c>
      <c r="L50" t="n">
        <v>6116.8</v>
      </c>
      <c r="M50" t="n">
        <v>6869.3</v>
      </c>
      <c r="N50" t="n">
        <v>7950</v>
      </c>
      <c r="O50" t="n">
        <v>8891.7</v>
      </c>
      <c r="P50" t="n">
        <v>9712.5</v>
      </c>
      <c r="Q50" t="n">
        <v>10825.9</v>
      </c>
      <c r="R50" t="n">
        <v>11890.8</v>
      </c>
      <c r="S50" t="n">
        <v>13045.4</v>
      </c>
      <c r="T50" t="n">
        <v>12940.7</v>
      </c>
      <c r="U50" t="n">
        <v>11890.8</v>
      </c>
      <c r="V50" t="n">
        <v>12337.3</v>
      </c>
      <c r="W50" t="n">
        <v>12494.7</v>
      </c>
      <c r="X50" t="n">
        <v>12277</v>
      </c>
      <c r="Y50" t="n">
        <v>12388.7</v>
      </c>
      <c r="Z50" t="n">
        <v>12852.5</v>
      </c>
      <c r="AA50" t="n">
        <v>13388.7</v>
      </c>
      <c r="AB50" t="n">
        <v>14324.8</v>
      </c>
      <c r="AC50" t="n">
        <v>15097.8</v>
      </c>
      <c r="AD50" t="n">
        <v>16278.2</v>
      </c>
      <c r="AE50" t="n">
        <v>16530.4</v>
      </c>
      <c r="AF50" t="n">
        <v>18414.4</v>
      </c>
    </row>
    <row r="51">
      <c r="A51" t="s">
        <v>35</v>
      </c>
      <c r="B51" t="s">
        <v>470</v>
      </c>
      <c r="C51" t="s">
        <v>342</v>
      </c>
      <c r="D51" t="s">
        <v>471</v>
      </c>
      <c r="E51" t="s">
        <v>343</v>
      </c>
      <c r="F51" t="n">
        <v>2453.4</v>
      </c>
      <c r="G51" t="n">
        <v>2783.7</v>
      </c>
      <c r="H51" t="n">
        <v>3003.8</v>
      </c>
      <c r="I51" t="n">
        <v>3088.4</v>
      </c>
      <c r="J51" t="n">
        <v>3444.4</v>
      </c>
      <c r="K51" t="n">
        <v>4417.3</v>
      </c>
      <c r="L51" t="n">
        <v>5335</v>
      </c>
      <c r="M51" t="n">
        <v>5846.2</v>
      </c>
      <c r="N51" t="n">
        <v>6632.6</v>
      </c>
      <c r="O51" t="n">
        <v>7215.2</v>
      </c>
      <c r="P51" t="n">
        <v>7858.3</v>
      </c>
      <c r="Q51" t="n">
        <v>8607.6</v>
      </c>
      <c r="R51" t="n">
        <v>9259.6</v>
      </c>
      <c r="S51" t="n">
        <v>10122.1</v>
      </c>
      <c r="T51" t="n">
        <v>10000.1</v>
      </c>
      <c r="U51" t="n">
        <v>8992.4</v>
      </c>
      <c r="V51" t="n">
        <v>9001.1</v>
      </c>
      <c r="W51" t="n">
        <v>9002.8</v>
      </c>
      <c r="X51" t="n">
        <v>8711.4</v>
      </c>
      <c r="Y51" t="n">
        <v>8677</v>
      </c>
      <c r="Z51" t="n">
        <v>8964.7</v>
      </c>
      <c r="AA51" t="n">
        <v>9393.5</v>
      </c>
      <c r="AB51" t="n">
        <v>10081.7</v>
      </c>
      <c r="AC51" t="n">
        <v>10631.3</v>
      </c>
      <c r="AD51" t="n">
        <v>11642.3</v>
      </c>
      <c r="AE51" t="n">
        <v>12066</v>
      </c>
      <c r="AF51" t="n">
        <v>13638</v>
      </c>
    </row>
    <row r="52">
      <c r="A52" t="s">
        <v>35</v>
      </c>
      <c r="B52" t="s">
        <v>472</v>
      </c>
      <c r="C52" t="s">
        <v>342</v>
      </c>
      <c r="D52" t="s">
        <v>473</v>
      </c>
      <c r="E52" t="s">
        <v>343</v>
      </c>
      <c r="F52" t="n">
        <v>494.1</v>
      </c>
      <c r="G52" t="n">
        <v>564.8</v>
      </c>
      <c r="H52" t="n">
        <v>607</v>
      </c>
      <c r="I52" t="n">
        <v>667.5</v>
      </c>
      <c r="J52" t="n">
        <v>832.8</v>
      </c>
      <c r="K52" t="n">
        <v>769</v>
      </c>
      <c r="L52" t="n">
        <v>781.8</v>
      </c>
      <c r="M52" t="n">
        <v>1023.1</v>
      </c>
      <c r="N52" t="n">
        <v>1317.4</v>
      </c>
      <c r="O52" t="n">
        <v>1676.5</v>
      </c>
      <c r="P52" t="n">
        <v>1854.2</v>
      </c>
      <c r="Q52" t="n">
        <v>2218.3</v>
      </c>
      <c r="R52" t="n">
        <v>2631.2</v>
      </c>
      <c r="S52" t="n">
        <v>2923.3</v>
      </c>
      <c r="T52" t="n">
        <v>2940.6</v>
      </c>
      <c r="U52" t="n">
        <v>2898.4</v>
      </c>
      <c r="V52" t="n">
        <v>3336.2</v>
      </c>
      <c r="W52" t="n">
        <v>3491.9</v>
      </c>
      <c r="X52" t="n">
        <v>3565.6</v>
      </c>
      <c r="Y52" t="n">
        <v>3711.7</v>
      </c>
      <c r="Z52" t="n">
        <v>3887.8</v>
      </c>
      <c r="AA52" t="n">
        <v>3995.2</v>
      </c>
      <c r="AB52" t="n">
        <v>4243.1</v>
      </c>
      <c r="AC52" t="n">
        <v>4466.5</v>
      </c>
      <c r="AD52" t="n">
        <v>4635.9</v>
      </c>
      <c r="AE52" t="n">
        <v>4464.4</v>
      </c>
      <c r="AF52" t="n">
        <v>4776.4</v>
      </c>
    </row>
    <row r="53">
      <c r="A53" t="s">
        <v>35</v>
      </c>
      <c r="B53" t="s">
        <v>474</v>
      </c>
      <c r="C53" t="s">
        <v>342</v>
      </c>
      <c r="D53" t="s">
        <v>475</v>
      </c>
      <c r="E53" t="s">
        <v>343</v>
      </c>
      <c r="F53" t="n">
        <v>734.6</v>
      </c>
      <c r="G53" t="n">
        <v>770.5</v>
      </c>
      <c r="H53" t="n">
        <v>908.6</v>
      </c>
      <c r="I53" t="n">
        <v>1038.4</v>
      </c>
      <c r="J53" t="n">
        <v>1188.3</v>
      </c>
      <c r="K53" t="n">
        <v>1390.2</v>
      </c>
      <c r="L53" t="n">
        <v>1537.7</v>
      </c>
      <c r="M53" t="n">
        <v>1634.2</v>
      </c>
      <c r="N53" t="n">
        <v>1854</v>
      </c>
      <c r="O53" t="n">
        <v>1878.3</v>
      </c>
      <c r="P53" t="n">
        <v>2003.4</v>
      </c>
      <c r="Q53" t="n">
        <v>2370.4</v>
      </c>
      <c r="R53" t="n">
        <v>2713</v>
      </c>
      <c r="S53" t="n">
        <v>2619.8</v>
      </c>
      <c r="T53" t="n">
        <v>2362.3</v>
      </c>
      <c r="U53" t="n">
        <v>2327.9</v>
      </c>
      <c r="V53" t="n">
        <v>2056.9</v>
      </c>
      <c r="W53" t="n">
        <v>1923.2</v>
      </c>
      <c r="X53" t="n">
        <v>2039.5</v>
      </c>
      <c r="Y53" t="n">
        <v>2079.7</v>
      </c>
      <c r="Z53" t="n">
        <v>2056.9</v>
      </c>
      <c r="AA53" t="n">
        <v>2089.2</v>
      </c>
      <c r="AB53" t="n">
        <v>2407.5</v>
      </c>
      <c r="AC53" t="n">
        <v>2558.7</v>
      </c>
      <c r="AD53" t="n">
        <v>2686.3</v>
      </c>
      <c r="AE53" t="n">
        <v>2143.7</v>
      </c>
      <c r="AF53" t="n">
        <v>2580.2</v>
      </c>
    </row>
    <row r="54">
      <c r="A54" t="s">
        <v>35</v>
      </c>
      <c r="B54" t="s">
        <v>476</v>
      </c>
      <c r="C54" t="s">
        <v>342</v>
      </c>
      <c r="D54" t="s">
        <v>477</v>
      </c>
      <c r="E54" t="s">
        <v>343</v>
      </c>
      <c r="F54" t="n">
        <v>1174.3</v>
      </c>
      <c r="G54" t="n">
        <v>1253.9</v>
      </c>
      <c r="H54" t="n">
        <v>1398</v>
      </c>
      <c r="I54" t="n">
        <v>1512.3</v>
      </c>
      <c r="J54" t="n">
        <v>1749.1</v>
      </c>
      <c r="K54" t="n">
        <v>1983.2</v>
      </c>
      <c r="L54" t="n">
        <v>2272.5</v>
      </c>
      <c r="M54" t="n">
        <v>2534.8</v>
      </c>
      <c r="N54" t="n">
        <v>2764.9</v>
      </c>
      <c r="O54" t="n">
        <v>2908.3</v>
      </c>
      <c r="P54" t="n">
        <v>3063</v>
      </c>
      <c r="Q54" t="n">
        <v>3471.8</v>
      </c>
      <c r="R54" t="n">
        <v>3844.6</v>
      </c>
      <c r="S54" t="n">
        <v>3722.4</v>
      </c>
      <c r="T54" t="n">
        <v>3422.1</v>
      </c>
      <c r="U54" t="n">
        <v>3547.7</v>
      </c>
      <c r="V54" t="n">
        <v>3331.8</v>
      </c>
      <c r="W54" t="n">
        <v>3229.6</v>
      </c>
      <c r="X54" t="n">
        <v>3433.4</v>
      </c>
      <c r="Y54" t="n">
        <v>3511.8</v>
      </c>
      <c r="Z54" t="n">
        <v>3530.4</v>
      </c>
      <c r="AA54" t="n">
        <v>3608.9</v>
      </c>
      <c r="AB54" t="n">
        <v>4125.6</v>
      </c>
      <c r="AC54" t="n">
        <v>4363.3</v>
      </c>
      <c r="AD54" t="n">
        <v>4546.3</v>
      </c>
      <c r="AE54" t="n">
        <v>3645.2</v>
      </c>
      <c r="AF54" t="n">
        <v>4220.6</v>
      </c>
    </row>
    <row r="55">
      <c r="A55" t="s">
        <v>35</v>
      </c>
      <c r="B55" t="s">
        <v>478</v>
      </c>
      <c r="C55" t="s">
        <v>342</v>
      </c>
      <c r="D55" t="s">
        <v>479</v>
      </c>
      <c r="E55" t="s">
        <v>343</v>
      </c>
      <c r="F55" t="n">
        <v>439.7</v>
      </c>
      <c r="G55" t="n">
        <v>483.4</v>
      </c>
      <c r="H55" t="n">
        <v>489.4</v>
      </c>
      <c r="I55" t="n">
        <v>473.9</v>
      </c>
      <c r="J55" t="n">
        <v>560.8</v>
      </c>
      <c r="K55" t="n">
        <v>593</v>
      </c>
      <c r="L55" t="n">
        <v>734.8</v>
      </c>
      <c r="M55" t="n">
        <v>900.6</v>
      </c>
      <c r="N55" t="n">
        <v>910.9</v>
      </c>
      <c r="O55" t="n">
        <v>1030</v>
      </c>
      <c r="P55" t="n">
        <v>1059.6</v>
      </c>
      <c r="Q55" t="n">
        <v>1101.4</v>
      </c>
      <c r="R55" t="n">
        <v>1131.6</v>
      </c>
      <c r="S55" t="n">
        <v>1102.6</v>
      </c>
      <c r="T55" t="n">
        <v>1059.8</v>
      </c>
      <c r="U55" t="n">
        <v>1219.8</v>
      </c>
      <c r="V55" t="n">
        <v>1274.9</v>
      </c>
      <c r="W55" t="n">
        <v>1306.4</v>
      </c>
      <c r="X55" t="n">
        <v>1393.9</v>
      </c>
      <c r="Y55" t="n">
        <v>1432.1</v>
      </c>
      <c r="Z55" t="n">
        <v>1473.5</v>
      </c>
      <c r="AA55" t="n">
        <v>1519.7</v>
      </c>
      <c r="AB55" t="n">
        <v>1718.1</v>
      </c>
      <c r="AC55" t="n">
        <v>1804.6</v>
      </c>
      <c r="AD55" t="n">
        <v>1860</v>
      </c>
      <c r="AE55" t="n">
        <v>1501.5</v>
      </c>
      <c r="AF55" t="n">
        <v>1640.4</v>
      </c>
    </row>
    <row r="56">
      <c r="A56" t="s">
        <v>35</v>
      </c>
      <c r="B56" t="s">
        <v>480</v>
      </c>
      <c r="C56" t="s">
        <v>342</v>
      </c>
      <c r="D56" t="s">
        <v>481</v>
      </c>
      <c r="E56" t="s">
        <v>343</v>
      </c>
      <c r="F56" t="n">
        <v>77.9</v>
      </c>
      <c r="G56" t="n">
        <v>80.4</v>
      </c>
      <c r="H56" t="n">
        <v>106.5</v>
      </c>
      <c r="I56" t="n">
        <v>103.7</v>
      </c>
      <c r="J56" t="n">
        <v>110</v>
      </c>
      <c r="K56" t="n">
        <v>86.5</v>
      </c>
      <c r="L56" t="n">
        <v>92.4</v>
      </c>
      <c r="M56" t="n">
        <v>93.6</v>
      </c>
      <c r="N56" t="n">
        <v>113.1</v>
      </c>
      <c r="O56" t="n">
        <v>113.7</v>
      </c>
      <c r="P56" t="n">
        <v>144.3</v>
      </c>
      <c r="Q56" t="n">
        <v>195.9</v>
      </c>
      <c r="R56" t="n">
        <v>236.4</v>
      </c>
      <c r="S56" t="n">
        <v>226</v>
      </c>
      <c r="T56" t="n">
        <v>191.4</v>
      </c>
      <c r="U56" t="n">
        <v>35</v>
      </c>
      <c r="V56" t="n">
        <v>56</v>
      </c>
      <c r="W56" t="n">
        <v>62.4</v>
      </c>
      <c r="X56" t="n">
        <v>53.4</v>
      </c>
      <c r="Y56" t="n">
        <v>60.3</v>
      </c>
      <c r="Z56" t="n">
        <v>60.3</v>
      </c>
      <c r="AA56" t="n">
        <v>70.1</v>
      </c>
      <c r="AB56" t="n">
        <v>163.9</v>
      </c>
      <c r="AC56" t="n">
        <v>184.3</v>
      </c>
      <c r="AD56" t="n">
        <v>189.4</v>
      </c>
      <c r="AE56" t="n">
        <v>179.4</v>
      </c>
      <c r="AF56" t="n">
        <v>203.2</v>
      </c>
    </row>
    <row r="57">
      <c r="A57" t="s">
        <v>35</v>
      </c>
      <c r="B57" t="s">
        <v>482</v>
      </c>
      <c r="C57" t="s">
        <v>342</v>
      </c>
      <c r="D57" t="s">
        <v>483</v>
      </c>
      <c r="E57" t="s">
        <v>343</v>
      </c>
      <c r="F57" t="n">
        <v>49450.8</v>
      </c>
      <c r="G57" t="n">
        <v>53516.3</v>
      </c>
      <c r="H57" t="n">
        <v>61844.9</v>
      </c>
      <c r="I57" t="n">
        <v>72754.1</v>
      </c>
      <c r="J57" t="n">
        <v>82670.9</v>
      </c>
      <c r="K57" t="n">
        <v>96721.6</v>
      </c>
      <c r="L57" t="n">
        <v>108813.6</v>
      </c>
      <c r="M57" t="n">
        <v>120604.8</v>
      </c>
      <c r="N57" t="n">
        <v>128986.8</v>
      </c>
      <c r="O57" t="n">
        <v>137429.2</v>
      </c>
      <c r="P57" t="n">
        <v>149522.5</v>
      </c>
      <c r="Q57" t="n">
        <v>162578.2</v>
      </c>
      <c r="R57" t="n">
        <v>175066</v>
      </c>
      <c r="S57" t="n">
        <v>167334.6</v>
      </c>
      <c r="T57" t="n">
        <v>152335.8</v>
      </c>
      <c r="U57" t="n">
        <v>152323.7</v>
      </c>
      <c r="V57" t="n">
        <v>158278.6</v>
      </c>
      <c r="W57" t="n">
        <v>161459.3</v>
      </c>
      <c r="X57" t="n">
        <v>169094.9</v>
      </c>
      <c r="Y57" t="n">
        <v>186168</v>
      </c>
      <c r="Z57" t="n">
        <v>254663.8</v>
      </c>
      <c r="AA57" t="n">
        <v>257066.1</v>
      </c>
      <c r="AB57" t="n">
        <v>286712.8</v>
      </c>
      <c r="AC57" t="n">
        <v>314738.8</v>
      </c>
      <c r="AD57" t="n">
        <v>342949.7</v>
      </c>
      <c r="AE57" t="n">
        <v>360059.2</v>
      </c>
      <c r="AF57" t="n">
        <v>424242.4</v>
      </c>
    </row>
    <row r="58">
      <c r="A58" t="s">
        <v>35</v>
      </c>
      <c r="B58" t="s">
        <v>484</v>
      </c>
      <c r="C58" t="s">
        <v>342</v>
      </c>
      <c r="D58" t="s">
        <v>485</v>
      </c>
      <c r="E58" t="s">
        <v>343</v>
      </c>
      <c r="F58" t="n">
        <v>49372.9</v>
      </c>
      <c r="G58" t="n">
        <v>53435.9</v>
      </c>
      <c r="H58" t="n">
        <v>61738.4</v>
      </c>
      <c r="I58" t="n">
        <v>72650.4</v>
      </c>
      <c r="J58" t="n">
        <v>82560.9</v>
      </c>
      <c r="K58" t="n">
        <v>96635.1</v>
      </c>
      <c r="L58" t="n">
        <v>108721.2</v>
      </c>
      <c r="M58" t="n">
        <v>120511.2</v>
      </c>
      <c r="N58" t="n">
        <v>128873.7</v>
      </c>
      <c r="O58" t="n">
        <v>137315.5</v>
      </c>
      <c r="P58" t="n">
        <v>149378.2</v>
      </c>
      <c r="Q58" t="n">
        <v>162382.3</v>
      </c>
      <c r="R58" t="n">
        <v>174829.6</v>
      </c>
      <c r="S58" t="n">
        <v>167108.6</v>
      </c>
      <c r="T58" t="n">
        <v>152144.4</v>
      </c>
      <c r="U58" t="n">
        <v>152288.7</v>
      </c>
      <c r="V58" t="n">
        <v>158222.6</v>
      </c>
      <c r="W58" t="n">
        <v>161396.9</v>
      </c>
      <c r="X58" t="n">
        <v>169041.5</v>
      </c>
      <c r="Y58" t="n">
        <v>186107.7</v>
      </c>
      <c r="Z58" t="n">
        <v>254603.5</v>
      </c>
      <c r="AA58" t="n">
        <v>256996</v>
      </c>
      <c r="AB58" t="n">
        <v>286548.9</v>
      </c>
      <c r="AC58" t="n">
        <v>314554.5</v>
      </c>
      <c r="AD58" t="n">
        <v>342760.3</v>
      </c>
      <c r="AE58" t="n">
        <v>359879.8</v>
      </c>
      <c r="AF58" t="n">
        <v>424039.2</v>
      </c>
    </row>
    <row r="59">
      <c r="A59" t="s">
        <v>35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38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38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233.2</v>
      </c>
      <c r="H57" t="n">
        <v>223.9</v>
      </c>
      <c r="I57" t="n">
        <v>274.8</v>
      </c>
      <c r="J57" t="n">
        <v>402.9</v>
      </c>
      <c r="K57" t="n">
        <v>429.1</v>
      </c>
      <c r="L57" t="n">
        <v>583.5</v>
      </c>
      <c r="M57" t="n">
        <v>553.9</v>
      </c>
      <c r="N57" t="n">
        <v>572.5</v>
      </c>
      <c r="O57" t="n">
        <v>645.3</v>
      </c>
      <c r="P57" t="n">
        <v>680</v>
      </c>
      <c r="Q57" t="n">
        <v>768.3</v>
      </c>
      <c r="R57" t="n">
        <v>884.3</v>
      </c>
      <c r="S57" t="n">
        <v>900.5</v>
      </c>
      <c r="T57" t="n">
        <v>949.1</v>
      </c>
      <c r="U57" t="n">
        <v>991</v>
      </c>
      <c r="V57" t="n">
        <v>1074</v>
      </c>
      <c r="W57" t="n">
        <v>1244.2</v>
      </c>
      <c r="X57" t="n">
        <v>1344.8</v>
      </c>
      <c r="Y57" t="n">
        <v>1513.2</v>
      </c>
      <c r="Z57" t="n">
        <v>2340.9</v>
      </c>
      <c r="AA57" t="n">
        <v>2247.7</v>
      </c>
      <c r="AB57" t="n">
        <v>2211.7</v>
      </c>
      <c r="AC57" t="n">
        <v>2387</v>
      </c>
      <c r="AD57" t="n">
        <v>2615.8</v>
      </c>
      <c r="AE57" t="n">
        <v>3202.7</v>
      </c>
      <c r="AF57" t="n">
        <v>3243.3</v>
      </c>
    </row>
    <row r="58">
      <c r="A58" t="s">
        <v>38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40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40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40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482</v>
      </c>
      <c r="C57" t="s">
        <v>342</v>
      </c>
      <c r="D57" t="s">
        <v>483</v>
      </c>
      <c r="E57" t="s">
        <v>343</v>
      </c>
      <c r="F57" t="n">
        <v>0</v>
      </c>
      <c r="G57" t="n">
        <v>147.4</v>
      </c>
      <c r="H57" t="n">
        <v>292.5</v>
      </c>
      <c r="I57" t="n">
        <v>262</v>
      </c>
      <c r="J57" t="n">
        <v>273.9</v>
      </c>
      <c r="K57" t="n">
        <v>260.2</v>
      </c>
      <c r="L57" t="n">
        <v>343.9</v>
      </c>
      <c r="M57" t="n">
        <v>332.3</v>
      </c>
      <c r="N57" t="n">
        <v>474.3</v>
      </c>
      <c r="O57" t="n">
        <v>348.8</v>
      </c>
      <c r="P57" t="n">
        <v>328.7</v>
      </c>
      <c r="Q57" t="n">
        <v>487.1</v>
      </c>
      <c r="R57" t="n">
        <v>478.1</v>
      </c>
      <c r="S57" t="n">
        <v>582.2</v>
      </c>
      <c r="T57" t="n">
        <v>619.5</v>
      </c>
      <c r="U57" t="n">
        <v>490.6</v>
      </c>
      <c r="V57" t="n">
        <v>456.7</v>
      </c>
      <c r="W57" t="n">
        <v>524</v>
      </c>
      <c r="X57" t="n">
        <v>373.4</v>
      </c>
      <c r="Y57" t="n">
        <v>390.7</v>
      </c>
      <c r="Z57" t="n">
        <v>370.6</v>
      </c>
      <c r="AA57" t="n">
        <v>298.8</v>
      </c>
      <c r="AB57" t="n">
        <v>362</v>
      </c>
      <c r="AC57" t="n">
        <v>239.9</v>
      </c>
      <c r="AD57" t="n">
        <v>295.6</v>
      </c>
      <c r="AE57" t="n">
        <v>224.4</v>
      </c>
      <c r="AF57" t="n">
        <v>222.9</v>
      </c>
    </row>
    <row r="58">
      <c r="A58" t="s">
        <v>40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40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42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722.9</v>
      </c>
      <c r="H57" t="n">
        <v>807</v>
      </c>
      <c r="I57" t="n">
        <v>994.9</v>
      </c>
      <c r="J57" t="n">
        <v>1266.1</v>
      </c>
      <c r="K57" t="n">
        <v>1259.8</v>
      </c>
      <c r="L57" t="n">
        <v>2704.3</v>
      </c>
      <c r="M57" t="n">
        <v>3783.2</v>
      </c>
      <c r="N57" t="n">
        <v>3501.2</v>
      </c>
      <c r="O57" t="n">
        <v>4251.1</v>
      </c>
      <c r="P57" t="n">
        <v>5334.9</v>
      </c>
      <c r="Q57" t="n">
        <v>5534</v>
      </c>
      <c r="R57" t="n">
        <v>5394.6</v>
      </c>
      <c r="S57" t="n">
        <v>5282.2</v>
      </c>
      <c r="T57" t="n">
        <v>7067.4</v>
      </c>
      <c r="U57" t="n">
        <v>7263.9</v>
      </c>
      <c r="V57" t="n">
        <v>6881.6</v>
      </c>
      <c r="W57" t="n">
        <v>8890.7</v>
      </c>
      <c r="X57" t="n">
        <v>8032.8</v>
      </c>
      <c r="Y57" t="n">
        <v>10473.7</v>
      </c>
      <c r="Z57" t="n">
        <v>31476.8</v>
      </c>
      <c r="AA57" t="n">
        <v>54579.1</v>
      </c>
      <c r="AB57" t="n">
        <v>54943</v>
      </c>
      <c r="AC57" t="n">
        <v>40931.3</v>
      </c>
      <c r="AD57" t="n">
        <v>134070.2</v>
      </c>
      <c r="AE57" t="n">
        <v>117949.8</v>
      </c>
      <c r="AF57" t="n">
        <v>47919.6</v>
      </c>
    </row>
    <row r="58">
      <c r="A58" t="s">
        <v>42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44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0.924622422930476</v>
      </c>
      <c r="H3" t="n">
        <v>1.57289169984569</v>
      </c>
      <c r="I3" t="n">
        <v>1.05367355236208</v>
      </c>
      <c r="J3" t="n">
        <v>1.13580309210006</v>
      </c>
      <c r="K3" t="n">
        <v>1.2149635181782</v>
      </c>
      <c r="L3" t="n">
        <v>1.82533806922211</v>
      </c>
      <c r="M3" t="n">
        <v>1.9441610558007</v>
      </c>
      <c r="N3" t="n">
        <v>2.23493161339121</v>
      </c>
      <c r="O3" t="n">
        <v>1.58376704709611</v>
      </c>
      <c r="P3" t="n">
        <v>2.23878942847059</v>
      </c>
      <c r="Q3" t="n">
        <v>1.90095775745285</v>
      </c>
      <c r="R3" t="n">
        <v>2.35209533664331</v>
      </c>
      <c r="S3" t="n">
        <v>4.10276807825662</v>
      </c>
      <c r="T3" t="n">
        <v>2.8969690982021</v>
      </c>
      <c r="U3" t="n">
        <v>1.15309798844558</v>
      </c>
      <c r="V3" t="n">
        <v>2.32206395946038</v>
      </c>
      <c r="W3" t="n">
        <v>0.738256448418652</v>
      </c>
      <c r="X3" t="n">
        <v>0.514914377677629</v>
      </c>
      <c r="Y3" t="n">
        <v>0.35641871046458</v>
      </c>
      <c r="Z3" t="n">
        <v>1.11101918384832</v>
      </c>
      <c r="AA3" t="n">
        <v>1.67592492001159</v>
      </c>
      <c r="AB3" t="n">
        <v>2.89021652244771</v>
      </c>
      <c r="AC3" t="n">
        <v>5.63042761577163</v>
      </c>
      <c r="AD3" t="n">
        <v>1.28043662335481</v>
      </c>
      <c r="AE3" t="n">
        <v>1.60090566</v>
      </c>
      <c r="AF3" t="n">
        <v>1.99744555166166</v>
      </c>
    </row>
    <row r="4">
      <c r="A4" t="s">
        <v>44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33.9798784300097</v>
      </c>
      <c r="H4" t="n">
        <v>46.7579819695248</v>
      </c>
      <c r="I4" t="n">
        <v>40.3322779095692</v>
      </c>
      <c r="J4" t="n">
        <v>46.5453296050212</v>
      </c>
      <c r="K4" t="n">
        <v>45.3545515755995</v>
      </c>
      <c r="L4" t="n">
        <v>60.3600078895137</v>
      </c>
      <c r="M4" t="n">
        <v>69.2495818649075</v>
      </c>
      <c r="N4" t="n">
        <v>77.6014563135442</v>
      </c>
      <c r="O4" t="n">
        <v>67.2913188094416</v>
      </c>
      <c r="P4" t="n">
        <v>79.4027852026535</v>
      </c>
      <c r="Q4" t="n">
        <v>85.9531557261808</v>
      </c>
      <c r="R4" t="n">
        <v>95.8073263471094</v>
      </c>
      <c r="S4" t="n">
        <v>96.3656979738108</v>
      </c>
      <c r="T4" t="n">
        <v>70.212621006422</v>
      </c>
      <c r="U4" t="n">
        <v>42.0967682716439</v>
      </c>
      <c r="V4" t="n">
        <v>25.1685932494845</v>
      </c>
      <c r="W4" t="n">
        <v>24.2110255776271</v>
      </c>
      <c r="X4" t="n">
        <v>35.6372240790687</v>
      </c>
      <c r="Y4" t="n">
        <v>37.0972474475217</v>
      </c>
      <c r="Z4" t="n">
        <v>26.5731437671118</v>
      </c>
      <c r="AA4" t="n">
        <v>40.5535414025727</v>
      </c>
      <c r="AB4" t="n">
        <v>38.3575755694385</v>
      </c>
      <c r="AC4" t="n">
        <v>121.386490317665</v>
      </c>
      <c r="AD4" t="n">
        <v>100.221167551101</v>
      </c>
      <c r="AE4" t="n">
        <v>181.150149021989</v>
      </c>
      <c r="AF4" t="n">
        <v>226.020538491205</v>
      </c>
    </row>
    <row r="5">
      <c r="A5" t="s">
        <v>44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8.01532784831188</v>
      </c>
      <c r="H5" t="n">
        <v>10.6470282174922</v>
      </c>
      <c r="I5" t="n">
        <v>9.11889081521556</v>
      </c>
      <c r="J5" t="n">
        <v>10.6912867745621</v>
      </c>
      <c r="K5" t="n">
        <v>10.3827448722456</v>
      </c>
      <c r="L5" t="n">
        <v>15.9494697380384</v>
      </c>
      <c r="M5" t="n">
        <v>19.181754472073</v>
      </c>
      <c r="N5" t="n">
        <v>22.5344705154463</v>
      </c>
      <c r="O5" t="n">
        <v>22.0981548587539</v>
      </c>
      <c r="P5" t="n">
        <v>26.1674988512133</v>
      </c>
      <c r="Q5" t="n">
        <v>27.2000355722595</v>
      </c>
      <c r="R5" t="n">
        <v>31.0788472336606</v>
      </c>
      <c r="S5" t="n">
        <v>31.7357358935843</v>
      </c>
      <c r="T5" t="n">
        <v>20.1817185436924</v>
      </c>
      <c r="U5" t="n">
        <v>10.7776997915014</v>
      </c>
      <c r="V5" t="n">
        <v>5.31924651454166</v>
      </c>
      <c r="W5" t="n">
        <v>6.1237425913701</v>
      </c>
      <c r="X5" t="n">
        <v>8.27982319305627</v>
      </c>
      <c r="Y5" t="n">
        <v>8.06892358412868</v>
      </c>
      <c r="Z5" t="n">
        <v>8.6953738863745</v>
      </c>
      <c r="AA5" t="n">
        <v>7.06385546514914</v>
      </c>
      <c r="AB5" t="n">
        <v>6.62740046952</v>
      </c>
      <c r="AC5" t="n">
        <v>5.2485377427019</v>
      </c>
      <c r="AD5" t="n">
        <v>3.66037860806864</v>
      </c>
      <c r="AE5" t="n">
        <v>46.488950205</v>
      </c>
      <c r="AF5" t="n">
        <v>58.0041342276205</v>
      </c>
    </row>
    <row r="6">
      <c r="A6" t="s">
        <v>44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2.66105922516504</v>
      </c>
      <c r="H6" t="n">
        <v>3.10782676418712</v>
      </c>
      <c r="I6" t="n">
        <v>2.33682532224413</v>
      </c>
      <c r="J6" t="n">
        <v>2.22298091742991</v>
      </c>
      <c r="K6" t="n">
        <v>1.82992709224847</v>
      </c>
      <c r="L6" t="n">
        <v>2.31545802771503</v>
      </c>
      <c r="M6" t="n">
        <v>2.11793278552442</v>
      </c>
      <c r="N6" t="n">
        <v>2.55240915887484</v>
      </c>
      <c r="O6" t="n">
        <v>1.67344394590859</v>
      </c>
      <c r="P6" t="n">
        <v>1.4888242603597</v>
      </c>
      <c r="Q6" t="n">
        <v>1.45518570106299</v>
      </c>
      <c r="R6" t="n">
        <v>1.7332975388107</v>
      </c>
      <c r="S6" t="n">
        <v>1.73099007582018</v>
      </c>
      <c r="T6" t="n">
        <v>1.20326145930826</v>
      </c>
      <c r="U6" t="n">
        <v>0.579446225349537</v>
      </c>
      <c r="V6" t="n">
        <v>0.451512436561742</v>
      </c>
      <c r="W6" t="n">
        <v>0.596284054491988</v>
      </c>
      <c r="X6" t="n">
        <v>0.798117285400325</v>
      </c>
      <c r="Y6" t="n">
        <v>0.633633263048142</v>
      </c>
      <c r="Z6" t="n">
        <v>0.705167427191398</v>
      </c>
      <c r="AA6" t="n">
        <v>0.897988424189592</v>
      </c>
      <c r="AB6" t="n">
        <v>1.80399276318342</v>
      </c>
      <c r="AC6" t="n">
        <v>2.34029947855551</v>
      </c>
      <c r="AD6" t="n">
        <v>0.797953258032706</v>
      </c>
      <c r="AE6" t="n">
        <v>0.323074335</v>
      </c>
      <c r="AF6" t="n">
        <v>0.403098951690756</v>
      </c>
    </row>
    <row r="7">
      <c r="A7" t="s">
        <v>44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3.15500526774227</v>
      </c>
      <c r="H7" t="n">
        <v>4.50976295169167</v>
      </c>
      <c r="I7" t="n">
        <v>3.66890491290392</v>
      </c>
      <c r="J7" t="n">
        <v>4.44541697995978</v>
      </c>
      <c r="K7" t="n">
        <v>4.15805320338106</v>
      </c>
      <c r="L7" t="n">
        <v>5.65614191439413</v>
      </c>
      <c r="M7" t="n">
        <v>7.27725278703729</v>
      </c>
      <c r="N7" t="n">
        <v>8.48507395492553</v>
      </c>
      <c r="O7" t="n">
        <v>5.55986640151816</v>
      </c>
      <c r="P7" t="n">
        <v>6.48679281085231</v>
      </c>
      <c r="Q7" t="n">
        <v>9.36154711757031</v>
      </c>
      <c r="R7" t="n">
        <v>7.84282935575964</v>
      </c>
      <c r="S7" t="n">
        <v>8.8592658986015</v>
      </c>
      <c r="T7" t="n">
        <v>5.63442544475563</v>
      </c>
      <c r="U7" t="n">
        <v>3.07106499435255</v>
      </c>
      <c r="V7" t="n">
        <v>1.84045069379453</v>
      </c>
      <c r="W7" t="n">
        <v>2.21476934525596</v>
      </c>
      <c r="X7" t="n">
        <v>2.40465014375453</v>
      </c>
      <c r="Y7" t="n">
        <v>1.85634745033635</v>
      </c>
      <c r="Z7" t="n">
        <v>1.90243010932931</v>
      </c>
      <c r="AA7" t="n">
        <v>1.51265429743167</v>
      </c>
      <c r="AB7" t="n">
        <v>2.89500164914051</v>
      </c>
      <c r="AC7" t="n">
        <v>3.38804861749041</v>
      </c>
      <c r="AD7" t="n">
        <v>1.41497525406962</v>
      </c>
      <c r="AE7" t="n">
        <v>0.969223005</v>
      </c>
      <c r="AF7" t="n">
        <v>1.20929685507227</v>
      </c>
    </row>
    <row r="8">
      <c r="A8" t="s">
        <v>44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1.50291897025042</v>
      </c>
      <c r="L9" t="n">
        <v>0.802811809943256</v>
      </c>
      <c r="M9" t="n">
        <v>0.860095811801935</v>
      </c>
      <c r="N9" t="n">
        <v>0.855884862430716</v>
      </c>
      <c r="O9" t="n">
        <v>0.974892104779894</v>
      </c>
      <c r="P9" t="n">
        <v>0.927917393607275</v>
      </c>
      <c r="Q9" t="n">
        <v>1.07419869153921</v>
      </c>
      <c r="R9" t="n">
        <v>2.61736533647846</v>
      </c>
      <c r="S9" t="n">
        <v>3.18642501355474</v>
      </c>
      <c r="T9" t="n">
        <v>3.13222383488261</v>
      </c>
      <c r="U9" t="n">
        <v>1.21683707323403</v>
      </c>
      <c r="V9" t="n">
        <v>1.95655389176755</v>
      </c>
      <c r="W9" t="n">
        <v>2.55077067754906</v>
      </c>
      <c r="X9" t="n">
        <v>4.04207786476939</v>
      </c>
      <c r="Y9" t="n">
        <v>3.84140165722936</v>
      </c>
      <c r="Z9" t="n">
        <v>5.92036250023281</v>
      </c>
      <c r="AA9" t="n">
        <v>20.5480880593971</v>
      </c>
      <c r="AB9" t="n">
        <v>10.0631214349463</v>
      </c>
      <c r="AC9" t="n">
        <v>66.889480075367</v>
      </c>
      <c r="AD9" t="n">
        <v>48.911751159528</v>
      </c>
      <c r="AE9" t="n">
        <v>58.8439976878826</v>
      </c>
      <c r="AF9" t="n">
        <v>73.4194927036798</v>
      </c>
    </row>
    <row r="10">
      <c r="A10" t="s">
        <v>44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0.420790694709812</v>
      </c>
      <c r="H10" t="n">
        <v>0.72482580780971</v>
      </c>
      <c r="I10" t="n">
        <v>0.640763817777069</v>
      </c>
      <c r="J10" t="n">
        <v>0.870669351256706</v>
      </c>
      <c r="K10" t="n">
        <v>2.30910017580357</v>
      </c>
      <c r="L10" t="n">
        <v>2.23676306149281</v>
      </c>
      <c r="M10" t="n">
        <v>3.15728205264193</v>
      </c>
      <c r="N10" t="n">
        <v>3.73120821393216</v>
      </c>
      <c r="O10" t="n">
        <v>3.72398609452143</v>
      </c>
      <c r="P10" t="n">
        <v>4.93919903069123</v>
      </c>
      <c r="Q10" t="n">
        <v>5.36087941505205</v>
      </c>
      <c r="R10" t="n">
        <v>7.08552357793192</v>
      </c>
      <c r="S10" t="n">
        <v>8.20299367808356</v>
      </c>
      <c r="T10" t="n">
        <v>10.815764869891</v>
      </c>
      <c r="U10" t="n">
        <v>12.9390342120552</v>
      </c>
      <c r="V10" t="n">
        <v>6.48027849427185</v>
      </c>
      <c r="W10" t="n">
        <v>3.73860637340215</v>
      </c>
      <c r="X10" t="n">
        <v>9.19122164154568</v>
      </c>
      <c r="Y10" t="n">
        <v>10.3559436429431</v>
      </c>
      <c r="Z10" t="n">
        <v>5.92036250023281</v>
      </c>
      <c r="AA10" t="n">
        <v>20.5480880593971</v>
      </c>
      <c r="AB10" t="n">
        <v>10.0631214349463</v>
      </c>
      <c r="AC10" t="n">
        <v>77.047805326029</v>
      </c>
      <c r="AD10" t="n">
        <v>58.4050787196193</v>
      </c>
      <c r="AE10" t="n">
        <v>70.265084272461</v>
      </c>
      <c r="AF10" t="n">
        <v>87.6695507573872</v>
      </c>
    </row>
    <row r="11">
      <c r="A11" t="s">
        <v>44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0.420790694709812</v>
      </c>
      <c r="H11" t="n">
        <v>0.72482580780971</v>
      </c>
      <c r="I11" t="n">
        <v>0.640763817777069</v>
      </c>
      <c r="J11" t="n">
        <v>0.870669351256706</v>
      </c>
      <c r="K11" t="n">
        <v>0.80618120555315</v>
      </c>
      <c r="L11" t="n">
        <v>1.43395125154956</v>
      </c>
      <c r="M11" t="n">
        <v>2.29718624083999</v>
      </c>
      <c r="N11" t="n">
        <v>2.87532335150145</v>
      </c>
      <c r="O11" t="n">
        <v>2.74909398974154</v>
      </c>
      <c r="P11" t="n">
        <v>4.01128163708396</v>
      </c>
      <c r="Q11" t="n">
        <v>4.28668072351283</v>
      </c>
      <c r="R11" t="n">
        <v>4.46815824145345</v>
      </c>
      <c r="S11" t="n">
        <v>5.01656866452882</v>
      </c>
      <c r="T11" t="n">
        <v>7.68354103500838</v>
      </c>
      <c r="U11" t="n">
        <v>11.7221971388211</v>
      </c>
      <c r="V11" t="n">
        <v>4.52372460250431</v>
      </c>
      <c r="W11" t="n">
        <v>1.18783569585309</v>
      </c>
      <c r="X11" t="n">
        <v>5.14914377677629</v>
      </c>
      <c r="Y11" t="n">
        <v>6.51454198571371</v>
      </c>
      <c r="Z11" t="n">
        <v>0</v>
      </c>
      <c r="AA11" t="n">
        <v>0</v>
      </c>
      <c r="AB11" t="n">
        <v>0</v>
      </c>
      <c r="AC11" t="n">
        <v>10.158325250662</v>
      </c>
      <c r="AD11" t="n">
        <v>9.49332756009126</v>
      </c>
      <c r="AE11" t="n">
        <v>11.4210865845784</v>
      </c>
      <c r="AF11" t="n">
        <v>14.2500580537074</v>
      </c>
    </row>
    <row r="12">
      <c r="A12" t="s">
        <v>44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3.38560466286185</v>
      </c>
      <c r="H12" t="n">
        <v>4.49517822725202</v>
      </c>
      <c r="I12" t="n">
        <v>4.0380575643543</v>
      </c>
      <c r="J12" t="n">
        <v>4.7922906049021</v>
      </c>
      <c r="K12" t="n">
        <v>4.73057097805802</v>
      </c>
      <c r="L12" t="n">
        <v>5.98119608171898</v>
      </c>
      <c r="M12" t="n">
        <v>6.65471716821807</v>
      </c>
      <c r="N12" t="n">
        <v>7.85715979628906</v>
      </c>
      <c r="O12" t="n">
        <v>7.51411096613274</v>
      </c>
      <c r="P12" t="n">
        <v>8.74805355835071</v>
      </c>
      <c r="Q12" t="n">
        <v>9.5641995776787</v>
      </c>
      <c r="R12" t="n">
        <v>11.3857735630459</v>
      </c>
      <c r="S12" t="n">
        <v>9.613448697824</v>
      </c>
      <c r="T12" t="n">
        <v>6.9635547090684</v>
      </c>
      <c r="U12" t="n">
        <v>3.58677213491364</v>
      </c>
      <c r="V12" t="n">
        <v>2.89827983088204</v>
      </c>
      <c r="W12" t="n">
        <v>3.13285749264838</v>
      </c>
      <c r="X12" t="n">
        <v>3.15127599138709</v>
      </c>
      <c r="Y12" t="n">
        <v>3.97010841378601</v>
      </c>
      <c r="Z12" t="n">
        <v>3.65266580991228</v>
      </c>
      <c r="AA12" t="n">
        <v>4.19221333859633</v>
      </c>
      <c r="AB12" t="n">
        <v>6.27330109425323</v>
      </c>
      <c r="AC12" t="n">
        <v>11.025846078885</v>
      </c>
      <c r="AD12" t="n">
        <v>14.04304948875</v>
      </c>
      <c r="AE12" t="n">
        <v>11.703006135</v>
      </c>
      <c r="AF12" t="n">
        <v>14.6018082948278</v>
      </c>
    </row>
    <row r="13">
      <c r="A13" t="s">
        <v>44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2.8812642263665</v>
      </c>
      <c r="H13" t="n">
        <v>3.78590278017368</v>
      </c>
      <c r="I13" t="n">
        <v>3.17328780925567</v>
      </c>
      <c r="J13" t="n">
        <v>3.75354490964685</v>
      </c>
      <c r="K13" t="n">
        <v>3.44475502659394</v>
      </c>
      <c r="L13" t="n">
        <v>3.84339261746345</v>
      </c>
      <c r="M13" t="n">
        <v>4.47419744650781</v>
      </c>
      <c r="N13" t="n">
        <v>5.16866968387373</v>
      </c>
      <c r="O13" t="n">
        <v>4.27386472924022</v>
      </c>
      <c r="P13" t="n">
        <v>5.57438294483834</v>
      </c>
      <c r="Q13" t="n">
        <v>6.14140288353761</v>
      </c>
      <c r="R13" t="n">
        <v>7.13180216826329</v>
      </c>
      <c r="S13" t="n">
        <v>8.16008886742587</v>
      </c>
      <c r="T13" t="n">
        <v>5.32730501704974</v>
      </c>
      <c r="U13" t="n">
        <v>2.13815657153979</v>
      </c>
      <c r="V13" t="n">
        <v>1.75874844336907</v>
      </c>
      <c r="W13" t="n">
        <v>0.90389090799976</v>
      </c>
      <c r="X13" t="n">
        <v>2.17293867379959</v>
      </c>
      <c r="Y13" t="n">
        <v>2.47017967391424</v>
      </c>
      <c r="Z13" t="n">
        <v>3.06925390971795</v>
      </c>
      <c r="AA13" t="n">
        <v>4.2882548812904</v>
      </c>
      <c r="AB13" t="n">
        <v>7.44087200729502</v>
      </c>
      <c r="AC13" t="n">
        <v>7.73082191765513</v>
      </c>
      <c r="AD13" t="n">
        <v>7.94241847530229</v>
      </c>
      <c r="AE13" t="n">
        <v>12.27682473</v>
      </c>
      <c r="AF13" t="n">
        <v>15.3177601642487</v>
      </c>
    </row>
    <row r="14">
      <c r="A14" t="s">
        <v>44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7.66402702430575</v>
      </c>
      <c r="H14" t="n">
        <v>12.0273939388511</v>
      </c>
      <c r="I14" t="n">
        <v>10.7132568288204</v>
      </c>
      <c r="J14" t="n">
        <v>13.0379363884469</v>
      </c>
      <c r="K14" t="n">
        <v>12.3008846004828</v>
      </c>
      <c r="L14" t="n">
        <v>16.8100037802231</v>
      </c>
      <c r="M14" t="n">
        <v>16.4980720964962</v>
      </c>
      <c r="N14" t="n">
        <v>15.6989733117178</v>
      </c>
      <c r="O14" t="n">
        <v>14.0954415530822</v>
      </c>
      <c r="P14" t="n">
        <v>15.9418488679728</v>
      </c>
      <c r="Q14" t="n">
        <v>17.3269173044719</v>
      </c>
      <c r="R14" t="n">
        <v>15.9837626479039</v>
      </c>
      <c r="S14" t="n">
        <v>15.1857893731043</v>
      </c>
      <c r="T14" t="n">
        <v>10.7341238970765</v>
      </c>
      <c r="U14" t="n">
        <v>4.16621836026317</v>
      </c>
      <c r="V14" t="n">
        <v>1.93935341799377</v>
      </c>
      <c r="W14" t="n">
        <v>3.42626710676349</v>
      </c>
      <c r="X14" t="n">
        <v>4.11931502142103</v>
      </c>
      <c r="Y14" t="n">
        <v>4.06416335126972</v>
      </c>
      <c r="Z14" t="n">
        <v>0</v>
      </c>
      <c r="AA14" t="n">
        <v>0</v>
      </c>
      <c r="AB14" t="n">
        <v>0</v>
      </c>
      <c r="AC14" t="n">
        <v>6.33737464346013</v>
      </c>
      <c r="AD14" t="n">
        <v>5.92250906294448</v>
      </c>
      <c r="AE14" t="n">
        <v>7.12516115952801</v>
      </c>
      <c r="AF14" t="n">
        <v>8.89004381618066</v>
      </c>
    </row>
    <row r="15">
      <c r="A15" t="s">
        <v>44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8.70248543065556</v>
      </c>
      <c r="H15" t="n">
        <v>13.4621786308805</v>
      </c>
      <c r="I15" t="n">
        <v>12.0108815333682</v>
      </c>
      <c r="J15" t="n">
        <v>14.5069631545763</v>
      </c>
      <c r="K15" t="n">
        <v>13.753296558419</v>
      </c>
      <c r="L15" t="n">
        <v>18.375402123121</v>
      </c>
      <c r="M15" t="n">
        <v>17.9374778531466</v>
      </c>
      <c r="N15" t="n">
        <v>16.7587902712604</v>
      </c>
      <c r="O15" t="n">
        <v>14.5365586207249</v>
      </c>
      <c r="P15" t="n">
        <v>16.7047192596908</v>
      </c>
      <c r="Q15" t="n">
        <v>18.2718191403818</v>
      </c>
      <c r="R15" t="n">
        <v>17.5311249209782</v>
      </c>
      <c r="S15" t="n">
        <v>16.7395875611018</v>
      </c>
      <c r="T15" t="n">
        <v>11.8227921786695</v>
      </c>
      <c r="U15" t="n">
        <v>4.67033657631727</v>
      </c>
      <c r="V15" t="n">
        <v>2.28766301191282</v>
      </c>
      <c r="W15" t="n">
        <v>3.78593050471104</v>
      </c>
      <c r="X15" t="n">
        <v>4.63937854287544</v>
      </c>
      <c r="Y15" t="n">
        <v>4.75224947286106</v>
      </c>
      <c r="Z15" t="n">
        <v>0.857361835937742</v>
      </c>
      <c r="AA15" t="n">
        <v>0.696301184532036</v>
      </c>
      <c r="AB15" t="n">
        <v>0.760835144154282</v>
      </c>
      <c r="AC15" t="n">
        <v>7.07667426953101</v>
      </c>
      <c r="AD15" t="n">
        <v>7.00345737179111</v>
      </c>
      <c r="AE15" t="n">
        <v>8.34030641952801</v>
      </c>
      <c r="AF15" t="n">
        <v>10.406177186719</v>
      </c>
    </row>
    <row r="16">
      <c r="A16" t="s">
        <v>44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1.03845840634981</v>
      </c>
      <c r="H16" t="n">
        <v>1.43478469202948</v>
      </c>
      <c r="I16" t="n">
        <v>1.29762470454782</v>
      </c>
      <c r="J16" t="n">
        <v>1.46902676612944</v>
      </c>
      <c r="K16" t="n">
        <v>1.45241195793613</v>
      </c>
      <c r="L16" t="n">
        <v>1.56539834289787</v>
      </c>
      <c r="M16" t="n">
        <v>1.43940575665047</v>
      </c>
      <c r="N16" t="n">
        <v>1.05981695954262</v>
      </c>
      <c r="O16" t="n">
        <v>0.441117067642752</v>
      </c>
      <c r="P16" t="n">
        <v>0.762870391717985</v>
      </c>
      <c r="Q16" t="n">
        <v>0.944901835909957</v>
      </c>
      <c r="R16" t="n">
        <v>1.5473622730743</v>
      </c>
      <c r="S16" t="n">
        <v>1.55379818799758</v>
      </c>
      <c r="T16" t="n">
        <v>1.08866828159301</v>
      </c>
      <c r="U16" t="n">
        <v>0.504118216054098</v>
      </c>
      <c r="V16" t="n">
        <v>0.348309593919058</v>
      </c>
      <c r="W16" t="n">
        <v>0.359663397947548</v>
      </c>
      <c r="X16" t="n">
        <v>0.520063521454405</v>
      </c>
      <c r="Y16" t="n">
        <v>0.688086121591342</v>
      </c>
      <c r="Z16" t="n">
        <v>0.857361835937742</v>
      </c>
      <c r="AA16" t="n">
        <v>0.696301184532036</v>
      </c>
      <c r="AB16" t="n">
        <v>0.760835144154282</v>
      </c>
      <c r="AC16" t="n">
        <v>0.739299626070883</v>
      </c>
      <c r="AD16" t="n">
        <v>1.08094830884663</v>
      </c>
      <c r="AE16" t="n">
        <v>1.21514526</v>
      </c>
      <c r="AF16" t="n">
        <v>1.51613337053836</v>
      </c>
    </row>
    <row r="17">
      <c r="A17" t="s">
        <v>44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2.17923105887924</v>
      </c>
      <c r="H17" t="n">
        <v>2.81471511936741</v>
      </c>
      <c r="I17" t="n">
        <v>1.9909378724816</v>
      </c>
      <c r="J17" t="n">
        <v>2.86266600105846</v>
      </c>
      <c r="K17" t="n">
        <v>2.36087985090012</v>
      </c>
      <c r="L17" t="n">
        <v>3.018821306673</v>
      </c>
      <c r="M17" t="n">
        <v>5.33326288268486</v>
      </c>
      <c r="N17" t="n">
        <v>5.6454588775453</v>
      </c>
      <c r="O17" t="n">
        <v>4.98428212311492</v>
      </c>
      <c r="P17" t="n">
        <v>5.98886813739637</v>
      </c>
      <c r="Q17" t="n">
        <v>5.10560082041343</v>
      </c>
      <c r="R17" t="n">
        <v>7.64470466087125</v>
      </c>
      <c r="S17" t="n">
        <v>6.49098864553287</v>
      </c>
      <c r="T17" t="n">
        <v>5.33115371472471</v>
      </c>
      <c r="U17" t="n">
        <v>2.8856422022407</v>
      </c>
      <c r="V17" t="n">
        <v>2.72627509314423</v>
      </c>
      <c r="W17" t="n">
        <v>1.88823283922463</v>
      </c>
      <c r="X17" t="n">
        <v>2.97105595919992</v>
      </c>
      <c r="Y17" t="n">
        <v>2.77214552583562</v>
      </c>
      <c r="Z17" t="n">
        <v>0</v>
      </c>
      <c r="AA17" t="n">
        <v>0</v>
      </c>
      <c r="AB17" t="n">
        <v>0</v>
      </c>
      <c r="AC17" t="n">
        <v>4.3226915960264</v>
      </c>
      <c r="AD17" t="n">
        <v>4.03971385535799</v>
      </c>
      <c r="AE17" t="n">
        <v>4.556794725</v>
      </c>
      <c r="AF17" t="n">
        <v>5.68550013951887</v>
      </c>
    </row>
    <row r="18">
      <c r="A18" t="s">
        <v>44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2.33558154067887</v>
      </c>
      <c r="H18" t="n">
        <v>2.86133974117156</v>
      </c>
      <c r="I18" t="n">
        <v>3.00638620748626</v>
      </c>
      <c r="J18" t="n">
        <v>1.94311152823795</v>
      </c>
      <c r="K18" t="n">
        <v>1.95406631844854</v>
      </c>
      <c r="L18" t="n">
        <v>2.38071892712207</v>
      </c>
      <c r="M18" t="n">
        <v>2.38617671087172</v>
      </c>
      <c r="N18" t="n">
        <v>3.85858774589552</v>
      </c>
      <c r="O18" t="n">
        <v>2.03035851008307</v>
      </c>
      <c r="P18" t="n">
        <v>2.27641314734555</v>
      </c>
      <c r="Q18" t="n">
        <v>2.5271604719103</v>
      </c>
      <c r="R18" t="n">
        <v>3.17641586141778</v>
      </c>
      <c r="S18" t="n">
        <v>3.32906832522814</v>
      </c>
      <c r="T18" t="n">
        <v>1.59793476841526</v>
      </c>
      <c r="U18" t="n">
        <v>0.730102243940417</v>
      </c>
      <c r="V18" t="n">
        <v>0.666518358733999</v>
      </c>
      <c r="W18" t="n">
        <v>0.813975058512873</v>
      </c>
      <c r="X18" t="n">
        <v>0.54066009656151</v>
      </c>
      <c r="Y18" t="n">
        <v>0.598981443975197</v>
      </c>
      <c r="Z18" t="n">
        <v>0</v>
      </c>
      <c r="AA18" t="n">
        <v>0</v>
      </c>
      <c r="AB18" t="n">
        <v>0</v>
      </c>
      <c r="AC18" t="n">
        <v>0.934010148427132</v>
      </c>
      <c r="AD18" t="n">
        <v>0.872866743746993</v>
      </c>
      <c r="AE18" t="n">
        <v>0.583462605</v>
      </c>
      <c r="AF18" t="n">
        <v>0.727984673948977</v>
      </c>
    </row>
    <row r="19">
      <c r="A19" t="s">
        <v>44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0.243528474638676</v>
      </c>
      <c r="H19" t="n">
        <v>0.349223729498948</v>
      </c>
      <c r="I19" t="n">
        <v>0.347342054482458</v>
      </c>
      <c r="J19" t="n">
        <v>0.456399383391114</v>
      </c>
      <c r="K19" t="n">
        <v>0.431157499501155</v>
      </c>
      <c r="L19" t="n">
        <v>0.602644091774796</v>
      </c>
      <c r="M19" t="n">
        <v>0.7295277062018</v>
      </c>
      <c r="N19" t="n">
        <v>1.00962809550131</v>
      </c>
      <c r="O19" t="n">
        <v>0.896692559443576</v>
      </c>
      <c r="P19" t="n">
        <v>1.02803320191517</v>
      </c>
      <c r="Q19" t="n">
        <v>0.965325026314099</v>
      </c>
      <c r="R19" t="n">
        <v>1.19700746637005</v>
      </c>
      <c r="S19" t="n">
        <v>1.50353033060854</v>
      </c>
      <c r="T19" t="n">
        <v>1.33471030084705</v>
      </c>
      <c r="U19" t="n">
        <v>0.718513319433426</v>
      </c>
      <c r="V19" t="n">
        <v>0.739620372272567</v>
      </c>
      <c r="W19" t="n">
        <v>1.0127364100102</v>
      </c>
      <c r="X19" t="n">
        <v>1.48810255148835</v>
      </c>
      <c r="Y19" t="n">
        <v>1.6187349766933</v>
      </c>
      <c r="Z19" t="n">
        <v>1.77052828841581</v>
      </c>
      <c r="AA19" t="n">
        <v>1.35418575198644</v>
      </c>
      <c r="AB19" t="n">
        <v>2.49305100694579</v>
      </c>
      <c r="AC19" t="n">
        <v>2.27175514236351</v>
      </c>
      <c r="AD19" t="n">
        <v>2.04127577636274</v>
      </c>
      <c r="AE19" t="n">
        <v>25.64342259</v>
      </c>
      <c r="AF19" t="n">
        <v>31.9952272401707</v>
      </c>
    </row>
    <row r="20">
      <c r="A20" t="s">
        <v>44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5.28542890391701</v>
      </c>
      <c r="H20" t="n">
        <v>6.88288789973887</v>
      </c>
      <c r="I20" t="n">
        <v>5.56193153297835</v>
      </c>
      <c r="J20" t="n">
        <v>4.79628199753899</v>
      </c>
      <c r="K20" t="n">
        <v>5.31003541835202</v>
      </c>
      <c r="L20" t="n">
        <v>7.55859812608043</v>
      </c>
      <c r="M20" t="n">
        <v>9.59938208976138</v>
      </c>
      <c r="N20" t="n">
        <v>11.3406720089711</v>
      </c>
      <c r="O20" t="n">
        <v>12.183252111744</v>
      </c>
      <c r="P20" t="n">
        <v>16.6218147177621</v>
      </c>
      <c r="Q20" t="n">
        <v>20.7722383815411</v>
      </c>
      <c r="R20" t="n">
        <v>21.7231126478871</v>
      </c>
      <c r="S20" t="n">
        <v>27.1894425425204</v>
      </c>
      <c r="T20" t="n">
        <v>19.3685607059479</v>
      </c>
      <c r="U20" t="n">
        <v>8.73225461601753</v>
      </c>
      <c r="V20" t="n">
        <v>3.29389072767899</v>
      </c>
      <c r="W20" t="n">
        <v>3.5067181299886</v>
      </c>
      <c r="X20" t="n">
        <v>6.168674244578</v>
      </c>
      <c r="Y20" t="n">
        <v>7.237279926378</v>
      </c>
      <c r="Z20" t="n">
        <v>12.8198423634004</v>
      </c>
      <c r="AA20" t="n">
        <v>12.8887750295447</v>
      </c>
      <c r="AB20" t="n">
        <v>19.8391352683249</v>
      </c>
      <c r="AC20" t="n">
        <v>45.626047783805</v>
      </c>
      <c r="AD20" t="n">
        <v>29.5984987572597</v>
      </c>
      <c r="AE20" t="n">
        <v>5.704431915</v>
      </c>
      <c r="AF20" t="n">
        <v>7.11740387836066</v>
      </c>
    </row>
    <row r="21">
      <c r="A21" t="s">
        <v>44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7.13871709991756</v>
      </c>
      <c r="H21" t="n">
        <v>8.96897386086797</v>
      </c>
      <c r="I21" t="n">
        <v>7.61442002204477</v>
      </c>
      <c r="J21" t="n">
        <v>7.22845003431431</v>
      </c>
      <c r="K21" t="n">
        <v>8.04940458556836</v>
      </c>
      <c r="L21" t="n">
        <v>11.2540901731106</v>
      </c>
      <c r="M21" t="n">
        <v>13.9683351311229</v>
      </c>
      <c r="N21" t="n">
        <v>17.0820029361656</v>
      </c>
      <c r="O21" t="n">
        <v>16.1068499050416</v>
      </c>
      <c r="P21" t="n">
        <v>23.2061240685853</v>
      </c>
      <c r="Q21" t="n">
        <v>28.1371255324511</v>
      </c>
      <c r="R21" t="n">
        <v>31.8710171027355</v>
      </c>
      <c r="S21" t="n">
        <v>38.2812831807504</v>
      </c>
      <c r="T21" t="n">
        <v>30.9879538286404</v>
      </c>
      <c r="U21" t="n">
        <v>16.1781386117591</v>
      </c>
      <c r="V21" t="n">
        <v>6.9231906939467</v>
      </c>
      <c r="W21" t="n">
        <v>8.34797676288784</v>
      </c>
      <c r="X21" t="n">
        <v>16.1889080341847</v>
      </c>
      <c r="Y21" t="n">
        <v>12.9251285142086</v>
      </c>
      <c r="Z21" t="n">
        <v>15.3665621364226</v>
      </c>
      <c r="AA21" t="n">
        <v>16.4999370348419</v>
      </c>
      <c r="AB21" t="n">
        <v>21.7531859454426</v>
      </c>
      <c r="AC21" t="n">
        <v>48.9161759210212</v>
      </c>
      <c r="AD21" t="n">
        <v>33.8527030457248</v>
      </c>
      <c r="AE21" t="n">
        <v>12.04536849</v>
      </c>
      <c r="AF21" t="n">
        <v>15.0289728555747</v>
      </c>
    </row>
    <row r="22">
      <c r="A22" t="s">
        <v>44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1.85328819600055</v>
      </c>
      <c r="H22" t="n">
        <v>2.0860859611291</v>
      </c>
      <c r="I22" t="n">
        <v>2.05248848906642</v>
      </c>
      <c r="J22" t="n">
        <v>2.43216803677532</v>
      </c>
      <c r="K22" t="n">
        <v>2.73936916721634</v>
      </c>
      <c r="L22" t="n">
        <v>3.69549204703012</v>
      </c>
      <c r="M22" t="n">
        <v>4.36895304136155</v>
      </c>
      <c r="N22" t="n">
        <v>5.74133092719452</v>
      </c>
      <c r="O22" t="n">
        <v>3.92359779329763</v>
      </c>
      <c r="P22" t="n">
        <v>6.58430935082323</v>
      </c>
      <c r="Q22" t="n">
        <v>7.36488715091007</v>
      </c>
      <c r="R22" t="n">
        <v>10.1479044548485</v>
      </c>
      <c r="S22" t="n">
        <v>11.09184063823</v>
      </c>
      <c r="T22" t="n">
        <v>11.6193931226925</v>
      </c>
      <c r="U22" t="n">
        <v>7.44588399574156</v>
      </c>
      <c r="V22" t="n">
        <v>3.62929996626771</v>
      </c>
      <c r="W22" t="n">
        <v>4.84125863289924</v>
      </c>
      <c r="X22" t="n">
        <v>10.0202337896067</v>
      </c>
      <c r="Y22" t="n">
        <v>5.68784858783058</v>
      </c>
      <c r="Z22" t="n">
        <v>2.54671977302217</v>
      </c>
      <c r="AA22" t="n">
        <v>3.61116200529718</v>
      </c>
      <c r="AB22" t="n">
        <v>1.91405067711769</v>
      </c>
      <c r="AC22" t="n">
        <v>3.29012813721612</v>
      </c>
      <c r="AD22" t="n">
        <v>4.25420428846507</v>
      </c>
      <c r="AE22" t="n">
        <v>6.340936575</v>
      </c>
      <c r="AF22" t="n">
        <v>7.91156897721409</v>
      </c>
    </row>
    <row r="23">
      <c r="A23" t="s">
        <v>44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16.6989913144322</v>
      </c>
      <c r="H23" t="n">
        <v>23.7365353827056</v>
      </c>
      <c r="I23" t="n">
        <v>22.1875445435877</v>
      </c>
      <c r="J23" t="n">
        <v>28.8858070420288</v>
      </c>
      <c r="K23" t="n">
        <v>30.975335567882</v>
      </c>
      <c r="L23" t="n">
        <v>43.4413388748326</v>
      </c>
      <c r="M23" t="n">
        <v>53.6658519012232</v>
      </c>
      <c r="N23" t="n">
        <v>64.2785850243423</v>
      </c>
      <c r="O23" t="n">
        <v>63.7528619221096</v>
      </c>
      <c r="P23" t="n">
        <v>74.5510249633667</v>
      </c>
      <c r="Q23" t="n">
        <v>86.1903023930487</v>
      </c>
      <c r="R23" t="n">
        <v>101.879563302054</v>
      </c>
      <c r="S23" t="n">
        <v>100.836921647789</v>
      </c>
      <c r="T23" t="n">
        <v>127.814434268345</v>
      </c>
      <c r="U23" t="n">
        <v>185.625598290724</v>
      </c>
      <c r="V23" t="n">
        <v>45.3705496967899</v>
      </c>
      <c r="W23" t="n">
        <v>37.1825699693933</v>
      </c>
      <c r="X23" t="n">
        <v>43.0777368365104</v>
      </c>
      <c r="Y23" t="n">
        <v>108.484944997656</v>
      </c>
      <c r="Z23" t="n">
        <v>161.85368055478</v>
      </c>
      <c r="AA23" t="n">
        <v>187.170560479346</v>
      </c>
      <c r="AB23" t="n">
        <v>207.64100258042</v>
      </c>
      <c r="AC23" t="n">
        <v>243.38624974576</v>
      </c>
      <c r="AD23" t="n">
        <v>302.475316688805</v>
      </c>
      <c r="AE23" t="n">
        <v>624.386961435</v>
      </c>
      <c r="AF23" t="n">
        <v>779.045879963894</v>
      </c>
    </row>
    <row r="24">
      <c r="A24" t="s">
        <v>44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80.6239978556893</v>
      </c>
      <c r="H24" t="n">
        <v>109.157971302968</v>
      </c>
      <c r="I24" t="n">
        <v>93.2021884872369</v>
      </c>
      <c r="J24" t="n">
        <v>109.704758442222</v>
      </c>
      <c r="K24" t="n">
        <v>121.633111131231</v>
      </c>
      <c r="L24" t="n">
        <v>126.846397976067</v>
      </c>
      <c r="M24" t="n">
        <v>164.649155783232</v>
      </c>
      <c r="N24" t="n">
        <v>201.228487938208</v>
      </c>
      <c r="O24" t="n">
        <v>208.307888844209</v>
      </c>
      <c r="P24" t="n">
        <v>228.896872902568</v>
      </c>
      <c r="Q24" t="n">
        <v>349.290382068175</v>
      </c>
      <c r="R24" t="n">
        <v>379.080221406485</v>
      </c>
      <c r="S24" t="n">
        <v>444.399975249659</v>
      </c>
      <c r="T24" t="n">
        <v>293.316951015708</v>
      </c>
      <c r="U24" t="n">
        <v>161.961014447449</v>
      </c>
      <c r="V24" t="n">
        <v>44.1493160588514</v>
      </c>
      <c r="W24" t="n">
        <v>38.5265752985657</v>
      </c>
      <c r="X24" t="n">
        <v>46.4504260102989</v>
      </c>
      <c r="Y24" t="n">
        <v>22.8355487690709</v>
      </c>
      <c r="Z24" t="n">
        <v>28.4907933173157</v>
      </c>
      <c r="AA24" t="n">
        <v>27.6839746815668</v>
      </c>
      <c r="AB24" t="n">
        <v>33.4576058360172</v>
      </c>
      <c r="AC24" t="n">
        <v>44.769243581405</v>
      </c>
      <c r="AD24" t="n">
        <v>45.8127233899592</v>
      </c>
      <c r="AE24" t="n">
        <v>36.111995445</v>
      </c>
      <c r="AF24" t="n">
        <v>45.056836555404</v>
      </c>
    </row>
    <row r="25">
      <c r="A25" t="s">
        <v>44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1.58061502359299</v>
      </c>
      <c r="H25" t="n">
        <v>2.10910061960595</v>
      </c>
      <c r="I25" t="n">
        <v>1.79062892792036</v>
      </c>
      <c r="J25" t="n">
        <v>2.18233833475292</v>
      </c>
      <c r="K25" t="n">
        <v>2.55467150715763</v>
      </c>
      <c r="L25" t="n">
        <v>3.04488525211602</v>
      </c>
      <c r="M25" t="n">
        <v>3.225858674289</v>
      </c>
      <c r="N25" t="n">
        <v>3.00965287860415</v>
      </c>
      <c r="O25" t="n">
        <v>5.06045406631263</v>
      </c>
      <c r="P25" t="n">
        <v>2.88771928002726</v>
      </c>
      <c r="Q25" t="n">
        <v>4.67734589813248</v>
      </c>
      <c r="R25" t="n">
        <v>6.02392040035635</v>
      </c>
      <c r="S25" t="n">
        <v>8.4007810644698</v>
      </c>
      <c r="T25" t="n">
        <v>12.1290509058821</v>
      </c>
      <c r="U25" t="n">
        <v>14.7642898219062</v>
      </c>
      <c r="V25" t="n">
        <v>3.70670209824973</v>
      </c>
      <c r="W25" t="n">
        <v>4.43900351677369</v>
      </c>
      <c r="X25" t="n">
        <v>11.601020929077</v>
      </c>
      <c r="Y25" t="n">
        <v>1.30191834516923</v>
      </c>
      <c r="Z25" t="n">
        <v>3.86573798215716</v>
      </c>
      <c r="AA25" t="n">
        <v>3.79364093641592</v>
      </c>
      <c r="AB25" t="n">
        <v>6.20630932055411</v>
      </c>
      <c r="AC25" t="n">
        <v>7.89239071010771</v>
      </c>
      <c r="AD25" t="n">
        <v>4.64854165435332</v>
      </c>
      <c r="AE25" t="n">
        <v>3.013753125</v>
      </c>
      <c r="AF25" t="n">
        <v>3.76025141502571</v>
      </c>
    </row>
    <row r="26">
      <c r="A26" t="s">
        <v>44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48.9488663222876</v>
      </c>
      <c r="H26" t="n">
        <v>67.9233424483924</v>
      </c>
      <c r="I26" t="n">
        <v>61.048150844633</v>
      </c>
      <c r="J26" t="n">
        <v>70.2783225987846</v>
      </c>
      <c r="K26" t="n">
        <v>81.106899487128</v>
      </c>
      <c r="L26" t="n">
        <v>79.2648918797289</v>
      </c>
      <c r="M26" t="n">
        <v>112.705367417224</v>
      </c>
      <c r="N26" t="n">
        <v>136.799549601192</v>
      </c>
      <c r="O26" t="n">
        <v>129.499551462085</v>
      </c>
      <c r="P26" t="n">
        <v>171.239347579012</v>
      </c>
      <c r="Q26" t="n">
        <v>245.234810893012</v>
      </c>
      <c r="R26" t="n">
        <v>247.999478130008</v>
      </c>
      <c r="S26" t="n">
        <v>294.20550870555</v>
      </c>
      <c r="T26" t="n">
        <v>166.339639227261</v>
      </c>
      <c r="U26" t="n">
        <v>86.2969263413066</v>
      </c>
      <c r="V26" t="n">
        <v>19.99555076202</v>
      </c>
      <c r="W26" t="n">
        <v>24.4192517553862</v>
      </c>
      <c r="X26" t="n">
        <v>27.2801637293608</v>
      </c>
      <c r="Y26" t="n">
        <v>15.0240386980556</v>
      </c>
      <c r="Z26" t="n">
        <v>19.6127861404456</v>
      </c>
      <c r="AA26" t="n">
        <v>17.3691129962233</v>
      </c>
      <c r="AB26" t="n">
        <v>18.3078947266307</v>
      </c>
      <c r="AC26" t="n">
        <v>26.8400036431827</v>
      </c>
      <c r="AD26" t="n">
        <v>35.4578880880464</v>
      </c>
      <c r="AE26" t="n">
        <v>22.52840736</v>
      </c>
      <c r="AF26" t="n">
        <v>28.1086313776002</v>
      </c>
    </row>
    <row r="27">
      <c r="A27" t="s">
        <v>44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30.0945165098087</v>
      </c>
      <c r="H27" t="n">
        <v>39.1255282349694</v>
      </c>
      <c r="I27" t="n">
        <v>30.3634087146834</v>
      </c>
      <c r="J27" t="n">
        <v>37.2440975086847</v>
      </c>
      <c r="K27" t="n">
        <v>37.9715401369453</v>
      </c>
      <c r="L27" t="n">
        <v>44.536620844222</v>
      </c>
      <c r="M27" t="n">
        <v>48.7179296917187</v>
      </c>
      <c r="N27" t="n">
        <v>61.4192854584126</v>
      </c>
      <c r="O27" t="n">
        <v>73.7478833158119</v>
      </c>
      <c r="P27" t="n">
        <v>54.769806043529</v>
      </c>
      <c r="Q27" t="n">
        <v>99.37822527703</v>
      </c>
      <c r="R27" t="n">
        <v>125.05682287612</v>
      </c>
      <c r="S27" t="n">
        <v>141.793685479639</v>
      </c>
      <c r="T27" t="n">
        <v>114.848260882565</v>
      </c>
      <c r="U27" t="n">
        <v>60.8997982842364</v>
      </c>
      <c r="V27" t="n">
        <v>20.4470631985817</v>
      </c>
      <c r="W27" t="n">
        <v>9.66832002640581</v>
      </c>
      <c r="X27" t="n">
        <v>7.56924135186115</v>
      </c>
      <c r="Y27" t="n">
        <v>6.50959172584615</v>
      </c>
      <c r="Z27" t="n">
        <v>5.01226919471296</v>
      </c>
      <c r="AA27" t="n">
        <v>6.52122074892762</v>
      </c>
      <c r="AB27" t="n">
        <v>8.94340178883241</v>
      </c>
      <c r="AC27" t="n">
        <v>10.0368492281146</v>
      </c>
      <c r="AD27" t="n">
        <v>5.70629364755947</v>
      </c>
      <c r="AE27" t="n">
        <v>10.56983496</v>
      </c>
      <c r="AF27" t="n">
        <v>13.1879537627782</v>
      </c>
    </row>
    <row r="28">
      <c r="A28" t="s">
        <v>44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32.8281885332903</v>
      </c>
      <c r="H28" t="n">
        <v>45.0745866675794</v>
      </c>
      <c r="I28" t="n">
        <v>42.3670558249936</v>
      </c>
      <c r="J28" t="n">
        <v>50.2021931410584</v>
      </c>
      <c r="K28" t="n">
        <v>55.505843177432</v>
      </c>
      <c r="L28" t="n">
        <v>71.7011203956709</v>
      </c>
      <c r="M28" t="n">
        <v>81.1135689761355</v>
      </c>
      <c r="N28" t="n">
        <v>95.3940504550627</v>
      </c>
      <c r="O28" t="n">
        <v>93.8036781807669</v>
      </c>
      <c r="P28" t="n">
        <v>110.392072559926</v>
      </c>
      <c r="Q28" t="n">
        <v>144.025217385544</v>
      </c>
      <c r="R28" t="n">
        <v>160.135111835273</v>
      </c>
      <c r="S28" t="n">
        <v>219.708839891127</v>
      </c>
      <c r="T28" t="n">
        <v>126.307123628237</v>
      </c>
      <c r="U28" t="n">
        <v>76.2783011050131</v>
      </c>
      <c r="V28" t="n">
        <v>29.3053071920787</v>
      </c>
      <c r="W28" t="n">
        <v>23.1273029706535</v>
      </c>
      <c r="X28" t="n">
        <v>31.7341730962723</v>
      </c>
      <c r="Y28" t="n">
        <v>31.8648227675069</v>
      </c>
      <c r="Z28" t="n">
        <v>32.2449220663923</v>
      </c>
      <c r="AA28" t="n">
        <v>36.8991607030632</v>
      </c>
      <c r="AB28" t="n">
        <v>39.1758322339063</v>
      </c>
      <c r="AC28" t="n">
        <v>30.2329482846868</v>
      </c>
      <c r="AD28" t="n">
        <v>43.8271187711336</v>
      </c>
      <c r="AE28" t="n">
        <v>85.5331404315133</v>
      </c>
      <c r="AF28" t="n">
        <v>106.719462079095</v>
      </c>
    </row>
    <row r="29">
      <c r="A29" t="s">
        <v>44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14.1519403224288</v>
      </c>
      <c r="H29" t="n">
        <v>19.9627393526635</v>
      </c>
      <c r="I29" t="n">
        <v>19.3014864364239</v>
      </c>
      <c r="J29" t="n">
        <v>22.5224505727906</v>
      </c>
      <c r="K29" t="n">
        <v>24.7634462186953</v>
      </c>
      <c r="L29" t="n">
        <v>32.5502601843177</v>
      </c>
      <c r="M29" t="n">
        <v>36.6050782844097</v>
      </c>
      <c r="N29" t="n">
        <v>37.5749972710382</v>
      </c>
      <c r="O29" t="n">
        <v>44.5801197242816</v>
      </c>
      <c r="P29" t="n">
        <v>44.8596567614802</v>
      </c>
      <c r="Q29" t="n">
        <v>43.1156404850755</v>
      </c>
      <c r="R29" t="n">
        <v>56.6045850603797</v>
      </c>
      <c r="S29" t="n">
        <v>71.6641656665867</v>
      </c>
      <c r="T29" t="n">
        <v>36.3332866784033</v>
      </c>
      <c r="U29" t="n">
        <v>29.7893304452197</v>
      </c>
      <c r="V29" t="n">
        <v>16.1297442813628</v>
      </c>
      <c r="W29" t="n">
        <v>9.19981112644782</v>
      </c>
      <c r="X29" t="n">
        <v>14.6132700384911</v>
      </c>
      <c r="Y29" t="n">
        <v>14.4250572540804</v>
      </c>
      <c r="Z29" t="n">
        <v>9.28385893352703</v>
      </c>
      <c r="AA29" t="n">
        <v>14.0892943132207</v>
      </c>
      <c r="AB29" t="n">
        <v>16.1689430949517</v>
      </c>
      <c r="AC29" t="n">
        <v>14.8153686655</v>
      </c>
      <c r="AD29" t="n">
        <v>10.8094830884663</v>
      </c>
      <c r="AE29" t="n">
        <v>60.395612625</v>
      </c>
      <c r="AF29" t="n">
        <v>75.3554383571151</v>
      </c>
    </row>
    <row r="30">
      <c r="A30" t="s">
        <v>44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2.63684673403272</v>
      </c>
      <c r="H30" t="n">
        <v>3.66053112911879</v>
      </c>
      <c r="I30" t="n">
        <v>3.87818766834237</v>
      </c>
      <c r="J30" t="n">
        <v>4.64852595768179</v>
      </c>
      <c r="K30" t="n">
        <v>5.08625804047451</v>
      </c>
      <c r="L30" t="n">
        <v>6.58056619115154</v>
      </c>
      <c r="M30" t="n">
        <v>7.58785108490028</v>
      </c>
      <c r="N30" t="n">
        <v>15.318542818192</v>
      </c>
      <c r="O30" t="n">
        <v>7.42390285903004</v>
      </c>
      <c r="P30" t="n">
        <v>4.30839645305518</v>
      </c>
      <c r="Q30" t="n">
        <v>10.248052462694</v>
      </c>
      <c r="R30" t="n">
        <v>11.2033532973248</v>
      </c>
      <c r="S30" t="n">
        <v>9.82167971788658</v>
      </c>
      <c r="T30" t="n">
        <v>7.25606827050659</v>
      </c>
      <c r="U30" t="n">
        <v>2.91461451350817</v>
      </c>
      <c r="V30" t="n">
        <v>0.946026057557935</v>
      </c>
      <c r="W30" t="n">
        <v>1.10265225949709</v>
      </c>
      <c r="X30" t="n">
        <v>1.02467961157848</v>
      </c>
      <c r="Y30" t="n">
        <v>1.0197535327181</v>
      </c>
      <c r="Z30" t="n">
        <v>1.6335533205441</v>
      </c>
      <c r="AA30" t="n">
        <v>1.64711245720337</v>
      </c>
      <c r="AB30" t="n">
        <v>2.14373675837181</v>
      </c>
      <c r="AC30" t="n">
        <v>1.9290334614035</v>
      </c>
      <c r="AD30" t="n">
        <v>4.38874291917988</v>
      </c>
      <c r="AE30" t="n">
        <v>8.636210955</v>
      </c>
      <c r="AF30" t="n">
        <v>10.7753764548977</v>
      </c>
    </row>
    <row r="31">
      <c r="A31" t="s">
        <v>44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3.03000481025673</v>
      </c>
      <c r="H31" t="n">
        <v>4.08544424615621</v>
      </c>
      <c r="I31" t="n">
        <v>4.26227972170475</v>
      </c>
      <c r="J31" t="n">
        <v>5.64585498913831</v>
      </c>
      <c r="K31" t="n">
        <v>6.255764818109</v>
      </c>
      <c r="L31" t="n">
        <v>5.78624277826679</v>
      </c>
      <c r="M31" t="n">
        <v>8.83525491455732</v>
      </c>
      <c r="N31" t="n">
        <v>12.9333767405195</v>
      </c>
      <c r="O31" t="n">
        <v>15.2018613838751</v>
      </c>
      <c r="P31" t="n">
        <v>18.3217141313458</v>
      </c>
      <c r="Q31" t="n">
        <v>28.559721891971</v>
      </c>
      <c r="R31" t="n">
        <v>34.9945347031593</v>
      </c>
      <c r="S31" t="n">
        <v>46.4262633114689</v>
      </c>
      <c r="T31" t="n">
        <v>30.025457060145</v>
      </c>
      <c r="U31" t="n">
        <v>12.1451928833263</v>
      </c>
      <c r="V31" t="n">
        <v>3.95610896796954</v>
      </c>
      <c r="W31" t="n">
        <v>2.66434859269039</v>
      </c>
      <c r="X31" t="n">
        <v>0.854757866944864</v>
      </c>
      <c r="Y31" t="n">
        <v>0.470274687418543</v>
      </c>
      <c r="Z31" t="n">
        <v>1.09579974297368</v>
      </c>
      <c r="AA31" t="n">
        <v>0.643478336050296</v>
      </c>
      <c r="AB31" t="n">
        <v>2.4834807535602</v>
      </c>
      <c r="AC31" t="n">
        <v>2.37457164665151</v>
      </c>
      <c r="AD31" t="n">
        <v>0.208766840764371</v>
      </c>
      <c r="AE31" t="n">
        <v>0.251160001513299</v>
      </c>
      <c r="AF31" t="n">
        <v>0.313371637263169</v>
      </c>
    </row>
    <row r="32">
      <c r="A32" t="s">
        <v>44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6.54295944940932</v>
      </c>
      <c r="H32" t="n">
        <v>8.88081364128553</v>
      </c>
      <c r="I32" t="n">
        <v>8.35684615937329</v>
      </c>
      <c r="J32" t="n">
        <v>10.1383554477783</v>
      </c>
      <c r="K32" t="n">
        <v>12.076597427503</v>
      </c>
      <c r="L32" t="n">
        <v>16.1548768367907</v>
      </c>
      <c r="M32" t="n">
        <v>16.8946076265058</v>
      </c>
      <c r="N32" t="n">
        <v>21.2832951285233</v>
      </c>
      <c r="O32" t="n">
        <v>16.6916011464586</v>
      </c>
      <c r="P32" t="n">
        <v>23.3017471274354</v>
      </c>
      <c r="Q32" t="n">
        <v>32.1909518479417</v>
      </c>
      <c r="R32" t="n">
        <v>27.5722238045411</v>
      </c>
      <c r="S32" t="n">
        <v>51.4744593637955</v>
      </c>
      <c r="T32" t="n">
        <v>31.2745701585191</v>
      </c>
      <c r="U32" t="n">
        <v>12.7246391086758</v>
      </c>
      <c r="V32" t="n">
        <v>4.88923467019714</v>
      </c>
      <c r="W32" t="n">
        <v>7.3920293104483</v>
      </c>
      <c r="X32" t="n">
        <v>10.8389476501141</v>
      </c>
      <c r="Y32" t="n">
        <v>10.6133571560564</v>
      </c>
      <c r="Z32" t="n">
        <v>14.3823716265296</v>
      </c>
      <c r="AA32" t="n">
        <v>17.4795607703215</v>
      </c>
      <c r="AB32" t="n">
        <v>14.580281032944</v>
      </c>
      <c r="AC32" t="n">
        <v>10.9817818627615</v>
      </c>
      <c r="AD32" t="n">
        <v>16.7384613661744</v>
      </c>
      <c r="AE32" t="n">
        <v>14.66853921</v>
      </c>
      <c r="AF32" t="n">
        <v>18.3018956872131</v>
      </c>
    </row>
    <row r="33">
      <c r="A33" t="s">
        <v>44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6.46643721716275</v>
      </c>
      <c r="H33" t="n">
        <v>8.4850582983554</v>
      </c>
      <c r="I33" t="n">
        <v>6.56825583914927</v>
      </c>
      <c r="J33" t="n">
        <v>7.24700617366944</v>
      </c>
      <c r="K33" t="n">
        <v>7.3237766726502</v>
      </c>
      <c r="L33" t="n">
        <v>10.6291744051442</v>
      </c>
      <c r="M33" t="n">
        <v>11.1907770657624</v>
      </c>
      <c r="N33" t="n">
        <v>8.28383849678965</v>
      </c>
      <c r="O33" t="n">
        <v>9.90619306712167</v>
      </c>
      <c r="P33" t="n">
        <v>19.600558086609</v>
      </c>
      <c r="Q33" t="n">
        <v>29.9108506978621</v>
      </c>
      <c r="R33" t="n">
        <v>29.760414969868</v>
      </c>
      <c r="S33" t="n">
        <v>40.3222718313898</v>
      </c>
      <c r="T33" t="n">
        <v>21.4177414606633</v>
      </c>
      <c r="U33" t="n">
        <v>18.7045241542831</v>
      </c>
      <c r="V33" t="n">
        <v>3.38419321499134</v>
      </c>
      <c r="W33" t="n">
        <v>2.76846168156995</v>
      </c>
      <c r="X33" t="n">
        <v>4.40251792914373</v>
      </c>
      <c r="Y33" t="n">
        <v>5.33638013723357</v>
      </c>
      <c r="Z33" t="n">
        <v>5.84933844281785</v>
      </c>
      <c r="AA33" t="n">
        <v>3.03971482626744</v>
      </c>
      <c r="AB33" t="n">
        <v>3.79939059407862</v>
      </c>
      <c r="AC33" t="n">
        <v>0.13219264837029</v>
      </c>
      <c r="AD33" t="n">
        <v>11.6816645565486</v>
      </c>
      <c r="AE33" t="n">
        <v>1.58161764</v>
      </c>
      <c r="AF33" t="n">
        <v>1.97337994260549</v>
      </c>
    </row>
    <row r="34">
      <c r="A34" t="s">
        <v>44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43.3240782625404</v>
      </c>
      <c r="H34" t="n">
        <v>63.7678514957892</v>
      </c>
      <c r="I34" t="n">
        <v>71.2863809141357</v>
      </c>
      <c r="J34" t="n">
        <v>83.4582547612855</v>
      </c>
      <c r="K34" t="n">
        <v>98.5758065798862</v>
      </c>
      <c r="L34" t="n">
        <v>102.662983009711</v>
      </c>
      <c r="M34" t="n">
        <v>101.549121217434</v>
      </c>
      <c r="N34" t="n">
        <v>111.150060801888</v>
      </c>
      <c r="O34" t="n">
        <v>108.31858270759</v>
      </c>
      <c r="P34" t="n">
        <v>109.269065672164</v>
      </c>
      <c r="Q34" t="n">
        <v>122.622277741074</v>
      </c>
      <c r="R34" t="n">
        <v>146.372809794229</v>
      </c>
      <c r="S34" t="n">
        <v>180.04689246421</v>
      </c>
      <c r="T34" t="n">
        <v>113.098879131009</v>
      </c>
      <c r="U34" t="n">
        <v>55.9049718217234</v>
      </c>
      <c r="V34" t="n">
        <v>21.3156871241576</v>
      </c>
      <c r="W34" t="n">
        <v>23.3497263878053</v>
      </c>
      <c r="X34" t="n">
        <v>31.2501535812553</v>
      </c>
      <c r="Y34" t="n">
        <v>31.1420848268427</v>
      </c>
      <c r="Z34" t="n">
        <v>32.9754552283747</v>
      </c>
      <c r="AA34" t="n">
        <v>56.5252499525972</v>
      </c>
      <c r="AB34" t="n">
        <v>42.4201481316208</v>
      </c>
      <c r="AC34" t="n">
        <v>38.9674551251534</v>
      </c>
      <c r="AD34" t="n">
        <v>40.1667401630649</v>
      </c>
      <c r="AE34" t="n">
        <v>26.06775903</v>
      </c>
      <c r="AF34" t="n">
        <v>32.5246706394064</v>
      </c>
    </row>
    <row r="35">
      <c r="A35" t="s">
        <v>44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73.7703874360757</v>
      </c>
      <c r="H35" t="n">
        <v>101.180169728079</v>
      </c>
      <c r="I35" t="n">
        <v>82.1256526739908</v>
      </c>
      <c r="J35" t="n">
        <v>99.0831209114543</v>
      </c>
      <c r="K35" t="n">
        <v>101.937338277923</v>
      </c>
      <c r="L35" t="n">
        <v>115.601094588308</v>
      </c>
      <c r="M35" t="n">
        <v>126.055341216739</v>
      </c>
      <c r="N35" t="n">
        <v>142.222618458634</v>
      </c>
      <c r="O35" t="n">
        <v>95.1913146860684</v>
      </c>
      <c r="P35" t="n">
        <v>101.237089110383</v>
      </c>
      <c r="Q35" t="n">
        <v>117.248571918428</v>
      </c>
      <c r="R35" t="n">
        <v>149.4938319465</v>
      </c>
      <c r="S35" t="n">
        <v>125.942503930287</v>
      </c>
      <c r="T35" t="n">
        <v>82.2572260944755</v>
      </c>
      <c r="U35" t="n">
        <v>49.1254509851338</v>
      </c>
      <c r="V35" t="n">
        <v>13.214263976707</v>
      </c>
      <c r="W35" t="n">
        <v>15.531779895577</v>
      </c>
      <c r="X35" t="n">
        <v>39.7462408129362</v>
      </c>
      <c r="Y35" t="n">
        <v>50.6956113037189</v>
      </c>
      <c r="Z35" t="n">
        <v>47.1193889478684</v>
      </c>
      <c r="AA35" t="n">
        <v>83.0855385846434</v>
      </c>
      <c r="AB35" t="n">
        <v>149.051911353847</v>
      </c>
      <c r="AC35" t="n">
        <v>195.39542236333</v>
      </c>
      <c r="AD35" t="n">
        <v>173.675454463444</v>
      </c>
      <c r="AE35" t="n">
        <v>208.567720096693</v>
      </c>
      <c r="AF35" t="n">
        <v>260.229365874909</v>
      </c>
    </row>
    <row r="36">
      <c r="A36" t="s">
        <v>44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72.4525393638155</v>
      </c>
      <c r="H37" t="n">
        <v>98.9027685973909</v>
      </c>
      <c r="I37" t="n">
        <v>79.7787092003262</v>
      </c>
      <c r="J37" t="n">
        <v>95.7253240595793</v>
      </c>
      <c r="K37" t="n">
        <v>98.2766041829941</v>
      </c>
      <c r="L37" t="n">
        <v>109.627720597119</v>
      </c>
      <c r="M37" t="n">
        <v>118.292089131632</v>
      </c>
      <c r="N37" t="n">
        <v>132.839532897054</v>
      </c>
      <c r="O37" t="n">
        <v>86.8741396633729</v>
      </c>
      <c r="P37" t="n">
        <v>86.3913155982033</v>
      </c>
      <c r="Q37" t="n">
        <v>98.5840473683152</v>
      </c>
      <c r="R37" t="n">
        <v>131.938693834107</v>
      </c>
      <c r="S37" t="n">
        <v>100.448245692381</v>
      </c>
      <c r="T37" t="n">
        <v>65.3022508923708</v>
      </c>
      <c r="U37" t="n">
        <v>42.5023806293886</v>
      </c>
      <c r="V37" t="n">
        <v>8.3508300171705</v>
      </c>
      <c r="W37" t="n">
        <v>6.12847500450099</v>
      </c>
      <c r="X37" t="n">
        <v>13.3774755320648</v>
      </c>
      <c r="Y37" t="n">
        <v>12.7964217576519</v>
      </c>
      <c r="Z37" t="n">
        <v>7.82786575652033</v>
      </c>
      <c r="AA37" t="n">
        <v>9.82985189473847</v>
      </c>
      <c r="AB37" t="n">
        <v>12.3360566140235</v>
      </c>
      <c r="AC37" t="n">
        <v>8.49460166379459</v>
      </c>
      <c r="AD37" t="n">
        <v>5.82691448889</v>
      </c>
      <c r="AE37" t="n">
        <v>6.63507888</v>
      </c>
      <c r="AF37" t="n">
        <v>8.27856951532059</v>
      </c>
    </row>
    <row r="38">
      <c r="A38" t="s">
        <v>44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1.31784807226017</v>
      </c>
      <c r="H38" t="n">
        <v>2.27740113068796</v>
      </c>
      <c r="I38" t="n">
        <v>2.3469434736646</v>
      </c>
      <c r="J38" t="n">
        <v>3.35779685187506</v>
      </c>
      <c r="K38" t="n">
        <v>3.6607340949291</v>
      </c>
      <c r="L38" t="n">
        <v>5.97337399118904</v>
      </c>
      <c r="M38" t="n">
        <v>7.76325208510673</v>
      </c>
      <c r="N38" t="n">
        <v>9.38308556157934</v>
      </c>
      <c r="O38" t="n">
        <v>8.3171750226954</v>
      </c>
      <c r="P38" t="n">
        <v>14.8457735121798</v>
      </c>
      <c r="Q38" t="n">
        <v>18.6645245501129</v>
      </c>
      <c r="R38" t="n">
        <v>17.555138112393</v>
      </c>
      <c r="S38" t="n">
        <v>25.4942582379052</v>
      </c>
      <c r="T38" t="n">
        <v>16.9549752021047</v>
      </c>
      <c r="U38" t="n">
        <v>6.62307035574521</v>
      </c>
      <c r="V38" t="n">
        <v>4.86343395953647</v>
      </c>
      <c r="W38" t="n">
        <v>9.40330489107604</v>
      </c>
      <c r="X38" t="n">
        <v>26.3687652808714</v>
      </c>
      <c r="Y38" t="n">
        <v>37.899189546067</v>
      </c>
      <c r="Z38" t="n">
        <v>39.291523191348</v>
      </c>
      <c r="AA38" t="n">
        <v>73.255686689905</v>
      </c>
      <c r="AB38" t="n">
        <v>136.715854739824</v>
      </c>
      <c r="AC38" t="n">
        <v>186.900820699536</v>
      </c>
      <c r="AD38" t="n">
        <v>167.848539974554</v>
      </c>
      <c r="AE38" t="n">
        <v>201.932641216693</v>
      </c>
      <c r="AF38" t="n">
        <v>251.950796359588</v>
      </c>
    </row>
    <row r="39">
      <c r="A39" t="s">
        <v>44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4.60448165282969</v>
      </c>
      <c r="H39" t="n">
        <v>5.56995133262625</v>
      </c>
      <c r="I39" t="n">
        <v>5.50165034164163</v>
      </c>
      <c r="J39" t="n">
        <v>6.29224905822426</v>
      </c>
      <c r="K39" t="n">
        <v>8.31714810277987</v>
      </c>
      <c r="L39" t="n">
        <v>11.3984441532953</v>
      </c>
      <c r="M39" t="n">
        <v>13.7193894802914</v>
      </c>
      <c r="N39" t="n">
        <v>12.1468919516206</v>
      </c>
      <c r="O39" t="n">
        <v>14.1714421757996</v>
      </c>
      <c r="P39" t="n">
        <v>21.0908779723736</v>
      </c>
      <c r="Q39" t="n">
        <v>23.2651962948517</v>
      </c>
      <c r="R39" t="n">
        <v>26.7627070177326</v>
      </c>
      <c r="S39" t="n">
        <v>23.6839760267148</v>
      </c>
      <c r="T39" t="n">
        <v>23.6493294897591</v>
      </c>
      <c r="U39" t="n">
        <v>36.9570802527935</v>
      </c>
      <c r="V39" t="n">
        <v>5.40954900185401</v>
      </c>
      <c r="W39" t="n">
        <v>6.31303911660565</v>
      </c>
      <c r="X39" t="n">
        <v>7.13156413083516</v>
      </c>
      <c r="Y39" t="n">
        <v>7.55409655790207</v>
      </c>
      <c r="Z39" t="n">
        <v>9.67449124930932</v>
      </c>
      <c r="AA39" t="n">
        <v>13.8587946107549</v>
      </c>
      <c r="AB39" t="n">
        <v>33.2614156416127</v>
      </c>
      <c r="AC39" t="n">
        <v>0.969412754715463</v>
      </c>
      <c r="AD39" t="n">
        <v>3.77636018627106</v>
      </c>
      <c r="AE39" t="n">
        <v>11.35099977</v>
      </c>
      <c r="AF39" t="n">
        <v>14.1626109295528</v>
      </c>
    </row>
    <row r="40">
      <c r="A40" t="s">
        <v>44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24.8204953925514</v>
      </c>
      <c r="H40" t="n">
        <v>37.8189012483748</v>
      </c>
      <c r="I40" t="n">
        <v>36.3018521798106</v>
      </c>
      <c r="J40" t="n">
        <v>43.5768848587903</v>
      </c>
      <c r="K40" t="n">
        <v>48.4643851969144</v>
      </c>
      <c r="L40" t="n">
        <v>66.2568567033482</v>
      </c>
      <c r="M40" t="n">
        <v>90.4510371301411</v>
      </c>
      <c r="N40" t="n">
        <v>121.708398997024</v>
      </c>
      <c r="O40" t="n">
        <v>141.485685449385</v>
      </c>
      <c r="P40" t="n">
        <v>124.067074624325</v>
      </c>
      <c r="Q40" t="n">
        <v>124.645236279933</v>
      </c>
      <c r="R40" t="n">
        <v>179.628476494198</v>
      </c>
      <c r="S40" t="n">
        <v>113.8831467371</v>
      </c>
      <c r="T40" t="n">
        <v>141.13601443894</v>
      </c>
      <c r="U40" t="n">
        <v>71.961426726159</v>
      </c>
      <c r="V40" t="n">
        <v>12.6509484606157</v>
      </c>
      <c r="W40" t="n">
        <v>16.0807398187601</v>
      </c>
      <c r="X40" t="n">
        <v>35.3128280211318</v>
      </c>
      <c r="Y40" t="n">
        <v>84.9563598471266</v>
      </c>
      <c r="Z40" t="n">
        <v>108.773343931013</v>
      </c>
      <c r="AA40" t="n">
        <v>86.187680413662</v>
      </c>
      <c r="AB40" t="n">
        <v>254.535244169803</v>
      </c>
      <c r="AC40" t="n">
        <v>215.723714068273</v>
      </c>
      <c r="AD40" t="n">
        <v>205.338425312707</v>
      </c>
      <c r="AE40" t="n">
        <v>158.889886755</v>
      </c>
      <c r="AF40" t="n">
        <v>198.246471002419</v>
      </c>
    </row>
    <row r="41">
      <c r="A41" t="s">
        <v>44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44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78.0942953333261</v>
      </c>
      <c r="H42" t="n">
        <v>111.532764299048</v>
      </c>
      <c r="I42" t="n">
        <v>110.667872063112</v>
      </c>
      <c r="J42" t="n">
        <v>138.314819012785</v>
      </c>
      <c r="K42" t="n">
        <v>146.067255956423</v>
      </c>
      <c r="L42" t="n">
        <v>187.73841382085</v>
      </c>
      <c r="M42" t="n">
        <v>222.530659605244</v>
      </c>
      <c r="N42" t="n">
        <v>327.346318198791</v>
      </c>
      <c r="O42" t="n">
        <v>286.637379317831</v>
      </c>
      <c r="P42" t="n">
        <v>262.294156627547</v>
      </c>
      <c r="Q42" t="n">
        <v>326.698595677804</v>
      </c>
      <c r="R42" t="n">
        <v>528.028203605381</v>
      </c>
      <c r="S42" t="n">
        <v>570.111755870292</v>
      </c>
      <c r="T42" t="n">
        <v>476.214563580528</v>
      </c>
      <c r="U42" t="n">
        <v>192.060348623231</v>
      </c>
      <c r="V42" t="n">
        <v>18.3894565233932</v>
      </c>
      <c r="W42" t="n">
        <v>22.5286527095961</v>
      </c>
      <c r="X42" t="n">
        <v>55.816718540255</v>
      </c>
      <c r="Y42" t="n">
        <v>54.8439290727372</v>
      </c>
      <c r="Z42" t="n">
        <v>50.6782015390537</v>
      </c>
      <c r="AA42" t="n">
        <v>77.8272641221429</v>
      </c>
      <c r="AB42" t="n">
        <v>87.4051241705793</v>
      </c>
      <c r="AC42" t="n">
        <v>69.305667926135</v>
      </c>
      <c r="AD42" t="n">
        <v>52.6417187145181</v>
      </c>
      <c r="AE42" t="n">
        <v>130.70526753</v>
      </c>
      <c r="AF42" t="n">
        <v>163.080599769099</v>
      </c>
    </row>
    <row r="43">
      <c r="A43" t="s">
        <v>44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95.6768513528285</v>
      </c>
      <c r="H43" t="n">
        <v>136.643831220489</v>
      </c>
      <c r="I43" t="n">
        <v>135.584212646038</v>
      </c>
      <c r="J43" t="n">
        <v>169.455737094439</v>
      </c>
      <c r="K43" t="n">
        <v>178.953598031819</v>
      </c>
      <c r="L43" t="n">
        <v>234.478493793039</v>
      </c>
      <c r="M43" t="n">
        <v>272.54173347239</v>
      </c>
      <c r="N43" t="n">
        <v>382.919720335976</v>
      </c>
      <c r="O43" t="n">
        <v>351.62256871737</v>
      </c>
      <c r="P43" t="n">
        <v>324.128443228039</v>
      </c>
      <c r="Q43" t="n">
        <v>373.403103699994</v>
      </c>
      <c r="R43" t="n">
        <v>606.233848741875</v>
      </c>
      <c r="S43" t="n">
        <v>740.583089405394</v>
      </c>
      <c r="T43" t="n">
        <v>588.080377682331</v>
      </c>
      <c r="U43" t="n">
        <v>235.715827241065</v>
      </c>
      <c r="V43" t="n">
        <v>38.2947047981008</v>
      </c>
      <c r="W43" t="n">
        <v>55.0355985056712</v>
      </c>
      <c r="X43" t="n">
        <v>162.609960470595</v>
      </c>
      <c r="Y43" t="n">
        <v>148.854314217638</v>
      </c>
      <c r="Z43" t="n">
        <v>107.87286034593</v>
      </c>
      <c r="AA43" t="n">
        <v>124.825193039488</v>
      </c>
      <c r="AB43" t="n">
        <v>162.478976853828</v>
      </c>
      <c r="AC43" t="n">
        <v>125.605048059838</v>
      </c>
      <c r="AD43" t="n">
        <v>118.885756920617</v>
      </c>
      <c r="AE43" t="n">
        <v>304.823046075</v>
      </c>
      <c r="AF43" t="n">
        <v>380.32686912136</v>
      </c>
    </row>
    <row r="44">
      <c r="A44" t="s">
        <v>44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448.941379967588</v>
      </c>
      <c r="H44" t="n">
        <v>613.279436599246</v>
      </c>
      <c r="I44" t="n">
        <v>555.430248979125</v>
      </c>
      <c r="J44" t="n">
        <v>671.84391548897</v>
      </c>
      <c r="K44" t="n">
        <v>722.154926174294</v>
      </c>
      <c r="L44" t="n">
        <v>876.136885769469</v>
      </c>
      <c r="M44" t="n">
        <v>1011.40821920198</v>
      </c>
      <c r="N44" t="n">
        <v>1234.63444272469</v>
      </c>
      <c r="O44" t="n">
        <v>1106.08101023102</v>
      </c>
      <c r="P44" t="n">
        <v>1169.23991358318</v>
      </c>
      <c r="Q44" t="n">
        <v>1441.26739581034</v>
      </c>
      <c r="R44" t="n">
        <v>1840.69035723959</v>
      </c>
      <c r="S44" t="n">
        <v>2115.86357387896</v>
      </c>
      <c r="T44" t="n">
        <v>1532.44405333482</v>
      </c>
      <c r="U44" t="n">
        <v>889.481825453934</v>
      </c>
      <c r="V44" t="n">
        <v>251.172068340853</v>
      </c>
      <c r="W44" t="n">
        <v>257.99933286323</v>
      </c>
      <c r="X44" t="n">
        <v>445.756227611747</v>
      </c>
      <c r="Y44" t="n">
        <v>476.769428364786</v>
      </c>
      <c r="Z44" t="n">
        <v>487.20220470532</v>
      </c>
      <c r="AA44" t="n">
        <v>612.260032597587</v>
      </c>
      <c r="AB44" t="n">
        <v>750.063823968802</v>
      </c>
      <c r="AC44" t="n">
        <v>861.452344146695</v>
      </c>
      <c r="AD44" t="n">
        <v>886.297911975879</v>
      </c>
      <c r="AE44" t="n">
        <v>1513.4093980302</v>
      </c>
      <c r="AF44" t="n">
        <v>1888.27670828421</v>
      </c>
    </row>
    <row r="45">
      <c r="A45" t="s">
        <v>44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448.941379967588</v>
      </c>
      <c r="H45" t="n">
        <v>613.279436599246</v>
      </c>
      <c r="I45" t="n">
        <v>555.430248979125</v>
      </c>
      <c r="J45" t="n">
        <v>671.84391548897</v>
      </c>
      <c r="K45" t="n">
        <v>722.154926174294</v>
      </c>
      <c r="L45" t="n">
        <v>876.136885769469</v>
      </c>
      <c r="M45" t="n">
        <v>1011.40821920198</v>
      </c>
      <c r="N45" t="n">
        <v>1234.63444272469</v>
      </c>
      <c r="O45" t="n">
        <v>1106.08101023102</v>
      </c>
      <c r="P45" t="n">
        <v>1169.23991358318</v>
      </c>
      <c r="Q45" t="n">
        <v>1441.26739581034</v>
      </c>
      <c r="R45" t="n">
        <v>1840.69035723959</v>
      </c>
      <c r="S45" t="n">
        <v>2115.86357387896</v>
      </c>
      <c r="T45" t="n">
        <v>1532.44405333482</v>
      </c>
      <c r="U45" t="n">
        <v>889.481825453934</v>
      </c>
      <c r="V45" t="n">
        <v>251.172068340853</v>
      </c>
      <c r="W45" t="n">
        <v>257.99933286323</v>
      </c>
      <c r="X45" t="n">
        <v>445.756227611747</v>
      </c>
      <c r="Y45" t="n">
        <v>476.769428364786</v>
      </c>
      <c r="Z45" t="n">
        <v>487.20220470532</v>
      </c>
      <c r="AA45" t="n">
        <v>612.260032597587</v>
      </c>
      <c r="AB45" t="n">
        <v>750.063823968802</v>
      </c>
      <c r="AC45" t="n">
        <v>861.452344146695</v>
      </c>
      <c r="AD45" t="n">
        <v>886.297911975879</v>
      </c>
      <c r="AE45" t="n">
        <v>1513.4093980302</v>
      </c>
      <c r="AF45" t="n">
        <v>1888.27670828421</v>
      </c>
    </row>
    <row r="46">
      <c r="A46" t="s">
        <v>44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17.5825560195024</v>
      </c>
      <c r="H46" t="n">
        <v>25.1110669214415</v>
      </c>
      <c r="I46" t="n">
        <v>24.9163405829263</v>
      </c>
      <c r="J46" t="n">
        <v>31.1409180816543</v>
      </c>
      <c r="K46" t="n">
        <v>32.8863420753964</v>
      </c>
      <c r="L46" t="n">
        <v>46.7400799721889</v>
      </c>
      <c r="M46" t="n">
        <v>50.0110738671466</v>
      </c>
      <c r="N46" t="n">
        <v>55.5734021371849</v>
      </c>
      <c r="O46" t="n">
        <v>64.9851893995388</v>
      </c>
      <c r="P46" t="n">
        <v>61.8342866004927</v>
      </c>
      <c r="Q46" t="n">
        <v>46.7045080221897</v>
      </c>
      <c r="R46" t="n">
        <v>78.2056451364935</v>
      </c>
      <c r="S46" t="n">
        <v>170.471333535102</v>
      </c>
      <c r="T46" t="n">
        <v>111.865814101803</v>
      </c>
      <c r="U46" t="n">
        <v>43.6554786178341</v>
      </c>
      <c r="V46" t="n">
        <v>19.9052482747076</v>
      </c>
      <c r="W46" t="n">
        <v>32.5069457960751</v>
      </c>
      <c r="X46" t="n">
        <v>106.79324193034</v>
      </c>
      <c r="Y46" t="n">
        <v>94.0103851449005</v>
      </c>
      <c r="Z46" t="n">
        <v>57.1946588068764</v>
      </c>
      <c r="AA46" t="n">
        <v>46.9979289173451</v>
      </c>
      <c r="AB46" t="n">
        <v>75.0738526832486</v>
      </c>
      <c r="AC46" t="n">
        <v>56.2993801337026</v>
      </c>
      <c r="AD46" t="n">
        <v>66.2440382060989</v>
      </c>
      <c r="AE46" t="n">
        <v>174.117778545</v>
      </c>
      <c r="AF46" t="n">
        <v>217.246269352261</v>
      </c>
    </row>
    <row r="47">
      <c r="A47" t="s">
        <v>44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14.7362382841116</v>
      </c>
      <c r="H47" t="n">
        <v>18.3235138196666</v>
      </c>
      <c r="I47" t="n">
        <v>15.0588693599295</v>
      </c>
      <c r="J47" t="n">
        <v>16.826204780764</v>
      </c>
      <c r="K47" t="n">
        <v>18.2473674521838</v>
      </c>
      <c r="L47" t="n">
        <v>24.2223098325256</v>
      </c>
      <c r="M47" t="n">
        <v>30.1665470862633</v>
      </c>
      <c r="N47" t="n">
        <v>32.3507819414599</v>
      </c>
      <c r="O47" t="n">
        <v>32.6394806651181</v>
      </c>
      <c r="P47" t="n">
        <v>25.364778051251</v>
      </c>
      <c r="Q47" t="n">
        <v>30.9637649641607</v>
      </c>
      <c r="R47" t="n">
        <v>35.5733254747433</v>
      </c>
      <c r="S47" t="n">
        <v>26.9892340240365</v>
      </c>
      <c r="T47" t="n">
        <v>33.9335964868005</v>
      </c>
      <c r="U47" t="n">
        <v>81.2035940204842</v>
      </c>
      <c r="V47" t="n">
        <v>43.7709056358283</v>
      </c>
      <c r="W47" t="n">
        <v>39.7664675388585</v>
      </c>
      <c r="X47" t="n">
        <v>32.800045858065</v>
      </c>
      <c r="Y47" t="n">
        <v>22.6771404533089</v>
      </c>
      <c r="Z47" t="n">
        <v>33.2240394293271</v>
      </c>
      <c r="AA47" t="n">
        <v>25.6430918993178</v>
      </c>
      <c r="AB47" t="n">
        <v>41.4822632998331</v>
      </c>
      <c r="AC47" t="n">
        <v>5.38562641508591</v>
      </c>
      <c r="AD47" t="n">
        <v>8.47593373503346</v>
      </c>
      <c r="AE47" t="n">
        <v>14.760157305</v>
      </c>
      <c r="AF47" t="n">
        <v>18.4162073302299</v>
      </c>
    </row>
    <row r="48">
      <c r="A48" t="s">
        <v>44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20.9051443963697</v>
      </c>
      <c r="H48" t="n">
        <v>26.3038021622045</v>
      </c>
      <c r="I48" t="n">
        <v>21.6867534089972</v>
      </c>
      <c r="J48" t="n">
        <v>24.7145267495649</v>
      </c>
      <c r="K48" t="n">
        <v>26.3399876725122</v>
      </c>
      <c r="L48" t="n">
        <v>35.152570115203</v>
      </c>
      <c r="M48" t="n">
        <v>42.7809177020998</v>
      </c>
      <c r="N48" t="n">
        <v>46.0581296749933</v>
      </c>
      <c r="O48" t="n">
        <v>46.0117202808399</v>
      </c>
      <c r="P48" t="n">
        <v>42.6526036255715</v>
      </c>
      <c r="Q48" t="n">
        <v>49.7419939254799</v>
      </c>
      <c r="R48" t="n">
        <v>57.4718064889812</v>
      </c>
      <c r="S48" t="n">
        <v>52.50627158792</v>
      </c>
      <c r="T48" t="n">
        <v>60.5898204679083</v>
      </c>
      <c r="U48" t="n">
        <v>108.941684827967</v>
      </c>
      <c r="V48" t="n">
        <v>61.6722987158904</v>
      </c>
      <c r="W48" t="n">
        <v>64.1289303366741</v>
      </c>
      <c r="X48" t="n">
        <v>61.9287522032884</v>
      </c>
      <c r="Y48" t="n">
        <v>51.3886476851778</v>
      </c>
      <c r="Z48" t="n">
        <v>55.6879341602876</v>
      </c>
      <c r="AA48" t="n">
        <v>48.0880004269228</v>
      </c>
      <c r="AB48" t="n">
        <v>70.3939987776959</v>
      </c>
      <c r="AC48" t="n">
        <v>42.6492651834667</v>
      </c>
      <c r="AD48" t="n">
        <v>29.4593208634168</v>
      </c>
      <c r="AE48" t="n">
        <v>34.462869735</v>
      </c>
      <c r="AF48" t="n">
        <v>42.999226981102</v>
      </c>
    </row>
    <row r="49">
      <c r="A49" t="s">
        <v>44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2.74811015432675</v>
      </c>
      <c r="H49" t="n">
        <v>3.44169709450362</v>
      </c>
      <c r="I49" t="n">
        <v>2.85188445687054</v>
      </c>
      <c r="J49" t="n">
        <v>3.2684934414872</v>
      </c>
      <c r="K49" t="n">
        <v>3.28087954292335</v>
      </c>
      <c r="L49" t="n">
        <v>4.62159105629995</v>
      </c>
      <c r="M49" t="n">
        <v>5.42378829994473</v>
      </c>
      <c r="N49" t="n">
        <v>5.58649539472454</v>
      </c>
      <c r="O49" t="n">
        <v>5.73682638351097</v>
      </c>
      <c r="P49" t="n">
        <v>7.61604658158276</v>
      </c>
      <c r="Q49" t="n">
        <v>7.68209113567776</v>
      </c>
      <c r="R49" t="n">
        <v>8.67980130094509</v>
      </c>
      <c r="S49" t="n">
        <v>10.4639924153248</v>
      </c>
      <c r="T49" t="n">
        <v>12.6042023477208</v>
      </c>
      <c r="U49" t="n">
        <v>19.3766817756885</v>
      </c>
      <c r="V49" t="n">
        <v>13.3518677668972</v>
      </c>
      <c r="W49" t="n">
        <v>15.5601743743624</v>
      </c>
      <c r="X49" t="n">
        <v>19.448316044884</v>
      </c>
      <c r="Y49" t="n">
        <v>17.2714566779294</v>
      </c>
      <c r="Z49" t="n">
        <v>13.2713524426813</v>
      </c>
      <c r="AA49" t="n">
        <v>9.75301866058321</v>
      </c>
      <c r="AB49" t="n">
        <v>17.7384646501882</v>
      </c>
      <c r="AC49" t="n">
        <v>7.78467818180599</v>
      </c>
      <c r="AD49" t="n">
        <v>6.22125185477825</v>
      </c>
      <c r="AE49" t="n">
        <v>6.50970675</v>
      </c>
      <c r="AF49" t="n">
        <v>8.12214305645553</v>
      </c>
    </row>
    <row r="50">
      <c r="A50" t="s">
        <v>44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3.42079595793136</v>
      </c>
      <c r="H50" t="n">
        <v>4.53859124803425</v>
      </c>
      <c r="I50" t="n">
        <v>3.77599959219718</v>
      </c>
      <c r="J50" t="n">
        <v>4.61982852731371</v>
      </c>
      <c r="K50" t="n">
        <v>4.81174067740502</v>
      </c>
      <c r="L50" t="n">
        <v>6.30866922637748</v>
      </c>
      <c r="M50" t="n">
        <v>7.19058231589178</v>
      </c>
      <c r="N50" t="n">
        <v>8.12085233880881</v>
      </c>
      <c r="O50" t="n">
        <v>7.63541323221087</v>
      </c>
      <c r="P50" t="n">
        <v>9.67177899273774</v>
      </c>
      <c r="Q50" t="n">
        <v>11.0961378256415</v>
      </c>
      <c r="R50" t="n">
        <v>13.2186797132928</v>
      </c>
      <c r="S50" t="n">
        <v>15.0530451485587</v>
      </c>
      <c r="T50" t="n">
        <v>14.052021633387</v>
      </c>
      <c r="U50" t="n">
        <v>8.36140903179382</v>
      </c>
      <c r="V50" t="n">
        <v>4.54952531316498</v>
      </c>
      <c r="W50" t="n">
        <v>8.80228842345316</v>
      </c>
      <c r="X50" t="n">
        <v>9.68039030033943</v>
      </c>
      <c r="Y50" t="n">
        <v>11.4400505539395</v>
      </c>
      <c r="Z50" t="n">
        <v>9.19254228827923</v>
      </c>
      <c r="AA50" t="n">
        <v>12.6918898670219</v>
      </c>
      <c r="AB50" t="n">
        <v>11.1732708276745</v>
      </c>
      <c r="AC50" t="n">
        <v>29.4789605865748</v>
      </c>
      <c r="AD50" t="n">
        <v>14.7621352736051</v>
      </c>
      <c r="AE50" t="n">
        <v>13.19300568</v>
      </c>
      <c r="AF50" t="n">
        <v>16.4608765944165</v>
      </c>
    </row>
    <row r="51">
      <c r="A51" t="s">
        <v>44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3.42079595793136</v>
      </c>
      <c r="H51" t="n">
        <v>4.53859124803425</v>
      </c>
      <c r="I51" t="n">
        <v>3.77599959219718</v>
      </c>
      <c r="J51" t="n">
        <v>4.61982852731371</v>
      </c>
      <c r="K51" t="n">
        <v>4.81174067740502</v>
      </c>
      <c r="L51" t="n">
        <v>6.30866922637748</v>
      </c>
      <c r="M51" t="n">
        <v>7.19058231589178</v>
      </c>
      <c r="N51" t="n">
        <v>8.12085233880881</v>
      </c>
      <c r="O51" t="n">
        <v>7.63541323221087</v>
      </c>
      <c r="P51" t="n">
        <v>9.67177899273774</v>
      </c>
      <c r="Q51" t="n">
        <v>11.0961378256415</v>
      </c>
      <c r="R51" t="n">
        <v>13.2186797132928</v>
      </c>
      <c r="S51" t="n">
        <v>15.0530451485587</v>
      </c>
      <c r="T51" t="n">
        <v>14.052021633387</v>
      </c>
      <c r="U51" t="n">
        <v>8.36140903179382</v>
      </c>
      <c r="V51" t="n">
        <v>4.54952531316498</v>
      </c>
      <c r="W51" t="n">
        <v>8.80228842345316</v>
      </c>
      <c r="X51" t="n">
        <v>9.68039030033943</v>
      </c>
      <c r="Y51" t="n">
        <v>11.4400505539395</v>
      </c>
      <c r="Z51" t="n">
        <v>9.19254228827923</v>
      </c>
      <c r="AA51" t="n">
        <v>12.6918898670219</v>
      </c>
      <c r="AB51" t="n">
        <v>11.1732708276745</v>
      </c>
      <c r="AC51" t="n">
        <v>9.7528798353192</v>
      </c>
      <c r="AD51" t="n">
        <v>10.7538119309291</v>
      </c>
      <c r="AE51" t="n">
        <v>11.37028779</v>
      </c>
      <c r="AF51" t="n">
        <v>14.186676538609</v>
      </c>
    </row>
    <row r="52">
      <c r="A52" t="s">
        <v>44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19.7260807512556</v>
      </c>
      <c r="AD52" t="n">
        <v>4.00832334267592</v>
      </c>
      <c r="AE52" t="n">
        <v>1.82271789</v>
      </c>
      <c r="AF52" t="n">
        <v>2.27420005580755</v>
      </c>
    </row>
    <row r="53">
      <c r="A53" t="s">
        <v>44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6.1002138118039</v>
      </c>
      <c r="H53" t="n">
        <v>8.1833508004357</v>
      </c>
      <c r="I53" t="n">
        <v>7.21818930934861</v>
      </c>
      <c r="J53" t="n">
        <v>8.87643666558287</v>
      </c>
      <c r="K53" t="n">
        <v>10.0692891956617</v>
      </c>
      <c r="L53" t="n">
        <v>12.9486008228437</v>
      </c>
      <c r="M53" t="n">
        <v>15.3859557325173</v>
      </c>
      <c r="N53" t="n">
        <v>22.1837902642081</v>
      </c>
      <c r="O53" t="n">
        <v>15.1659089761745</v>
      </c>
      <c r="P53" t="n">
        <v>17.1330458675411</v>
      </c>
      <c r="Q53" t="n">
        <v>22.0881640967303</v>
      </c>
      <c r="R53" t="n">
        <v>32.4514822972891</v>
      </c>
      <c r="S53" t="n">
        <v>34.0312955608151</v>
      </c>
      <c r="T53" t="n">
        <v>22.8051150824119</v>
      </c>
      <c r="U53" t="n">
        <v>8.77861031404549</v>
      </c>
      <c r="V53" t="n">
        <v>1.58674370563126</v>
      </c>
      <c r="W53" t="n">
        <v>2.58862998259617</v>
      </c>
      <c r="X53" t="n">
        <v>12.1262335943082</v>
      </c>
      <c r="Y53" t="n">
        <v>8.23723241962584</v>
      </c>
      <c r="Z53" t="n">
        <v>3.6171537812048</v>
      </c>
      <c r="AA53" t="n">
        <v>5.02297268290007</v>
      </c>
      <c r="AB53" t="n">
        <v>8.63715368049358</v>
      </c>
      <c r="AC53" t="n">
        <v>4.70018305316588</v>
      </c>
      <c r="AD53" t="n">
        <v>12.4100288676598</v>
      </c>
      <c r="AE53" t="n">
        <v>16.36588497</v>
      </c>
      <c r="AF53" t="n">
        <v>20.4196692841556</v>
      </c>
    </row>
    <row r="54">
      <c r="A54" t="s">
        <v>44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59.3711856070443</v>
      </c>
      <c r="H54" t="n">
        <v>70.8486919387711</v>
      </c>
      <c r="I54" t="n">
        <v>54.1751920635247</v>
      </c>
      <c r="J54" t="n">
        <v>69.8522123068211</v>
      </c>
      <c r="K54" t="n">
        <v>71.6378256259952</v>
      </c>
      <c r="L54" t="n">
        <v>96.5675768466989</v>
      </c>
      <c r="M54" t="n">
        <v>112.951979102707</v>
      </c>
      <c r="N54" t="n">
        <v>128.37563689586</v>
      </c>
      <c r="O54" t="n">
        <v>85.9307372355285</v>
      </c>
      <c r="P54" t="n">
        <v>94.8267684746542</v>
      </c>
      <c r="Q54" t="n">
        <v>109.231105293142</v>
      </c>
      <c r="R54" t="n">
        <v>140.701824408949</v>
      </c>
      <c r="S54" t="n">
        <v>141.911626030958</v>
      </c>
      <c r="T54" t="n">
        <v>73.822188091689</v>
      </c>
      <c r="U54" t="n">
        <v>28.4855764381833</v>
      </c>
      <c r="V54" t="n">
        <v>19.6988425894223</v>
      </c>
      <c r="W54" t="n">
        <v>25.6354819300246</v>
      </c>
      <c r="X54" t="n">
        <v>31.4149261821121</v>
      </c>
      <c r="Y54" t="n">
        <v>24.9592102522557</v>
      </c>
      <c r="Z54" t="n">
        <v>23.9198879079672</v>
      </c>
      <c r="AA54" t="n">
        <v>23.4821571887011</v>
      </c>
      <c r="AB54" t="n">
        <v>19.5759533002212</v>
      </c>
      <c r="AC54" t="n">
        <v>6.19347037734879</v>
      </c>
      <c r="AD54" t="n">
        <v>22.3241341724034</v>
      </c>
      <c r="AE54" t="n">
        <v>21.771352575</v>
      </c>
      <c r="AF54" t="n">
        <v>27.1640562221457</v>
      </c>
    </row>
    <row r="55">
      <c r="A55" t="s">
        <v>44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53.2709717952404</v>
      </c>
      <c r="H55" t="n">
        <v>62.6653411383354</v>
      </c>
      <c r="I55" t="n">
        <v>46.9570027541761</v>
      </c>
      <c r="J55" t="n">
        <v>60.9757756412382</v>
      </c>
      <c r="K55" t="n">
        <v>61.5685364303334</v>
      </c>
      <c r="L55" t="n">
        <v>83.6189760238552</v>
      </c>
      <c r="M55" t="n">
        <v>97.5660233701894</v>
      </c>
      <c r="N55" t="n">
        <v>106.191846631652</v>
      </c>
      <c r="O55" t="n">
        <v>70.764828259354</v>
      </c>
      <c r="P55" t="n">
        <v>77.6937226071132</v>
      </c>
      <c r="Q55" t="n">
        <v>87.1429411964118</v>
      </c>
      <c r="R55" t="n">
        <v>108.25034211166</v>
      </c>
      <c r="S55" t="n">
        <v>107.880330470143</v>
      </c>
      <c r="T55" t="n">
        <v>51.0170730092771</v>
      </c>
      <c r="U55" t="n">
        <v>19.7069661241378</v>
      </c>
      <c r="V55" t="n">
        <v>18.112098883791</v>
      </c>
      <c r="W55" t="n">
        <v>23.0468519474284</v>
      </c>
      <c r="X55" t="n">
        <v>19.288692587804</v>
      </c>
      <c r="Y55" t="n">
        <v>16.7219778326299</v>
      </c>
      <c r="Z55" t="n">
        <v>20.3027341267624</v>
      </c>
      <c r="AA55" t="n">
        <v>18.459184505801</v>
      </c>
      <c r="AB55" t="n">
        <v>10.9387996197276</v>
      </c>
      <c r="AC55" t="n">
        <v>1.49328732418291</v>
      </c>
      <c r="AD55" t="n">
        <v>9.91410530474356</v>
      </c>
      <c r="AE55" t="n">
        <v>5.405467605</v>
      </c>
      <c r="AF55" t="n">
        <v>6.74438693799011</v>
      </c>
    </row>
    <row r="56">
      <c r="A56" t="s">
        <v>44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494.667019756509</v>
      </c>
      <c r="H57" t="n">
        <v>677.402140009825</v>
      </c>
      <c r="I57" t="n">
        <v>613.418854567933</v>
      </c>
      <c r="J57" t="n">
        <v>740.135327097325</v>
      </c>
      <c r="K57" t="n">
        <v>796.959299043721</v>
      </c>
      <c r="L57" t="n">
        <v>977.54631258802</v>
      </c>
      <c r="M57" t="n">
        <v>1144.64017403422</v>
      </c>
      <c r="N57" t="n">
        <v>1402.40097139671</v>
      </c>
      <c r="O57" t="n">
        <v>1293.57841596125</v>
      </c>
      <c r="P57" t="n">
        <v>1335.95959183308</v>
      </c>
      <c r="Q57" t="n">
        <v>1615.65462601576</v>
      </c>
      <c r="R57" t="n">
        <v>2077.79064022277</v>
      </c>
      <c r="S57" t="n">
        <v>2282.25299220398</v>
      </c>
      <c r="T57" t="n">
        <v>1734.16988824167</v>
      </c>
      <c r="U57" t="n">
        <v>1070.38493700806</v>
      </c>
      <c r="V57" t="n">
        <v>325.495315517359</v>
      </c>
      <c r="W57" t="n">
        <v>338.209003018664</v>
      </c>
      <c r="X57" t="n">
        <v>542.997807836167</v>
      </c>
      <c r="Y57" t="n">
        <v>613.114435897091</v>
      </c>
      <c r="Z57" t="n">
        <v>651.66348279662</v>
      </c>
      <c r="AA57" t="n">
        <v>746.535713438172</v>
      </c>
      <c r="AB57" t="n">
        <v>1074.9930669163</v>
      </c>
      <c r="AC57" t="n">
        <v>1119.82532339843</v>
      </c>
      <c r="AD57" t="n">
        <v>1121.095658152</v>
      </c>
      <c r="AE57" t="n">
        <v>1706.7621545202</v>
      </c>
      <c r="AF57" t="n">
        <v>2129.52240626773</v>
      </c>
    </row>
    <row r="58">
      <c r="A58" t="s">
        <v>44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494.667019756509</v>
      </c>
      <c r="H58" t="n">
        <v>677.402140009825</v>
      </c>
      <c r="I58" t="n">
        <v>613.418854567933</v>
      </c>
      <c r="J58" t="n">
        <v>740.135327097325</v>
      </c>
      <c r="K58" t="n">
        <v>796.959299043721</v>
      </c>
      <c r="L58" t="n">
        <v>977.54631258802</v>
      </c>
      <c r="M58" t="n">
        <v>1144.64017403422</v>
      </c>
      <c r="N58" t="n">
        <v>1402.40097139671</v>
      </c>
      <c r="O58" t="n">
        <v>1293.57841596125</v>
      </c>
      <c r="P58" t="n">
        <v>1335.95959183308</v>
      </c>
      <c r="Q58" t="n">
        <v>1615.65462601576</v>
      </c>
      <c r="R58" t="n">
        <v>2077.79064022277</v>
      </c>
      <c r="S58" t="n">
        <v>2282.25299220398</v>
      </c>
      <c r="T58" t="n">
        <v>1734.16988824167</v>
      </c>
      <c r="U58" t="n">
        <v>1070.38493700806</v>
      </c>
      <c r="V58" t="n">
        <v>325.495315517359</v>
      </c>
      <c r="W58" t="n">
        <v>338.209003018664</v>
      </c>
      <c r="X58" t="n">
        <v>542.997807836167</v>
      </c>
      <c r="Y58" t="n">
        <v>613.114435897091</v>
      </c>
      <c r="Z58" t="n">
        <v>651.66348279662</v>
      </c>
      <c r="AA58" t="n">
        <v>746.535713438172</v>
      </c>
      <c r="AB58" t="n">
        <v>1074.9930669163</v>
      </c>
      <c r="AC58" t="n">
        <v>1119.82532339843</v>
      </c>
      <c r="AD58" t="n">
        <v>1121.095658152</v>
      </c>
      <c r="AE58" t="n">
        <v>1706.7621545202</v>
      </c>
      <c r="AF58" t="n">
        <v>2129.52240626773</v>
      </c>
    </row>
    <row r="59">
      <c r="A59" t="s">
        <v>44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46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46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46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46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46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46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46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46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46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46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46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46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46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46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46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46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46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46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46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46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46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46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46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46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46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46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46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46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46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46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46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46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46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46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46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46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46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46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46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46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46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46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46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46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46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46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46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46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46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46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46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46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482</v>
      </c>
      <c r="C57" t="s">
        <v>342</v>
      </c>
      <c r="D57" t="s">
        <v>483</v>
      </c>
      <c r="E57" t="s">
        <v>343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46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46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48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48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1364.96701975651</v>
      </c>
      <c r="H57" t="n">
        <v>1776.90214000983</v>
      </c>
      <c r="I57" t="n">
        <v>1870.31885456793</v>
      </c>
      <c r="J57" t="n">
        <v>2280.13532709732</v>
      </c>
      <c r="K57" t="n">
        <v>2316.95929904372</v>
      </c>
      <c r="L57" t="n">
        <v>4025.74631258802</v>
      </c>
      <c r="M57" t="n">
        <v>5260.14017403422</v>
      </c>
      <c r="N57" t="n">
        <v>5377.90097139671</v>
      </c>
      <c r="O57" t="n">
        <v>5893.47841596125</v>
      </c>
      <c r="P57" t="n">
        <v>6999.55959183308</v>
      </c>
      <c r="Q57" t="n">
        <v>7636.75462601576</v>
      </c>
      <c r="R57" t="n">
        <v>7950.49064022277</v>
      </c>
      <c r="S57" t="n">
        <v>8146.65299220398</v>
      </c>
      <c r="T57" t="n">
        <v>9421.06988824167</v>
      </c>
      <c r="U57" t="n">
        <v>8824.88493700806</v>
      </c>
      <c r="V57" t="n">
        <v>7663.79531551736</v>
      </c>
      <c r="W57" t="n">
        <v>9752.90900301867</v>
      </c>
      <c r="X57" t="n">
        <v>8949.19780783617</v>
      </c>
      <c r="Y57" t="n">
        <v>11477.5144358971</v>
      </c>
      <c r="Z57" t="n">
        <v>32499.0634827966</v>
      </c>
      <c r="AA57" t="n">
        <v>55624.4357134382</v>
      </c>
      <c r="AB57" t="n">
        <v>56379.9930669163</v>
      </c>
      <c r="AC57" t="n">
        <v>42291.0253233984</v>
      </c>
      <c r="AD57" t="n">
        <v>135486.895658152</v>
      </c>
      <c r="AE57" t="n">
        <v>119880.96215452</v>
      </c>
      <c r="AF57" t="n">
        <v>50272.0224062677</v>
      </c>
    </row>
    <row r="58">
      <c r="A58" t="s">
        <v>48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50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50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1.53706978572713</v>
      </c>
      <c r="H3" t="n">
        <v>2.451337547001</v>
      </c>
      <c r="I3" t="n">
        <v>1.7765184635221</v>
      </c>
      <c r="J3" t="n">
        <v>1.93204205532865</v>
      </c>
      <c r="K3" t="n">
        <v>2.40036042376464</v>
      </c>
      <c r="L3" t="n">
        <v>3.58510551392485</v>
      </c>
      <c r="M3" t="n">
        <v>3.42156353150256</v>
      </c>
      <c r="N3" t="n">
        <v>2.9877061617937</v>
      </c>
      <c r="O3" t="n">
        <v>2.50229482729114</v>
      </c>
      <c r="P3" t="n">
        <v>3.49430111262431</v>
      </c>
      <c r="Q3" t="n">
        <v>2.59621310378299</v>
      </c>
      <c r="R3" t="n">
        <v>3.18021686588808</v>
      </c>
      <c r="S3" t="n">
        <v>5.75391309019825</v>
      </c>
      <c r="T3" t="n">
        <v>4.94851133559974</v>
      </c>
      <c r="U3" t="n">
        <v>8.20525809343796</v>
      </c>
      <c r="V3" t="n">
        <v>10.645386271855</v>
      </c>
      <c r="W3" t="n">
        <v>5.62935658849257</v>
      </c>
      <c r="X3" t="n">
        <v>4.02859634045133</v>
      </c>
      <c r="Y3" t="n">
        <v>1.5909112703856</v>
      </c>
      <c r="Z3" t="n">
        <v>0.858012360502209</v>
      </c>
      <c r="AA3" t="n">
        <v>1.16982106167394</v>
      </c>
      <c r="AB3" t="n">
        <v>1.73595020580654</v>
      </c>
      <c r="AC3" t="n">
        <v>1.26660877042132</v>
      </c>
      <c r="AD3" t="n">
        <v>1.58174983835056</v>
      </c>
      <c r="AE3" t="n">
        <v>6.318444228</v>
      </c>
      <c r="AF3" t="n">
        <v>8.20119199065298</v>
      </c>
    </row>
    <row r="4">
      <c r="A4" t="s">
        <v>50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273.536396338158</v>
      </c>
      <c r="H4" t="n">
        <v>358.327345583386</v>
      </c>
      <c r="I4" t="n">
        <v>331.64847737198</v>
      </c>
      <c r="J4" t="n">
        <v>404.029041320206</v>
      </c>
      <c r="K4" t="n">
        <v>455.543279383688</v>
      </c>
      <c r="L4" t="n">
        <v>708.769313216423</v>
      </c>
      <c r="M4" t="n">
        <v>820.647890838989</v>
      </c>
      <c r="N4" t="n">
        <v>752.826784364258</v>
      </c>
      <c r="O4" t="n">
        <v>802.92907400483</v>
      </c>
      <c r="P4" t="n">
        <v>1006.24023196996</v>
      </c>
      <c r="Q4" t="n">
        <v>948.878373253948</v>
      </c>
      <c r="R4" t="n">
        <v>995.192141164206</v>
      </c>
      <c r="S4" t="n">
        <v>1085.99702556722</v>
      </c>
      <c r="T4" t="n">
        <v>1673.11026617551</v>
      </c>
      <c r="U4" t="n">
        <v>2454.07779715603</v>
      </c>
      <c r="V4" t="n">
        <v>1495.52759257634</v>
      </c>
      <c r="W4" t="n">
        <v>1649.93123373706</v>
      </c>
      <c r="X4" t="n">
        <v>1408.46293182141</v>
      </c>
      <c r="Y4" t="n">
        <v>1346.24893054725</v>
      </c>
      <c r="Z4" t="n">
        <v>726.060745325196</v>
      </c>
      <c r="AA4" t="n">
        <v>989.917151588528</v>
      </c>
      <c r="AB4" t="n">
        <v>1468.98268404617</v>
      </c>
      <c r="AC4" t="n">
        <v>1071.82011614525</v>
      </c>
      <c r="AD4" t="n">
        <v>1338.49641266078</v>
      </c>
      <c r="AE4" t="n">
        <v>1382.46326615568</v>
      </c>
      <c r="AF4" t="n">
        <v>1794.40480229683</v>
      </c>
    </row>
    <row r="5">
      <c r="A5" t="s">
        <v>50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171.525481879905</v>
      </c>
      <c r="H5" t="n">
        <v>213.604421012688</v>
      </c>
      <c r="I5" t="n">
        <v>197.922249909604</v>
      </c>
      <c r="J5" t="n">
        <v>234.11497296462</v>
      </c>
      <c r="K5" t="n">
        <v>264.106584635255</v>
      </c>
      <c r="L5" t="n">
        <v>403.328309199234</v>
      </c>
      <c r="M5" t="n">
        <v>434.644834917376</v>
      </c>
      <c r="N5" t="n">
        <v>387.859852985699</v>
      </c>
      <c r="O5" t="n">
        <v>449.528276005914</v>
      </c>
      <c r="P5" t="n">
        <v>525.851502484377</v>
      </c>
      <c r="Q5" t="n">
        <v>478.28985567716</v>
      </c>
      <c r="R5" t="n">
        <v>541.028998901327</v>
      </c>
      <c r="S5" t="n">
        <v>573.045002794797</v>
      </c>
      <c r="T5" t="n">
        <v>836.329733431993</v>
      </c>
      <c r="U5" t="n">
        <v>1077.89865377236</v>
      </c>
      <c r="V5" t="n">
        <v>829.886626202075</v>
      </c>
      <c r="W5" t="n">
        <v>1021.57395199072</v>
      </c>
      <c r="X5" t="n">
        <v>821.839621742946</v>
      </c>
      <c r="Y5" t="n">
        <v>809.983627123466</v>
      </c>
      <c r="Z5" t="n">
        <v>436.841435982724</v>
      </c>
      <c r="AA5" t="n">
        <v>595.593182510061</v>
      </c>
      <c r="AB5" t="n">
        <v>883.827571266187</v>
      </c>
      <c r="AC5" t="n">
        <v>644.870889476817</v>
      </c>
      <c r="AD5" t="n">
        <v>805.319250116701</v>
      </c>
      <c r="AE5" t="n">
        <v>493.06325304</v>
      </c>
      <c r="AF5" t="n">
        <v>639.984505014286</v>
      </c>
    </row>
    <row r="6">
      <c r="A6" t="s">
        <v>50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3.5080733626205</v>
      </c>
      <c r="H6" t="n">
        <v>3.84017547851449</v>
      </c>
      <c r="I6" t="n">
        <v>3.12496674171861</v>
      </c>
      <c r="J6" t="n">
        <v>2.99894713692365</v>
      </c>
      <c r="K6" t="n">
        <v>2.8707148262889</v>
      </c>
      <c r="L6" t="n">
        <v>3.61109229509918</v>
      </c>
      <c r="M6" t="n">
        <v>2.95969928423106</v>
      </c>
      <c r="N6" t="n">
        <v>2.70936167722717</v>
      </c>
      <c r="O6" t="n">
        <v>2.09942996004116</v>
      </c>
      <c r="P6" t="n">
        <v>1.84515800281502</v>
      </c>
      <c r="Q6" t="n">
        <v>1.57808116063509</v>
      </c>
      <c r="R6" t="n">
        <v>1.86087834118126</v>
      </c>
      <c r="S6" t="n">
        <v>1.92763122721224</v>
      </c>
      <c r="T6" t="n">
        <v>2.86855386428966</v>
      </c>
      <c r="U6" t="n">
        <v>3.12224432779222</v>
      </c>
      <c r="V6" t="n">
        <v>3.15065243920371</v>
      </c>
      <c r="W6" t="n">
        <v>1.87451170785378</v>
      </c>
      <c r="X6" t="n">
        <v>1.74274093542487</v>
      </c>
      <c r="Y6" t="n">
        <v>1.39860331462471</v>
      </c>
      <c r="Z6" t="n">
        <v>0.754296580661283</v>
      </c>
      <c r="AA6" t="n">
        <v>1.02841412015292</v>
      </c>
      <c r="AB6" t="n">
        <v>1.52611007103872</v>
      </c>
      <c r="AC6" t="n">
        <v>1.11350221575501</v>
      </c>
      <c r="AD6" t="n">
        <v>1.39054930844005</v>
      </c>
      <c r="AE6" t="n">
        <v>1.885485228</v>
      </c>
      <c r="AF6" t="n">
        <v>2.4473154770985</v>
      </c>
    </row>
    <row r="7">
      <c r="A7" t="s">
        <v>50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28.2329874372796</v>
      </c>
      <c r="H7" t="n">
        <v>37.8384393678508</v>
      </c>
      <c r="I7" t="n">
        <v>33.2819621755607</v>
      </c>
      <c r="J7" t="n">
        <v>40.6851928672234</v>
      </c>
      <c r="K7" t="n">
        <v>44.1436637060856</v>
      </c>
      <c r="L7" t="n">
        <v>85.023599406785</v>
      </c>
      <c r="M7" t="n">
        <v>103.840219491955</v>
      </c>
      <c r="N7" t="n">
        <v>110.711331404267</v>
      </c>
      <c r="O7" t="n">
        <v>72.4813873802713</v>
      </c>
      <c r="P7" t="n">
        <v>96.430468927391</v>
      </c>
      <c r="Q7" t="n">
        <v>114.465663916038</v>
      </c>
      <c r="R7" t="n">
        <v>72.6403162039655</v>
      </c>
      <c r="S7" t="n">
        <v>82.9858586165989</v>
      </c>
      <c r="T7" t="n">
        <v>159.411068192875</v>
      </c>
      <c r="U7" t="n">
        <v>222.703443412764</v>
      </c>
      <c r="V7" t="n">
        <v>80.0611813954473</v>
      </c>
      <c r="W7" t="n">
        <v>74.4740008651348</v>
      </c>
      <c r="X7" t="n">
        <v>68.6472816412907</v>
      </c>
      <c r="Y7" t="n">
        <v>29.1492240823033</v>
      </c>
      <c r="Z7" t="n">
        <v>15.7207979019489</v>
      </c>
      <c r="AA7" t="n">
        <v>21.4338642875204</v>
      </c>
      <c r="AB7" t="n">
        <v>31.806677397232</v>
      </c>
      <c r="AC7" t="n">
        <v>23.2072420133607</v>
      </c>
      <c r="AD7" t="n">
        <v>28.9813651700714</v>
      </c>
      <c r="AE7" t="n">
        <v>14.80608306</v>
      </c>
      <c r="AF7" t="n">
        <v>19.2179475552719</v>
      </c>
    </row>
    <row r="8">
      <c r="A8" t="s">
        <v>50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50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8.58104481773933</v>
      </c>
      <c r="L9" t="n">
        <v>4.57171832423961</v>
      </c>
      <c r="M9" t="n">
        <v>4.38880498238861</v>
      </c>
      <c r="N9" t="n">
        <v>3.31738648317001</v>
      </c>
      <c r="O9" t="n">
        <v>4.46591867538665</v>
      </c>
      <c r="P9" t="n">
        <v>4.19917018256244</v>
      </c>
      <c r="Q9" t="n">
        <v>4.25362864352695</v>
      </c>
      <c r="R9" t="n">
        <v>10.3023643621748</v>
      </c>
      <c r="S9" t="n">
        <v>13.0095051094873</v>
      </c>
      <c r="T9" t="n">
        <v>16.224727601524</v>
      </c>
      <c r="U9" t="n">
        <v>14.455991237678</v>
      </c>
      <c r="V9" t="n">
        <v>26.7208742855194</v>
      </c>
      <c r="W9" t="n">
        <v>38.3809182915527</v>
      </c>
      <c r="X9" t="n">
        <v>40.548568203002</v>
      </c>
      <c r="Y9" t="n">
        <v>46.5035602112715</v>
      </c>
      <c r="Z9" t="n">
        <v>25.0803613069877</v>
      </c>
      <c r="AA9" t="n">
        <v>34.1947694950845</v>
      </c>
      <c r="AB9" t="n">
        <v>50.7431598620374</v>
      </c>
      <c r="AC9" t="n">
        <v>37.0239486738541</v>
      </c>
      <c r="AD9" t="n">
        <v>46.2357645056317</v>
      </c>
      <c r="AE9" t="n">
        <v>53.0223531440545</v>
      </c>
      <c r="AF9" t="n">
        <v>68.8217672324437</v>
      </c>
    </row>
    <row r="10">
      <c r="A10" t="s">
        <v>50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33.9889102291905</v>
      </c>
      <c r="H10" t="n">
        <v>54.887487952979</v>
      </c>
      <c r="I10" t="n">
        <v>52.4948277321475</v>
      </c>
      <c r="J10" t="n">
        <v>71.9641260769327</v>
      </c>
      <c r="K10" t="n">
        <v>85.9900152678385</v>
      </c>
      <c r="L10" t="n">
        <v>141.451221354645</v>
      </c>
      <c r="M10" t="n">
        <v>200.875875332895</v>
      </c>
      <c r="N10" t="n">
        <v>190.129802612788</v>
      </c>
      <c r="O10" t="n">
        <v>215.56296948025</v>
      </c>
      <c r="P10" t="n">
        <v>308.48073170683</v>
      </c>
      <c r="Q10" t="n">
        <v>288.787787230326</v>
      </c>
      <c r="R10" t="n">
        <v>303.915690544314</v>
      </c>
      <c r="S10" t="n">
        <v>354.940518159681</v>
      </c>
      <c r="T10" t="n">
        <v>597.04108492348</v>
      </c>
      <c r="U10" t="n">
        <v>1093.24136239914</v>
      </c>
      <c r="V10" t="n">
        <v>543.266761406105</v>
      </c>
      <c r="W10" t="n">
        <v>512.021126560781</v>
      </c>
      <c r="X10" t="n">
        <v>476.496406857709</v>
      </c>
      <c r="Y10" t="n">
        <v>464.149820013453</v>
      </c>
      <c r="Z10" t="n">
        <v>250.325891902124</v>
      </c>
      <c r="AA10" t="n">
        <v>341.296366008082</v>
      </c>
      <c r="AB10" t="n">
        <v>506.46506224205</v>
      </c>
      <c r="AC10" t="n">
        <v>369.534268668563</v>
      </c>
      <c r="AD10" t="n">
        <v>461.476963827639</v>
      </c>
      <c r="AE10" t="n">
        <v>529.213581856849</v>
      </c>
      <c r="AF10" t="n">
        <v>686.906781520009</v>
      </c>
    </row>
    <row r="11">
      <c r="A11" t="s">
        <v>50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33.9889102291905</v>
      </c>
      <c r="H11" t="n">
        <v>54.887487952979</v>
      </c>
      <c r="I11" t="n">
        <v>52.4948277321475</v>
      </c>
      <c r="J11" t="n">
        <v>71.9641260769327</v>
      </c>
      <c r="K11" t="n">
        <v>77.4089704500992</v>
      </c>
      <c r="L11" t="n">
        <v>136.879503030405</v>
      </c>
      <c r="M11" t="n">
        <v>196.487070350506</v>
      </c>
      <c r="N11" t="n">
        <v>186.812416129618</v>
      </c>
      <c r="O11" t="n">
        <v>211.097050804863</v>
      </c>
      <c r="P11" t="n">
        <v>304.281561524267</v>
      </c>
      <c r="Q11" t="n">
        <v>284.534158586799</v>
      </c>
      <c r="R11" t="n">
        <v>293.61332618214</v>
      </c>
      <c r="S11" t="n">
        <v>341.931013050194</v>
      </c>
      <c r="T11" t="n">
        <v>580.816357321956</v>
      </c>
      <c r="U11" t="n">
        <v>1078.78537116146</v>
      </c>
      <c r="V11" t="n">
        <v>516.545887120586</v>
      </c>
      <c r="W11" t="n">
        <v>473.640208269228</v>
      </c>
      <c r="X11" t="n">
        <v>435.947838654707</v>
      </c>
      <c r="Y11" t="n">
        <v>417.646259802181</v>
      </c>
      <c r="Z11" t="n">
        <v>225.245530595137</v>
      </c>
      <c r="AA11" t="n">
        <v>307.101596512997</v>
      </c>
      <c r="AB11" t="n">
        <v>455.721902380012</v>
      </c>
      <c r="AC11" t="n">
        <v>332.510319994709</v>
      </c>
      <c r="AD11" t="n">
        <v>415.241199322007</v>
      </c>
      <c r="AE11" t="n">
        <v>476.191228712794</v>
      </c>
      <c r="AF11" t="n">
        <v>618.085014287566</v>
      </c>
    </row>
    <row r="12">
      <c r="A12" t="s">
        <v>50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4.63893517380463</v>
      </c>
      <c r="H12" t="n">
        <v>5.77439132959767</v>
      </c>
      <c r="I12" t="n">
        <v>5.61176740303222</v>
      </c>
      <c r="J12" t="n">
        <v>6.71920528070245</v>
      </c>
      <c r="K12" t="n">
        <v>7.70453662732283</v>
      </c>
      <c r="L12" t="n">
        <v>9.78624045065046</v>
      </c>
      <c r="M12" t="n">
        <v>9.65929218790147</v>
      </c>
      <c r="N12" t="n">
        <v>8.70994760346039</v>
      </c>
      <c r="O12" t="n">
        <v>9.67135893169242</v>
      </c>
      <c r="P12" t="n">
        <v>11.1720893981078</v>
      </c>
      <c r="Q12" t="n">
        <v>10.7633233641854</v>
      </c>
      <c r="R12" t="n">
        <v>12.5732202163853</v>
      </c>
      <c r="S12" t="n">
        <v>11.3697030625124</v>
      </c>
      <c r="T12" t="n">
        <v>12.6775902614921</v>
      </c>
      <c r="U12" t="n">
        <v>10.6530976464271</v>
      </c>
      <c r="V12" t="n">
        <v>9.94723033362232</v>
      </c>
      <c r="W12" t="n">
        <v>7.7716556831826</v>
      </c>
      <c r="X12" t="n">
        <v>7.01871006869743</v>
      </c>
      <c r="Y12" t="n">
        <v>11.1014138098336</v>
      </c>
      <c r="Z12" t="n">
        <v>5.98722910899893</v>
      </c>
      <c r="AA12" t="n">
        <v>8.16303707871379</v>
      </c>
      <c r="AB12" t="n">
        <v>12.1134986888698</v>
      </c>
      <c r="AC12" t="n">
        <v>8.83842383755539</v>
      </c>
      <c r="AD12" t="n">
        <v>11.0374851357429</v>
      </c>
      <c r="AE12" t="n">
        <v>50.464805256</v>
      </c>
      <c r="AF12" t="n">
        <v>65.5021302303041</v>
      </c>
    </row>
    <row r="13">
      <c r="A13" t="s">
        <v>50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2.75475044849611</v>
      </c>
      <c r="H13" t="n">
        <v>3.39330672652032</v>
      </c>
      <c r="I13" t="n">
        <v>3.07716494477411</v>
      </c>
      <c r="J13" t="n">
        <v>3.67217921321752</v>
      </c>
      <c r="K13" t="n">
        <v>3.91516960929002</v>
      </c>
      <c r="L13" t="n">
        <v>4.33334969571789</v>
      </c>
      <c r="M13" t="n">
        <v>4.5343348794385</v>
      </c>
      <c r="N13" t="n">
        <v>3.96646319888917</v>
      </c>
      <c r="O13" t="n">
        <v>3.86490600334214</v>
      </c>
      <c r="P13" t="n">
        <v>4.97455910862078</v>
      </c>
      <c r="Q13" t="n">
        <v>4.81469497426012</v>
      </c>
      <c r="R13" t="n">
        <v>5.56350260739415</v>
      </c>
      <c r="S13" t="n">
        <v>6.58146868086599</v>
      </c>
      <c r="T13" t="n">
        <v>7.03197342005781</v>
      </c>
      <c r="U13" t="n">
        <v>5.07052478833457</v>
      </c>
      <c r="V13" t="n">
        <v>3.87267695652123</v>
      </c>
      <c r="W13" t="n">
        <v>2.14812055962126</v>
      </c>
      <c r="X13" t="n">
        <v>9.26278743760069</v>
      </c>
      <c r="Y13" t="n">
        <v>8.75875325783722</v>
      </c>
      <c r="Z13" t="n">
        <v>4.72378233639128</v>
      </c>
      <c r="AA13" t="n">
        <v>6.44044342745765</v>
      </c>
      <c r="AB13" t="n">
        <v>9.55726431987998</v>
      </c>
      <c r="AC13" t="n">
        <v>6.97330762616575</v>
      </c>
      <c r="AD13" t="n">
        <v>8.70831504410583</v>
      </c>
      <c r="AE13" t="n">
        <v>32.797985988</v>
      </c>
      <c r="AF13" t="n">
        <v>42.5710143649517</v>
      </c>
    </row>
    <row r="14">
      <c r="A14" t="s">
        <v>50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15.3061511465735</v>
      </c>
      <c r="H14" t="n">
        <v>22.5187831192543</v>
      </c>
      <c r="I14" t="n">
        <v>21.7012014114685</v>
      </c>
      <c r="J14" t="n">
        <v>26.6449094351264</v>
      </c>
      <c r="K14" t="n">
        <v>29.2053733976284</v>
      </c>
      <c r="L14" t="n">
        <v>39.6770742655601</v>
      </c>
      <c r="M14" t="n">
        <v>34.893036516195</v>
      </c>
      <c r="N14" t="n">
        <v>25.2207556214772</v>
      </c>
      <c r="O14" t="n">
        <v>26.7632628565075</v>
      </c>
      <c r="P14" t="n">
        <v>29.9019124377624</v>
      </c>
      <c r="Q14" t="n">
        <v>28.4382175916263</v>
      </c>
      <c r="R14" t="n">
        <v>25.9713207726083</v>
      </c>
      <c r="S14" t="n">
        <v>25.5939254572631</v>
      </c>
      <c r="T14" t="n">
        <v>33.2177113138236</v>
      </c>
      <c r="U14" t="n">
        <v>24.2910608702235</v>
      </c>
      <c r="V14" t="n">
        <v>4.52309573658412</v>
      </c>
      <c r="W14" t="n">
        <v>3.9353102935067</v>
      </c>
      <c r="X14" t="n">
        <v>0.50730472435313</v>
      </c>
      <c r="Y14" t="n">
        <v>1.26457049697317</v>
      </c>
      <c r="Z14" t="n">
        <v>0.682009825014577</v>
      </c>
      <c r="AA14" t="n">
        <v>0.929857766971597</v>
      </c>
      <c r="AB14" t="n">
        <v>1.37985785589751</v>
      </c>
      <c r="AC14" t="n">
        <v>1.00679158674515</v>
      </c>
      <c r="AD14" t="n">
        <v>1.25728833304788</v>
      </c>
      <c r="AE14" t="n">
        <v>1.44183591882955</v>
      </c>
      <c r="AF14" t="n">
        <v>1.87146910895242</v>
      </c>
    </row>
    <row r="15">
      <c r="A15" t="s">
        <v>50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17.2589595530629</v>
      </c>
      <c r="H15" t="n">
        <v>25.0481531367699</v>
      </c>
      <c r="I15" t="n">
        <v>24.175820285255</v>
      </c>
      <c r="J15" t="n">
        <v>29.4712144019797</v>
      </c>
      <c r="K15" t="n">
        <v>32.4516381045253</v>
      </c>
      <c r="L15" t="n">
        <v>43.15535310253</v>
      </c>
      <c r="M15" t="n">
        <v>37.7589065961936</v>
      </c>
      <c r="N15" t="n">
        <v>26.8235780213542</v>
      </c>
      <c r="O15" t="n">
        <v>27.477633504101</v>
      </c>
      <c r="P15" t="n">
        <v>31.1223635930911</v>
      </c>
      <c r="Q15" t="n">
        <v>29.7609656372501</v>
      </c>
      <c r="R15" t="n">
        <v>28.1157730399881</v>
      </c>
      <c r="S15" t="n">
        <v>27.8275157062822</v>
      </c>
      <c r="T15" t="n">
        <v>34.3054625320261</v>
      </c>
      <c r="U15" t="n">
        <v>25.6710928631076</v>
      </c>
      <c r="V15" t="n">
        <v>7.07106655389469</v>
      </c>
      <c r="W15" t="n">
        <v>16.2477086230432</v>
      </c>
      <c r="X15" t="n">
        <v>5.30581058764627</v>
      </c>
      <c r="Y15" t="n">
        <v>8.05362408671393</v>
      </c>
      <c r="Z15" t="n">
        <v>4.34349114364122</v>
      </c>
      <c r="AA15" t="n">
        <v>5.92195130854722</v>
      </c>
      <c r="AB15" t="n">
        <v>8.78785049239796</v>
      </c>
      <c r="AC15" t="n">
        <v>6.4119169257226</v>
      </c>
      <c r="AD15" t="n">
        <v>8.00724643443397</v>
      </c>
      <c r="AE15" t="n">
        <v>8.22721849482955</v>
      </c>
      <c r="AF15" t="n">
        <v>10.6787360923665</v>
      </c>
    </row>
    <row r="16">
      <c r="A16" t="s">
        <v>50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1.9528084064894</v>
      </c>
      <c r="H16" t="n">
        <v>2.52937001751558</v>
      </c>
      <c r="I16" t="n">
        <v>2.47461887378651</v>
      </c>
      <c r="J16" t="n">
        <v>2.82630496685335</v>
      </c>
      <c r="K16" t="n">
        <v>3.24626470689697</v>
      </c>
      <c r="L16" t="n">
        <v>3.47827883696983</v>
      </c>
      <c r="M16" t="n">
        <v>2.86587007999867</v>
      </c>
      <c r="N16" t="n">
        <v>1.60282239987699</v>
      </c>
      <c r="O16" t="n">
        <v>0.714370647593482</v>
      </c>
      <c r="P16" t="n">
        <v>1.22045115532869</v>
      </c>
      <c r="Q16" t="n">
        <v>1.32274804562379</v>
      </c>
      <c r="R16" t="n">
        <v>2.14445226737981</v>
      </c>
      <c r="S16" t="n">
        <v>2.23359024901915</v>
      </c>
      <c r="T16" t="n">
        <v>1.08775121820256</v>
      </c>
      <c r="U16" t="n">
        <v>1.38003199288416</v>
      </c>
      <c r="V16" t="n">
        <v>2.54797081731058</v>
      </c>
      <c r="W16" t="n">
        <v>12.3123983295365</v>
      </c>
      <c r="X16" t="n">
        <v>4.79850586329314</v>
      </c>
      <c r="Y16" t="n">
        <v>6.78905358974076</v>
      </c>
      <c r="Z16" t="n">
        <v>3.66148131862664</v>
      </c>
      <c r="AA16" t="n">
        <v>4.99209354157562</v>
      </c>
      <c r="AB16" t="n">
        <v>7.40799263650045</v>
      </c>
      <c r="AC16" t="n">
        <v>5.40512533897745</v>
      </c>
      <c r="AD16" t="n">
        <v>6.74995810138609</v>
      </c>
      <c r="AE16" t="n">
        <v>6.785382576</v>
      </c>
      <c r="AF16" t="n">
        <v>8.80726698341405</v>
      </c>
    </row>
    <row r="17">
      <c r="A17" t="s">
        <v>50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8.59375408030666</v>
      </c>
      <c r="H17" t="n">
        <v>10.4065547483782</v>
      </c>
      <c r="I17" t="n">
        <v>7.9625311499555</v>
      </c>
      <c r="J17" t="n">
        <v>11.5508832542828</v>
      </c>
      <c r="K17" t="n">
        <v>11.0629872163014</v>
      </c>
      <c r="L17" t="n">
        <v>14.0631089630841</v>
      </c>
      <c r="M17" t="n">
        <v>22.2623324969478</v>
      </c>
      <c r="N17" t="n">
        <v>17.9002129286202</v>
      </c>
      <c r="O17" t="n">
        <v>18.678203248385</v>
      </c>
      <c r="P17" t="n">
        <v>22.1705840781539</v>
      </c>
      <c r="Q17" t="n">
        <v>16.5386490951097</v>
      </c>
      <c r="R17" t="n">
        <v>24.5158994946131</v>
      </c>
      <c r="S17" t="n">
        <v>21.5914835727268</v>
      </c>
      <c r="T17" t="n">
        <v>16.2988494201192</v>
      </c>
      <c r="U17" t="n">
        <v>7.78063286485822</v>
      </c>
      <c r="V17" t="n">
        <v>9.49372733100967</v>
      </c>
      <c r="W17" t="n">
        <v>7.91137084153195</v>
      </c>
      <c r="X17" t="n">
        <v>10.0864115783152</v>
      </c>
      <c r="Y17" t="n">
        <v>1.50349856322156</v>
      </c>
      <c r="Z17" t="n">
        <v>0.810868824210879</v>
      </c>
      <c r="AA17" t="n">
        <v>1.10554517916439</v>
      </c>
      <c r="AB17" t="n">
        <v>1.64056832636662</v>
      </c>
      <c r="AC17" t="n">
        <v>1.19701488193664</v>
      </c>
      <c r="AD17" t="n">
        <v>1.49484050657306</v>
      </c>
      <c r="AE17" t="n">
        <v>5.6150814</v>
      </c>
      <c r="AF17" t="n">
        <v>7.28824358383567</v>
      </c>
    </row>
    <row r="18">
      <c r="A18" t="s">
        <v>50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2.78226643720466</v>
      </c>
      <c r="H18" t="n">
        <v>3.19526011301318</v>
      </c>
      <c r="I18" t="n">
        <v>3.63214828630478</v>
      </c>
      <c r="J18" t="n">
        <v>2.36840531298306</v>
      </c>
      <c r="K18" t="n">
        <v>2.76653827070733</v>
      </c>
      <c r="L18" t="n">
        <v>3.24811196775486</v>
      </c>
      <c r="M18" t="n">
        <v>3.25557385304173</v>
      </c>
      <c r="N18" t="n">
        <v>3.09579829405974</v>
      </c>
      <c r="O18" t="n">
        <v>2.61184817728889</v>
      </c>
      <c r="P18" t="n">
        <v>3.0970218451445</v>
      </c>
      <c r="Q18" t="n">
        <v>3.00067569029853</v>
      </c>
      <c r="R18" t="n">
        <v>3.89194861279867</v>
      </c>
      <c r="S18" t="n">
        <v>4.31408349631549</v>
      </c>
      <c r="T18" t="n">
        <v>3.93203069367453</v>
      </c>
      <c r="U18" t="n">
        <v>4.62092160513249</v>
      </c>
      <c r="V18" t="n">
        <v>4.00395414148805</v>
      </c>
      <c r="W18" t="n">
        <v>3.01551883437347</v>
      </c>
      <c r="X18" t="n">
        <v>6.17718105535871</v>
      </c>
      <c r="Y18" t="n">
        <v>8.78206331308097</v>
      </c>
      <c r="Z18" t="n">
        <v>4.73635394606897</v>
      </c>
      <c r="AA18" t="n">
        <v>6.45758366279353</v>
      </c>
      <c r="AB18" t="n">
        <v>9.58269948773063</v>
      </c>
      <c r="AC18" t="n">
        <v>6.99186599642833</v>
      </c>
      <c r="AD18" t="n">
        <v>8.73149086591316</v>
      </c>
      <c r="AE18" t="n">
        <v>5.745114864</v>
      </c>
      <c r="AF18" t="n">
        <v>7.4570239615666</v>
      </c>
    </row>
    <row r="19">
      <c r="A19" t="s">
        <v>50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0.252277736286731</v>
      </c>
      <c r="H19" t="n">
        <v>0.339155717074525</v>
      </c>
      <c r="I19" t="n">
        <v>0.365038743627399</v>
      </c>
      <c r="J19" t="n">
        <v>0.483914811340837</v>
      </c>
      <c r="K19" t="n">
        <v>0.531431120072901</v>
      </c>
      <c r="L19" t="n">
        <v>0.768926780922628</v>
      </c>
      <c r="M19" t="n">
        <v>0.856821799009869</v>
      </c>
      <c r="N19" t="n">
        <v>0.920435637893397</v>
      </c>
      <c r="O19" t="n">
        <v>0.953061313544122</v>
      </c>
      <c r="P19" t="n">
        <v>1.09575282543068</v>
      </c>
      <c r="Q19" t="n">
        <v>0.878676508684511</v>
      </c>
      <c r="R19" t="n">
        <v>1.08591320223912</v>
      </c>
      <c r="S19" t="n">
        <v>1.41376025022536</v>
      </c>
      <c r="T19" t="n">
        <v>3.2139194355035</v>
      </c>
      <c r="U19" t="n">
        <v>3.31582347611534</v>
      </c>
      <c r="V19" t="n">
        <v>4.77371581697532</v>
      </c>
      <c r="W19" t="n">
        <v>2.89326807081779</v>
      </c>
      <c r="X19" t="n">
        <v>1.8859799164187</v>
      </c>
      <c r="Y19" t="n">
        <v>3.36830298272117</v>
      </c>
      <c r="Z19" t="n">
        <v>1.81659759842592</v>
      </c>
      <c r="AA19" t="n">
        <v>2.47676400603495</v>
      </c>
      <c r="AB19" t="n">
        <v>3.67538175441825</v>
      </c>
      <c r="AC19" t="n">
        <v>2.68168450294332</v>
      </c>
      <c r="AD19" t="n">
        <v>3.34890625115979</v>
      </c>
      <c r="AE19" t="n">
        <v>240.644656968</v>
      </c>
      <c r="AF19" t="n">
        <v>312.351104497142</v>
      </c>
    </row>
    <row r="20">
      <c r="A20" t="s">
        <v>50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5.24350543182985</v>
      </c>
      <c r="H20" t="n">
        <v>6.40147715844386</v>
      </c>
      <c r="I20" t="n">
        <v>5.59641946627396</v>
      </c>
      <c r="J20" t="n">
        <v>4.86893058533437</v>
      </c>
      <c r="K20" t="n">
        <v>6.26194703041802</v>
      </c>
      <c r="L20" t="n">
        <v>8.86132443715552</v>
      </c>
      <c r="M20" t="n">
        <v>10.0840362708881</v>
      </c>
      <c r="N20" t="n">
        <v>9.04922081455768</v>
      </c>
      <c r="O20" t="n">
        <v>11.4897124152852</v>
      </c>
      <c r="P20" t="n">
        <v>15.4854655916151</v>
      </c>
      <c r="Q20" t="n">
        <v>16.9336243342773</v>
      </c>
      <c r="R20" t="n">
        <v>17.5316431233987</v>
      </c>
      <c r="S20" t="n">
        <v>22.7606879731659</v>
      </c>
      <c r="T20" t="n">
        <v>22.9395146041358</v>
      </c>
      <c r="U20" t="n">
        <v>14.6433258973455</v>
      </c>
      <c r="V20" t="n">
        <v>14.1660016868743</v>
      </c>
      <c r="W20" t="n">
        <v>12.1028255920125</v>
      </c>
      <c r="X20" t="n">
        <v>8.68386322275065</v>
      </c>
      <c r="Y20" t="n">
        <v>10.1573565724619</v>
      </c>
      <c r="Z20" t="n">
        <v>5.47807891705257</v>
      </c>
      <c r="AA20" t="n">
        <v>7.46885754761057</v>
      </c>
      <c r="AB20" t="n">
        <v>11.0833743909187</v>
      </c>
      <c r="AC20" t="n">
        <v>8.08680984192076</v>
      </c>
      <c r="AD20" t="n">
        <v>10.0988643525459</v>
      </c>
      <c r="AE20" t="n">
        <v>8.670867804</v>
      </c>
      <c r="AF20" t="n">
        <v>11.2545824605125</v>
      </c>
    </row>
    <row r="21">
      <c r="A21" t="s">
        <v>50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5.97441911541163</v>
      </c>
      <c r="H21" t="n">
        <v>7.17976504485273</v>
      </c>
      <c r="I21" t="n">
        <v>6.38304632381378</v>
      </c>
      <c r="J21" t="n">
        <v>5.80984868156156</v>
      </c>
      <c r="K21" t="n">
        <v>7.37220382940166</v>
      </c>
      <c r="L21" t="n">
        <v>10.3498553699672</v>
      </c>
      <c r="M21" t="n">
        <v>11.6647392706262</v>
      </c>
      <c r="N21" t="n">
        <v>10.5935272485796</v>
      </c>
      <c r="O21" t="n">
        <v>12.7526005087882</v>
      </c>
      <c r="P21" t="n">
        <v>17.5618788717141</v>
      </c>
      <c r="Q21" t="n">
        <v>19.0130387535449</v>
      </c>
      <c r="R21" t="n">
        <v>20.3318534924088</v>
      </c>
      <c r="S21" t="n">
        <v>25.9688915848683</v>
      </c>
      <c r="T21" t="n">
        <v>31.3999566945909</v>
      </c>
      <c r="U21" t="n">
        <v>25.2964235437726</v>
      </c>
      <c r="V21" t="n">
        <v>23.5344189776883</v>
      </c>
      <c r="W21" t="n">
        <v>20.264519425587</v>
      </c>
      <c r="X21" t="n">
        <v>26.3261310484901</v>
      </c>
      <c r="Y21" t="n">
        <v>23.5722933652372</v>
      </c>
      <c r="Z21" t="n">
        <v>12.713040286562</v>
      </c>
      <c r="AA21" t="n">
        <v>17.3330629834106</v>
      </c>
      <c r="AB21" t="n">
        <v>25.7213134889651</v>
      </c>
      <c r="AC21" t="n">
        <v>18.7671519280376</v>
      </c>
      <c r="AD21" t="n">
        <v>23.4365498026667</v>
      </c>
      <c r="AE21" t="n">
        <v>14.203200636</v>
      </c>
      <c r="AF21" t="n">
        <v>18.4354203494285</v>
      </c>
    </row>
    <row r="22">
      <c r="A22" t="s">
        <v>50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0.730913683581771</v>
      </c>
      <c r="H22" t="n">
        <v>0.778287886408879</v>
      </c>
      <c r="I22" t="n">
        <v>0.786626857539828</v>
      </c>
      <c r="J22" t="n">
        <v>0.940918096227188</v>
      </c>
      <c r="K22" t="n">
        <v>1.11025679898364</v>
      </c>
      <c r="L22" t="n">
        <v>1.48853093281173</v>
      </c>
      <c r="M22" t="n">
        <v>1.58070299973813</v>
      </c>
      <c r="N22" t="n">
        <v>1.54430643402196</v>
      </c>
      <c r="O22" t="n">
        <v>1.26288809350302</v>
      </c>
      <c r="P22" t="n">
        <v>2.07641328009895</v>
      </c>
      <c r="Q22" t="n">
        <v>2.07941441926761</v>
      </c>
      <c r="R22" t="n">
        <v>2.8002103690101</v>
      </c>
      <c r="S22" t="n">
        <v>3.20820361170239</v>
      </c>
      <c r="T22" t="n">
        <v>8.46044209045511</v>
      </c>
      <c r="U22" t="n">
        <v>10.6530976464271</v>
      </c>
      <c r="V22" t="n">
        <v>9.36841729081407</v>
      </c>
      <c r="W22" t="n">
        <v>8.16169383357454</v>
      </c>
      <c r="X22" t="n">
        <v>17.6422678257395</v>
      </c>
      <c r="Y22" t="n">
        <v>13.4149367927753</v>
      </c>
      <c r="Z22" t="n">
        <v>7.23496136950947</v>
      </c>
      <c r="AA22" t="n">
        <v>9.86420543580008</v>
      </c>
      <c r="AB22" t="n">
        <v>14.6379390980464</v>
      </c>
      <c r="AC22" t="n">
        <v>10.6803420861168</v>
      </c>
      <c r="AD22" t="n">
        <v>13.3376854501208</v>
      </c>
      <c r="AE22" t="n">
        <v>5.532332832</v>
      </c>
      <c r="AF22" t="n">
        <v>7.18083788891598</v>
      </c>
    </row>
    <row r="23">
      <c r="A23" t="s">
        <v>50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17.355860503263</v>
      </c>
      <c r="H23" t="n">
        <v>23.1187659420555</v>
      </c>
      <c r="I23" t="n">
        <v>23.5178389011482</v>
      </c>
      <c r="J23" t="n">
        <v>30.894682106692</v>
      </c>
      <c r="K23" t="n">
        <v>38.9580754014887</v>
      </c>
      <c r="L23" t="n">
        <v>54.3162884564103</v>
      </c>
      <c r="M23" t="n">
        <v>60.1254930195086</v>
      </c>
      <c r="N23" t="n">
        <v>54.7026298589714</v>
      </c>
      <c r="O23" t="n">
        <v>64.1231893012819</v>
      </c>
      <c r="P23" t="n">
        <v>74.0745379903215</v>
      </c>
      <c r="Q23" t="n">
        <v>74.9366940352717</v>
      </c>
      <c r="R23" t="n">
        <v>87.6914283457319</v>
      </c>
      <c r="S23" t="n">
        <v>90.0272870065084</v>
      </c>
      <c r="T23" t="n">
        <v>57.9470734487608</v>
      </c>
      <c r="U23" t="n">
        <v>59.747267456632</v>
      </c>
      <c r="V23" t="n">
        <v>26.3151084410765</v>
      </c>
      <c r="W23" t="n">
        <v>24.129972139919</v>
      </c>
      <c r="X23" t="n">
        <v>11.7694696049926</v>
      </c>
      <c r="Y23" t="n">
        <v>20.4079533658988</v>
      </c>
      <c r="Z23" t="n">
        <v>11.0064442728159</v>
      </c>
      <c r="AA23" t="n">
        <v>15.0062760365647</v>
      </c>
      <c r="AB23" t="n">
        <v>22.26848945324</v>
      </c>
      <c r="AC23" t="n">
        <v>16.2478531648919</v>
      </c>
      <c r="AD23" t="n">
        <v>20.2904319923211</v>
      </c>
      <c r="AE23" t="n">
        <v>119.03972568</v>
      </c>
      <c r="AF23" t="n">
        <v>154.510763977316</v>
      </c>
    </row>
    <row r="24">
      <c r="A24" t="s">
        <v>50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288.282137076347</v>
      </c>
      <c r="H24" t="n">
        <v>371.816259205813</v>
      </c>
      <c r="I24" t="n">
        <v>325.254456590122</v>
      </c>
      <c r="J24" t="n">
        <v>384.771340689194</v>
      </c>
      <c r="K24" t="n">
        <v>439.706678767873</v>
      </c>
      <c r="L24" t="n">
        <v>450.362840930965</v>
      </c>
      <c r="M24" t="n">
        <v>532.956032618344</v>
      </c>
      <c r="N24" t="n">
        <v>495.466128974847</v>
      </c>
      <c r="O24" t="n">
        <v>594.370728583929</v>
      </c>
      <c r="P24" t="n">
        <v>669.937753603018</v>
      </c>
      <c r="Q24" t="n">
        <v>884.209582766316</v>
      </c>
      <c r="R24" t="n">
        <v>937.582978502941</v>
      </c>
      <c r="S24" t="n">
        <v>1140.3820772411</v>
      </c>
      <c r="T24" t="n">
        <v>1126.91794077864</v>
      </c>
      <c r="U24" t="n">
        <v>1121.56011845221</v>
      </c>
      <c r="V24" t="n">
        <v>684.425538114065</v>
      </c>
      <c r="W24" t="n">
        <v>881.480398420844</v>
      </c>
      <c r="X24" t="n">
        <v>846.81095076287</v>
      </c>
      <c r="Y24" t="n">
        <v>617.483363406808</v>
      </c>
      <c r="Z24" t="n">
        <v>333.021940361956</v>
      </c>
      <c r="AA24" t="n">
        <v>454.044834047513</v>
      </c>
      <c r="AB24" t="n">
        <v>673.777596363595</v>
      </c>
      <c r="AC24" t="n">
        <v>491.611228255837</v>
      </c>
      <c r="AD24" t="n">
        <v>613.927519676283</v>
      </c>
      <c r="AE24" t="n">
        <v>872.932375668</v>
      </c>
      <c r="AF24" t="n">
        <v>1133.0456912138</v>
      </c>
    </row>
    <row r="25">
      <c r="A25" t="s">
        <v>50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1.62181003608002</v>
      </c>
      <c r="H25" t="n">
        <v>2.05459703426687</v>
      </c>
      <c r="I25" t="n">
        <v>1.78660208629701</v>
      </c>
      <c r="J25" t="n">
        <v>2.20032705502847</v>
      </c>
      <c r="K25" t="n">
        <v>2.67577913118136</v>
      </c>
      <c r="L25" t="n">
        <v>3.17052760667742</v>
      </c>
      <c r="M25" t="n">
        <v>3.00981417926114</v>
      </c>
      <c r="N25" t="n">
        <v>2.13300577194345</v>
      </c>
      <c r="O25" t="n">
        <v>4.23875817788659</v>
      </c>
      <c r="P25" t="n">
        <v>2.38948346373439</v>
      </c>
      <c r="Q25" t="n">
        <v>3.38664236805602</v>
      </c>
      <c r="R25" t="n">
        <v>4.31800377835164</v>
      </c>
      <c r="S25" t="n">
        <v>6.24608621435221</v>
      </c>
      <c r="T25" t="n">
        <v>8.61226110982756</v>
      </c>
      <c r="U25" t="n">
        <v>16.0296023788853</v>
      </c>
      <c r="V25" t="n">
        <v>5.66878753265819</v>
      </c>
      <c r="W25" t="n">
        <v>6.38614702955155</v>
      </c>
      <c r="X25" t="n">
        <v>11.5725160061261</v>
      </c>
      <c r="Y25" t="n">
        <v>3.68881624232266</v>
      </c>
      <c r="Z25" t="n">
        <v>1.98945723149413</v>
      </c>
      <c r="AA25" t="n">
        <v>2.71244224190332</v>
      </c>
      <c r="AB25" t="n">
        <v>4.02511531236462</v>
      </c>
      <c r="AC25" t="n">
        <v>2.93686209405384</v>
      </c>
      <c r="AD25" t="n">
        <v>3.66757380101064</v>
      </c>
      <c r="AE25" t="n">
        <v>4.125607176</v>
      </c>
      <c r="AF25" t="n">
        <v>5.35494107528136</v>
      </c>
    </row>
    <row r="26">
      <c r="A26" t="s">
        <v>50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197.946089358174</v>
      </c>
      <c r="H26" t="n">
        <v>260.72572626695</v>
      </c>
      <c r="I26" t="n">
        <v>236.220329149688</v>
      </c>
      <c r="J26" t="n">
        <v>274.547949474074</v>
      </c>
      <c r="K26" t="n">
        <v>320.853414025156</v>
      </c>
      <c r="L26" t="n">
        <v>311.72752175475</v>
      </c>
      <c r="M26" t="n">
        <v>397.166503012576</v>
      </c>
      <c r="N26" t="n">
        <v>366.179440234773</v>
      </c>
      <c r="O26" t="n">
        <v>409.685963610752</v>
      </c>
      <c r="P26" t="n">
        <v>535.163257217337</v>
      </c>
      <c r="Q26" t="n">
        <v>670.634102849419</v>
      </c>
      <c r="R26" t="n">
        <v>671.410652495955</v>
      </c>
      <c r="S26" t="n">
        <v>826.176381013072</v>
      </c>
      <c r="T26" t="n">
        <v>729.983396325886</v>
      </c>
      <c r="U26" t="n">
        <v>708.724484454212</v>
      </c>
      <c r="V26" t="n">
        <v>404.936411319703</v>
      </c>
      <c r="W26" t="n">
        <v>548.026887160395</v>
      </c>
      <c r="X26" t="n">
        <v>576.89499595263</v>
      </c>
      <c r="Y26" t="n">
        <v>388.042489642625</v>
      </c>
      <c r="Z26" t="n">
        <v>209.279586304473</v>
      </c>
      <c r="AA26" t="n">
        <v>285.333497636427</v>
      </c>
      <c r="AB26" t="n">
        <v>423.419239209693</v>
      </c>
      <c r="AC26" t="n">
        <v>308.941189761227</v>
      </c>
      <c r="AD26" t="n">
        <v>385.807905626693</v>
      </c>
      <c r="AE26" t="n">
        <v>428.643492852</v>
      </c>
      <c r="AF26" t="n">
        <v>556.369171519312</v>
      </c>
    </row>
    <row r="27">
      <c r="A27" t="s">
        <v>50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88.7142376820926</v>
      </c>
      <c r="H27" t="n">
        <v>109.035935904596</v>
      </c>
      <c r="I27" t="n">
        <v>87.2475253541365</v>
      </c>
      <c r="J27" t="n">
        <v>108.023064160092</v>
      </c>
      <c r="K27" t="n">
        <v>116.177485611536</v>
      </c>
      <c r="L27" t="n">
        <v>135.464791569537</v>
      </c>
      <c r="M27" t="n">
        <v>132.779715426507</v>
      </c>
      <c r="N27" t="n">
        <v>127.15368296813</v>
      </c>
      <c r="O27" t="n">
        <v>180.44600679529</v>
      </c>
      <c r="P27" t="n">
        <v>132.385012921946</v>
      </c>
      <c r="Q27" t="n">
        <v>210.188837548841</v>
      </c>
      <c r="R27" t="n">
        <v>261.854322228634</v>
      </c>
      <c r="S27" t="n">
        <v>307.959610013676</v>
      </c>
      <c r="T27" t="n">
        <v>388.322283342925</v>
      </c>
      <c r="U27" t="n">
        <v>396.806031619113</v>
      </c>
      <c r="V27" t="n">
        <v>273.820339261704</v>
      </c>
      <c r="W27" t="n">
        <v>327.067364230897</v>
      </c>
      <c r="X27" t="n">
        <v>258.343438804113</v>
      </c>
      <c r="Y27" t="n">
        <v>225.75205752186</v>
      </c>
      <c r="Z27" t="n">
        <v>121.752896825989</v>
      </c>
      <c r="AA27" t="n">
        <v>165.998894169183</v>
      </c>
      <c r="AB27" t="n">
        <v>246.333241841537</v>
      </c>
      <c r="AC27" t="n">
        <v>179.733176400556</v>
      </c>
      <c r="AD27" t="n">
        <v>224.45204024858</v>
      </c>
      <c r="AE27" t="n">
        <v>440.16327564</v>
      </c>
      <c r="AF27" t="n">
        <v>571.321578619202</v>
      </c>
    </row>
    <row r="28">
      <c r="A28" t="s">
        <v>50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11.0944832840664</v>
      </c>
      <c r="H28" t="n">
        <v>14.252029133746</v>
      </c>
      <c r="I28" t="n">
        <v>14.8364515831276</v>
      </c>
      <c r="J28" t="n">
        <v>18.9601647849254</v>
      </c>
      <c r="K28" t="n">
        <v>22.5185311659533</v>
      </c>
      <c r="L28" t="n">
        <v>24.2816582091687</v>
      </c>
      <c r="M28" t="n">
        <v>28.713733245585</v>
      </c>
      <c r="N28" t="n">
        <v>29.7409013385665</v>
      </c>
      <c r="O28" t="n">
        <v>37.8924689432578</v>
      </c>
      <c r="P28" t="n">
        <v>44.3620352080394</v>
      </c>
      <c r="Q28" t="n">
        <v>57.2823143677351</v>
      </c>
      <c r="R28" t="n">
        <v>67.3813956159942</v>
      </c>
      <c r="S28" t="n">
        <v>93.8463146062751</v>
      </c>
      <c r="T28" t="n">
        <v>91.8923591082261</v>
      </c>
      <c r="U28" t="n">
        <v>68.8267539618517</v>
      </c>
      <c r="V28" t="n">
        <v>23.3017003316108</v>
      </c>
      <c r="W28" t="n">
        <v>22.6222127227323</v>
      </c>
      <c r="X28" t="n">
        <v>18.7284967649426</v>
      </c>
      <c r="Y28" t="n">
        <v>18.0711203277134</v>
      </c>
      <c r="Z28" t="n">
        <v>9.74614040262766</v>
      </c>
      <c r="AA28" t="n">
        <v>13.2879674441425</v>
      </c>
      <c r="AB28" t="n">
        <v>19.7186138762128</v>
      </c>
      <c r="AC28" t="n">
        <v>14.3873765460679</v>
      </c>
      <c r="AD28" t="n">
        <v>17.9670558561359</v>
      </c>
      <c r="AE28" t="n">
        <v>22.2629801990888</v>
      </c>
      <c r="AF28" t="n">
        <v>28.8968246467575</v>
      </c>
    </row>
    <row r="29">
      <c r="A29" t="s">
        <v>50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2.05529194977392</v>
      </c>
      <c r="H29" t="n">
        <v>2.71889056407374</v>
      </c>
      <c r="I29" t="n">
        <v>2.83900731326027</v>
      </c>
      <c r="J29" t="n">
        <v>3.34232061246372</v>
      </c>
      <c r="K29" t="n">
        <v>4.25277104816906</v>
      </c>
      <c r="L29" t="n">
        <v>5.55726099807329</v>
      </c>
      <c r="M29" t="n">
        <v>5.5999146541319</v>
      </c>
      <c r="N29" t="n">
        <v>4.3663676526898</v>
      </c>
      <c r="O29" t="n">
        <v>6.12260307540786</v>
      </c>
      <c r="P29" t="n">
        <v>6.08626313004257</v>
      </c>
      <c r="Q29" t="n">
        <v>5.11859080895235</v>
      </c>
      <c r="R29" t="n">
        <v>6.6527488096837</v>
      </c>
      <c r="S29" t="n">
        <v>8.73647177645155</v>
      </c>
      <c r="T29" t="n">
        <v>5.02805322066178</v>
      </c>
      <c r="U29" t="n">
        <v>5.96348666608314</v>
      </c>
      <c r="V29" t="n">
        <v>3.63399116567246</v>
      </c>
      <c r="W29" t="n">
        <v>1.83958291826644</v>
      </c>
      <c r="X29" t="n">
        <v>5.50276418651278</v>
      </c>
      <c r="Y29" t="n">
        <v>5.51282806514572</v>
      </c>
      <c r="Z29" t="n">
        <v>2.97318568877322</v>
      </c>
      <c r="AA29" t="n">
        <v>4.05366565693609</v>
      </c>
      <c r="AB29" t="n">
        <v>6.01541719667762</v>
      </c>
      <c r="AC29" t="n">
        <v>4.389054567101</v>
      </c>
      <c r="AD29" t="n">
        <v>5.48108185743454</v>
      </c>
      <c r="AE29" t="n">
        <v>6.330265452</v>
      </c>
      <c r="AF29" t="n">
        <v>8.21653566135579</v>
      </c>
    </row>
    <row r="30">
      <c r="A30" t="s">
        <v>50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0.519901286363482</v>
      </c>
      <c r="H30" t="n">
        <v>0.681067614057066</v>
      </c>
      <c r="I30" t="n">
        <v>0.752664979018571</v>
      </c>
      <c r="J30" t="n">
        <v>0.9105930072966</v>
      </c>
      <c r="K30" t="n">
        <v>1.07436111465688</v>
      </c>
      <c r="L30" t="n">
        <v>1.38184892148077</v>
      </c>
      <c r="M30" t="n">
        <v>1.4277423427963</v>
      </c>
      <c r="N30" t="n">
        <v>2.41681875012954</v>
      </c>
      <c r="O30" t="n">
        <v>1.31664310498682</v>
      </c>
      <c r="P30" t="n">
        <v>0.754833822313714</v>
      </c>
      <c r="Q30" t="n">
        <v>1.66241974486717</v>
      </c>
      <c r="R30" t="n">
        <v>1.7992077962433</v>
      </c>
      <c r="S30" t="n">
        <v>1.63607638023493</v>
      </c>
      <c r="T30" t="n">
        <v>1.75815915786292</v>
      </c>
      <c r="U30" t="n">
        <v>1.06156307144936</v>
      </c>
      <c r="V30" t="n">
        <v>0.48930587123997</v>
      </c>
      <c r="W30" t="n">
        <v>0.506467449016394</v>
      </c>
      <c r="X30" t="n">
        <v>0.441653524730961</v>
      </c>
      <c r="Y30" t="n">
        <v>0.448718563442093</v>
      </c>
      <c r="Z30" t="n">
        <v>0.242003486295495</v>
      </c>
      <c r="AA30" t="n">
        <v>0.329949530215728</v>
      </c>
      <c r="AB30" t="n">
        <v>0.489626981124923</v>
      </c>
      <c r="AC30" t="n">
        <v>0.357248627554732</v>
      </c>
      <c r="AD30" t="n">
        <v>0.446134569791184</v>
      </c>
      <c r="AE30" t="n">
        <v>3.942378204</v>
      </c>
      <c r="AF30" t="n">
        <v>5.11711417938778</v>
      </c>
    </row>
    <row r="31">
      <c r="A31" t="s">
        <v>50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6.63253544189141</v>
      </c>
      <c r="H31" t="n">
        <v>8.47582051162424</v>
      </c>
      <c r="I31" t="n">
        <v>8.98886297592507</v>
      </c>
      <c r="J31" t="n">
        <v>12.0201512855101</v>
      </c>
      <c r="K31" t="n">
        <v>13.6888405759433</v>
      </c>
      <c r="L31" t="n">
        <v>12.5871762788723</v>
      </c>
      <c r="M31" t="n">
        <v>17.222035711374</v>
      </c>
      <c r="N31" t="n">
        <v>19.1495514047032</v>
      </c>
      <c r="O31" t="n">
        <v>26.6021645783536</v>
      </c>
      <c r="P31" t="n">
        <v>31.6727821630611</v>
      </c>
      <c r="Q31" t="n">
        <v>43.2011072130315</v>
      </c>
      <c r="R31" t="n">
        <v>52.4052830665756</v>
      </c>
      <c r="S31" t="n">
        <v>72.11458230578</v>
      </c>
      <c r="T31" t="n">
        <v>74.8608195366447</v>
      </c>
      <c r="U31" t="n">
        <v>51.3421857262153</v>
      </c>
      <c r="V31" t="n">
        <v>15.1267119950405</v>
      </c>
      <c r="W31" t="n">
        <v>15.8052772882702</v>
      </c>
      <c r="X31" t="n">
        <v>4.78656928154365</v>
      </c>
      <c r="Y31" t="n">
        <v>2.65734629778694</v>
      </c>
      <c r="Z31" t="n">
        <v>1.43316350325644</v>
      </c>
      <c r="AA31" t="n">
        <v>1.95398682829055</v>
      </c>
      <c r="AB31" t="n">
        <v>2.89960913497357</v>
      </c>
      <c r="AC31" t="n">
        <v>2.11565420993452</v>
      </c>
      <c r="AD31" t="n">
        <v>2.6420436860361</v>
      </c>
      <c r="AE31" t="n">
        <v>3.02984875108883</v>
      </c>
      <c r="AF31" t="n">
        <v>3.9326724132825</v>
      </c>
    </row>
    <row r="32">
      <c r="A32" t="s">
        <v>50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1.23244145646286</v>
      </c>
      <c r="H32" t="n">
        <v>1.57041667646403</v>
      </c>
      <c r="I32" t="n">
        <v>1.58573588933469</v>
      </c>
      <c r="J32" t="n">
        <v>1.9410444648401</v>
      </c>
      <c r="K32" t="n">
        <v>2.63961586482196</v>
      </c>
      <c r="L32" t="n">
        <v>3.51030782546212</v>
      </c>
      <c r="M32" t="n">
        <v>3.28945083166936</v>
      </c>
      <c r="N32" t="n">
        <v>3.14771520402594</v>
      </c>
      <c r="O32" t="n">
        <v>2.91761574879037</v>
      </c>
      <c r="P32" t="n">
        <v>4.02363413938173</v>
      </c>
      <c r="Q32" t="n">
        <v>4.86389969569556</v>
      </c>
      <c r="R32" t="n">
        <v>4.12435966609297</v>
      </c>
      <c r="S32" t="n">
        <v>7.98658364271185</v>
      </c>
      <c r="T32" t="n">
        <v>6.81312283240953</v>
      </c>
      <c r="U32" t="n">
        <v>4.38363103622028</v>
      </c>
      <c r="V32" t="n">
        <v>2.4942665143696</v>
      </c>
      <c r="W32" t="n">
        <v>3.34152087052196</v>
      </c>
      <c r="X32" t="n">
        <v>4.61348884617612</v>
      </c>
      <c r="Y32" t="n">
        <v>5.2855550265192</v>
      </c>
      <c r="Z32" t="n">
        <v>2.85061249441577</v>
      </c>
      <c r="AA32" t="n">
        <v>3.88654836241124</v>
      </c>
      <c r="AB32" t="n">
        <v>5.76742431013383</v>
      </c>
      <c r="AC32" t="n">
        <v>4.20811045704081</v>
      </c>
      <c r="AD32" t="n">
        <v>5.25511759481303</v>
      </c>
      <c r="AE32" t="n">
        <v>7.660153152</v>
      </c>
      <c r="AF32" t="n">
        <v>9.94269861542213</v>
      </c>
    </row>
    <row r="33">
      <c r="A33" t="s">
        <v>50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0.654313149574745</v>
      </c>
      <c r="H33" t="n">
        <v>0.805833767526935</v>
      </c>
      <c r="I33" t="n">
        <v>0.670180425589014</v>
      </c>
      <c r="J33" t="n">
        <v>0.746055414814886</v>
      </c>
      <c r="K33" t="n">
        <v>0.862942562362032</v>
      </c>
      <c r="L33" t="n">
        <v>1.24506418528027</v>
      </c>
      <c r="M33" t="n">
        <v>1.17458970561345</v>
      </c>
      <c r="N33" t="n">
        <v>0.660448327018</v>
      </c>
      <c r="O33" t="n">
        <v>0.933442435719111</v>
      </c>
      <c r="P33" t="n">
        <v>1.82452195324032</v>
      </c>
      <c r="Q33" t="n">
        <v>2.43629690518852</v>
      </c>
      <c r="R33" t="n">
        <v>2.39979627739865</v>
      </c>
      <c r="S33" t="n">
        <v>3.37260050109681</v>
      </c>
      <c r="T33" t="n">
        <v>3.43220436064714</v>
      </c>
      <c r="U33" t="n">
        <v>6.07588746188366</v>
      </c>
      <c r="V33" t="n">
        <v>1.5574247852882</v>
      </c>
      <c r="W33" t="n">
        <v>1.12936419665725</v>
      </c>
      <c r="X33" t="n">
        <v>3.38402092597912</v>
      </c>
      <c r="Y33" t="n">
        <v>4.16667237481944</v>
      </c>
      <c r="Z33" t="n">
        <v>2.24717522988674</v>
      </c>
      <c r="AA33" t="n">
        <v>3.0638170662889</v>
      </c>
      <c r="AB33" t="n">
        <v>4.54653625330285</v>
      </c>
      <c r="AC33" t="n">
        <v>3.3173086844368</v>
      </c>
      <c r="AD33" t="n">
        <v>4.14267814806099</v>
      </c>
      <c r="AE33" t="n">
        <v>1.30033464</v>
      </c>
      <c r="AF33" t="n">
        <v>1.68780377730931</v>
      </c>
    </row>
    <row r="34">
      <c r="A34" t="s">
        <v>50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3.54438208245357</v>
      </c>
      <c r="H34" t="n">
        <v>4.91172619762413</v>
      </c>
      <c r="I34" t="n">
        <v>5.79603842410222</v>
      </c>
      <c r="J34" t="n">
        <v>6.8478114518115</v>
      </c>
      <c r="K34" t="n">
        <v>8.92807528040101</v>
      </c>
      <c r="L34" t="n">
        <v>9.24372025107209</v>
      </c>
      <c r="M34" t="n">
        <v>8.19299750421155</v>
      </c>
      <c r="N34" t="n">
        <v>6.81173325414867</v>
      </c>
      <c r="O34" t="n">
        <v>7.8455686803982</v>
      </c>
      <c r="P34" t="n">
        <v>7.81841272559016</v>
      </c>
      <c r="Q34" t="n">
        <v>7.67735343856125</v>
      </c>
      <c r="R34" t="n">
        <v>9.07269913840917</v>
      </c>
      <c r="S34" t="n">
        <v>11.5756728446137</v>
      </c>
      <c r="T34" t="n">
        <v>10.7176191032125</v>
      </c>
      <c r="U34" t="n">
        <v>8.64861678798445</v>
      </c>
      <c r="V34" t="n">
        <v>4.19490277416706</v>
      </c>
      <c r="W34" t="n">
        <v>4.11577570637461</v>
      </c>
      <c r="X34" t="n">
        <v>4.59558397355189</v>
      </c>
      <c r="Y34" t="n">
        <v>4.90676662880835</v>
      </c>
      <c r="Z34" t="n">
        <v>2.64632383715333</v>
      </c>
      <c r="AA34" t="n">
        <v>3.60801953820316</v>
      </c>
      <c r="AB34" t="n">
        <v>5.35410283256084</v>
      </c>
      <c r="AC34" t="n">
        <v>3.90653694027383</v>
      </c>
      <c r="AD34" t="n">
        <v>4.87851049044385</v>
      </c>
      <c r="AE34" t="n">
        <v>11.117861172</v>
      </c>
      <c r="AF34" t="n">
        <v>14.4307222959946</v>
      </c>
    </row>
    <row r="35">
      <c r="A35" t="s">
        <v>50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41.8259042303525</v>
      </c>
      <c r="H35" t="n">
        <v>64.9421488978412</v>
      </c>
      <c r="I35" t="n">
        <v>63.1585920101944</v>
      </c>
      <c r="J35" t="n">
        <v>88.4414699328743</v>
      </c>
      <c r="K35" t="n">
        <v>93.8701920908198</v>
      </c>
      <c r="L35" t="n">
        <v>144.079963593744</v>
      </c>
      <c r="M35" t="n">
        <v>164.288297763801</v>
      </c>
      <c r="N35" t="n">
        <v>149.716713511443</v>
      </c>
      <c r="O35" t="n">
        <v>152.835036118862</v>
      </c>
      <c r="P35" t="n">
        <v>260.680664649868</v>
      </c>
      <c r="Q35" t="n">
        <v>285.650271029086</v>
      </c>
      <c r="R35" t="n">
        <v>270.344001158821</v>
      </c>
      <c r="S35" t="n">
        <v>396.717314181644</v>
      </c>
      <c r="T35" t="n">
        <v>335.64125505788</v>
      </c>
      <c r="U35" t="n">
        <v>145.303006526794</v>
      </c>
      <c r="V35" t="n">
        <v>63.8305476177312</v>
      </c>
      <c r="W35" t="n">
        <v>113.885318449514</v>
      </c>
      <c r="X35" t="n">
        <v>234.333004615023</v>
      </c>
      <c r="Y35" t="n">
        <v>331.346607776026</v>
      </c>
      <c r="Z35" t="n">
        <v>178.702288665916</v>
      </c>
      <c r="AA35" t="n">
        <v>243.644160240728</v>
      </c>
      <c r="AB35" t="n">
        <v>361.554552204961</v>
      </c>
      <c r="AC35" t="n">
        <v>263.802593690059</v>
      </c>
      <c r="AD35" t="n">
        <v>329.438513035804</v>
      </c>
      <c r="AE35" t="n">
        <v>367.702557663813</v>
      </c>
      <c r="AF35" t="n">
        <v>477.269271048012</v>
      </c>
    </row>
    <row r="36">
      <c r="A36" t="s">
        <v>50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50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11.148565414922</v>
      </c>
      <c r="H37" t="n">
        <v>14.371013584068</v>
      </c>
      <c r="I37" t="n">
        <v>12.0283614807437</v>
      </c>
      <c r="J37" t="n">
        <v>14.5671418506365</v>
      </c>
      <c r="K37" t="n">
        <v>15.9653976113632</v>
      </c>
      <c r="L37" t="n">
        <v>17.7049780189122</v>
      </c>
      <c r="M37" t="n">
        <v>17.1184503689771</v>
      </c>
      <c r="N37" t="n">
        <v>14.6021686832743</v>
      </c>
      <c r="O37" t="n">
        <v>11.2863644364755</v>
      </c>
      <c r="P37" t="n">
        <v>11.0874977274229</v>
      </c>
      <c r="Q37" t="n">
        <v>11.071103037553</v>
      </c>
      <c r="R37" t="n">
        <v>14.668657663219</v>
      </c>
      <c r="S37" t="n">
        <v>11.5836403082235</v>
      </c>
      <c r="T37" t="n">
        <v>10.9214936084631</v>
      </c>
      <c r="U37" t="n">
        <v>12.0830855485559</v>
      </c>
      <c r="V37" t="n">
        <v>4.37988426207486</v>
      </c>
      <c r="W37" t="n">
        <v>5.69921416766724</v>
      </c>
      <c r="X37" t="n">
        <v>23.4374782651146</v>
      </c>
      <c r="Y37" t="n">
        <v>17.0571329246105</v>
      </c>
      <c r="Z37" t="n">
        <v>9.19927538164823</v>
      </c>
      <c r="AA37" t="n">
        <v>12.5423672070316</v>
      </c>
      <c r="AB37" t="n">
        <v>18.6121840747097</v>
      </c>
      <c r="AC37" t="n">
        <v>13.5800874396455</v>
      </c>
      <c r="AD37" t="n">
        <v>16.9589076075168</v>
      </c>
      <c r="AE37" t="n">
        <v>9.356498796</v>
      </c>
      <c r="AF37" t="n">
        <v>12.1445153612756</v>
      </c>
    </row>
    <row r="38">
      <c r="A38" t="s">
        <v>50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30.6773388154306</v>
      </c>
      <c r="H38" t="n">
        <v>50.5711353137732</v>
      </c>
      <c r="I38" t="n">
        <v>51.1302305294507</v>
      </c>
      <c r="J38" t="n">
        <v>73.8743280822378</v>
      </c>
      <c r="K38" t="n">
        <v>77.9047944794566</v>
      </c>
      <c r="L38" t="n">
        <v>126.374985574832</v>
      </c>
      <c r="M38" t="n">
        <v>147.169847394824</v>
      </c>
      <c r="N38" t="n">
        <v>135.114544828169</v>
      </c>
      <c r="O38" t="n">
        <v>141.548671682387</v>
      </c>
      <c r="P38" t="n">
        <v>249.593166922445</v>
      </c>
      <c r="Q38" t="n">
        <v>274.579167991533</v>
      </c>
      <c r="R38" t="n">
        <v>255.675343495602</v>
      </c>
      <c r="S38" t="n">
        <v>385.13367387342</v>
      </c>
      <c r="T38" t="n">
        <v>324.719761449416</v>
      </c>
      <c r="U38" t="n">
        <v>133.219920978238</v>
      </c>
      <c r="V38" t="n">
        <v>59.4506633556564</v>
      </c>
      <c r="W38" t="n">
        <v>108.186104281847</v>
      </c>
      <c r="X38" t="n">
        <v>210.895526349908</v>
      </c>
      <c r="Y38" t="n">
        <v>314.289474851415</v>
      </c>
      <c r="Z38" t="n">
        <v>169.503013284268</v>
      </c>
      <c r="AA38" t="n">
        <v>231.101793033697</v>
      </c>
      <c r="AB38" t="n">
        <v>342.942368130251</v>
      </c>
      <c r="AC38" t="n">
        <v>250.222506250413</v>
      </c>
      <c r="AD38" t="n">
        <v>312.479605428287</v>
      </c>
      <c r="AE38" t="n">
        <v>358.346058867813</v>
      </c>
      <c r="AF38" t="n">
        <v>465.124755686736</v>
      </c>
    </row>
    <row r="39">
      <c r="A39" t="s">
        <v>50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11.1138200058954</v>
      </c>
      <c r="H39" t="n">
        <v>12.7678647458897</v>
      </c>
      <c r="I39" t="n">
        <v>12.6765551403595</v>
      </c>
      <c r="J39" t="n">
        <v>14.6378762374511</v>
      </c>
      <c r="K39" t="n">
        <v>19.4955840048957</v>
      </c>
      <c r="L39" t="n">
        <v>27.9102052350463</v>
      </c>
      <c r="M39" t="n">
        <v>30.981347460194</v>
      </c>
      <c r="N39" t="n">
        <v>30.5716897519315</v>
      </c>
      <c r="O39" t="n">
        <v>31.4620569754689</v>
      </c>
      <c r="P39" t="n">
        <v>40.7791107805465</v>
      </c>
      <c r="Q39" t="n">
        <v>44.4088376334463</v>
      </c>
      <c r="R39" t="n">
        <v>50.4602574700727</v>
      </c>
      <c r="S39" t="n">
        <v>43.1609207966915</v>
      </c>
      <c r="T39" t="n">
        <v>98.5300134636161</v>
      </c>
      <c r="U39" t="n">
        <v>172.216752632363</v>
      </c>
      <c r="V39" t="n">
        <v>79.6792841300893</v>
      </c>
      <c r="W39" t="n">
        <v>100.600735476463</v>
      </c>
      <c r="X39" t="n">
        <v>166.748078749437</v>
      </c>
      <c r="Y39" t="n">
        <v>218.240392219564</v>
      </c>
      <c r="Z39" t="n">
        <v>117.701695607354</v>
      </c>
      <c r="AA39" t="n">
        <v>160.475453332195</v>
      </c>
      <c r="AB39" t="n">
        <v>238.136759001667</v>
      </c>
      <c r="AC39" t="n">
        <v>173.752741583438</v>
      </c>
      <c r="AD39" t="n">
        <v>216.983631671167</v>
      </c>
      <c r="AE39" t="n">
        <v>119.15793792</v>
      </c>
      <c r="AF39" t="n">
        <v>154.664200684344</v>
      </c>
    </row>
    <row r="40">
      <c r="A40" t="s">
        <v>50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13.3635551304759</v>
      </c>
      <c r="H40" t="n">
        <v>19.0945492846602</v>
      </c>
      <c r="I40" t="n">
        <v>19.7974543885749</v>
      </c>
      <c r="J40" t="n">
        <v>23.9766813563113</v>
      </c>
      <c r="K40" t="n">
        <v>30.8704130873927</v>
      </c>
      <c r="L40" t="n">
        <v>41.956183108741</v>
      </c>
      <c r="M40" t="n">
        <v>51.3230471008879</v>
      </c>
      <c r="N40" t="n">
        <v>52.4566686676208</v>
      </c>
      <c r="O40" t="n">
        <v>72.0719365912045</v>
      </c>
      <c r="P40" t="n">
        <v>62.4324149398355</v>
      </c>
      <c r="Q40" t="n">
        <v>54.8845451776539</v>
      </c>
      <c r="R40" t="n">
        <v>78.3039220093507</v>
      </c>
      <c r="S40" t="n">
        <v>51.4934869658422</v>
      </c>
      <c r="T40" t="n">
        <v>72.0752346400298</v>
      </c>
      <c r="U40" t="n">
        <v>40.2707073398641</v>
      </c>
      <c r="V40" t="n">
        <v>4.58276718429631</v>
      </c>
      <c r="W40" t="n">
        <v>6.73543492542492</v>
      </c>
      <c r="X40" t="n">
        <v>14.9446003503557</v>
      </c>
      <c r="Y40" t="n">
        <v>31.1480613194544</v>
      </c>
      <c r="Z40" t="n">
        <v>16.7988134318107</v>
      </c>
      <c r="AA40" t="n">
        <v>22.9036394675723</v>
      </c>
      <c r="AB40" t="n">
        <v>33.9877430404248</v>
      </c>
      <c r="AC40" t="n">
        <v>24.7986222633772</v>
      </c>
      <c r="AD40" t="n">
        <v>30.9686918900503</v>
      </c>
      <c r="AE40" t="n">
        <v>59.738555484</v>
      </c>
      <c r="AF40" t="n">
        <v>77.5392398966601</v>
      </c>
    </row>
    <row r="41">
      <c r="A41" t="s">
        <v>50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50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62.7829696065681</v>
      </c>
      <c r="H42" t="n">
        <v>84.1359693702494</v>
      </c>
      <c r="I42" t="n">
        <v>90.1436279514016</v>
      </c>
      <c r="J42" t="n">
        <v>113.690103391553</v>
      </c>
      <c r="K42" t="n">
        <v>138.810485527159</v>
      </c>
      <c r="L42" t="n">
        <v>170.907558806072</v>
      </c>
      <c r="M42" t="n">
        <v>175.325564232929</v>
      </c>
      <c r="N42" t="n">
        <v>155.216146844364</v>
      </c>
      <c r="O42" t="n">
        <v>218.360893605531</v>
      </c>
      <c r="P42" t="n">
        <v>212.217654858458</v>
      </c>
      <c r="Q42" t="n">
        <v>172.615266688037</v>
      </c>
      <c r="R42" t="n">
        <v>256.845313355668</v>
      </c>
      <c r="S42" t="n">
        <v>293.230235262308</v>
      </c>
      <c r="T42" t="n">
        <v>228.330089520216</v>
      </c>
      <c r="U42" t="n">
        <v>89.0901196492232</v>
      </c>
      <c r="V42" t="n">
        <v>19.4678098161025</v>
      </c>
      <c r="W42" t="n">
        <v>36.4103524123338</v>
      </c>
      <c r="X42" t="n">
        <v>44.3384329084636</v>
      </c>
      <c r="Y42" t="n">
        <v>54.050190596434</v>
      </c>
      <c r="Z42" t="n">
        <v>29.1504199401392</v>
      </c>
      <c r="AA42" t="n">
        <v>39.7439206850763</v>
      </c>
      <c r="AB42" t="n">
        <v>58.9777954536839</v>
      </c>
      <c r="AC42" t="n">
        <v>43.0322210463655</v>
      </c>
      <c r="AD42" t="n">
        <v>53.7389368157562</v>
      </c>
      <c r="AE42" t="n">
        <v>106.668814764</v>
      </c>
      <c r="AF42" t="n">
        <v>138.453612586823</v>
      </c>
    </row>
    <row r="43">
      <c r="A43" t="s">
        <v>50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68.3596797118972</v>
      </c>
      <c r="H43" t="n">
        <v>91.6093640431839</v>
      </c>
      <c r="I43" t="n">
        <v>98.1506541255031</v>
      </c>
      <c r="J43" t="n">
        <v>123.78865005847</v>
      </c>
      <c r="K43" t="n">
        <v>151.140355270752</v>
      </c>
      <c r="L43" t="n">
        <v>188.13632237082</v>
      </c>
      <c r="M43" t="n">
        <v>192.131154454178</v>
      </c>
      <c r="N43" t="n">
        <v>170.306786759037</v>
      </c>
      <c r="O43" t="n">
        <v>238.436025848443</v>
      </c>
      <c r="P43" t="n">
        <v>230.62527522841</v>
      </c>
      <c r="Q43" t="n">
        <v>185.672011413116</v>
      </c>
      <c r="R43" t="n">
        <v>277.298141778121</v>
      </c>
      <c r="S43" t="n">
        <v>337.834112116099</v>
      </c>
      <c r="T43" t="n">
        <v>262.213031386307</v>
      </c>
      <c r="U43" t="n">
        <v>119.051176218717</v>
      </c>
      <c r="V43" t="n">
        <v>28.7109170667209</v>
      </c>
      <c r="W43" t="n">
        <v>47.8204236775307</v>
      </c>
      <c r="X43" t="n">
        <v>97.7426996556614</v>
      </c>
      <c r="Y43" t="n">
        <v>97.7332341232123</v>
      </c>
      <c r="Z43" t="n">
        <v>52.7096164761266</v>
      </c>
      <c r="AA43" t="n">
        <v>71.8647217045191</v>
      </c>
      <c r="AB43" t="n">
        <v>106.643300005793</v>
      </c>
      <c r="AC43" t="n">
        <v>77.810606918447</v>
      </c>
      <c r="AD43" t="n">
        <v>97.1704268827005</v>
      </c>
      <c r="AE43" t="n">
        <v>217.120421208</v>
      </c>
      <c r="AF43" t="n">
        <v>281.817199798547</v>
      </c>
    </row>
    <row r="44">
      <c r="A44" t="s">
        <v>50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768.626666472196</v>
      </c>
      <c r="H44" t="n">
        <v>1003.38470392218</v>
      </c>
      <c r="I44" t="n">
        <v>925.154937656381</v>
      </c>
      <c r="J44" t="n">
        <v>1134.5904306526</v>
      </c>
      <c r="K44" t="n">
        <v>1301.02041690107</v>
      </c>
      <c r="L44" t="n">
        <v>1702.52557217866</v>
      </c>
      <c r="M44" t="n">
        <v>1939.45221908781</v>
      </c>
      <c r="N44" t="n">
        <v>1777.98810763898</v>
      </c>
      <c r="O44" t="n">
        <v>1997.19029378871</v>
      </c>
      <c r="P44" t="n">
        <v>2414.76246995207</v>
      </c>
      <c r="Q44" t="n">
        <v>2570.33496035099</v>
      </c>
      <c r="R44" t="n">
        <v>2799.20498742225</v>
      </c>
      <c r="S44" t="n">
        <v>3318.01583516128</v>
      </c>
      <c r="T44" t="n">
        <v>3760.06667254001</v>
      </c>
      <c r="U44" t="n">
        <v>4241.91236618179</v>
      </c>
      <c r="V44" t="n">
        <v>2469.02250841496</v>
      </c>
      <c r="W44" t="n">
        <v>2904.33758638451</v>
      </c>
      <c r="X44" t="n">
        <v>2869.81685737478</v>
      </c>
      <c r="Y44" t="n">
        <v>2747.18325069634</v>
      </c>
      <c r="Z44" t="n">
        <v>1481.61448695425</v>
      </c>
      <c r="AA44" t="n">
        <v>2020.04529527503</v>
      </c>
      <c r="AB44" t="n">
        <v>2997.63627186995</v>
      </c>
      <c r="AC44" t="n">
        <v>2187.17816892652</v>
      </c>
      <c r="AD44" t="n">
        <v>2731.36330328157</v>
      </c>
      <c r="AE44" t="n">
        <v>3299.48269911458</v>
      </c>
      <c r="AF44" t="n">
        <v>4282.65093571014</v>
      </c>
    </row>
    <row r="45">
      <c r="A45" t="s">
        <v>50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768.626666472196</v>
      </c>
      <c r="H45" t="n">
        <v>1003.38470392218</v>
      </c>
      <c r="I45" t="n">
        <v>925.154937656381</v>
      </c>
      <c r="J45" t="n">
        <v>1134.5904306526</v>
      </c>
      <c r="K45" t="n">
        <v>1301.02041690107</v>
      </c>
      <c r="L45" t="n">
        <v>1702.52557217866</v>
      </c>
      <c r="M45" t="n">
        <v>1939.45221908781</v>
      </c>
      <c r="N45" t="n">
        <v>1777.98810763898</v>
      </c>
      <c r="O45" t="n">
        <v>1997.19029378871</v>
      </c>
      <c r="P45" t="n">
        <v>2414.76246995207</v>
      </c>
      <c r="Q45" t="n">
        <v>2570.33496035099</v>
      </c>
      <c r="R45" t="n">
        <v>2799.20498742225</v>
      </c>
      <c r="S45" t="n">
        <v>3318.01583516128</v>
      </c>
      <c r="T45" t="n">
        <v>3760.06667254001</v>
      </c>
      <c r="U45" t="n">
        <v>4241.91236618179</v>
      </c>
      <c r="V45" t="n">
        <v>2469.02250841496</v>
      </c>
      <c r="W45" t="n">
        <v>2904.33758638451</v>
      </c>
      <c r="X45" t="n">
        <v>2869.81685737478</v>
      </c>
      <c r="Y45" t="n">
        <v>2747.18325069634</v>
      </c>
      <c r="Z45" t="n">
        <v>1481.61448695425</v>
      </c>
      <c r="AA45" t="n">
        <v>2020.04529527503</v>
      </c>
      <c r="AB45" t="n">
        <v>2997.63627186995</v>
      </c>
      <c r="AC45" t="n">
        <v>2187.17816892652</v>
      </c>
      <c r="AD45" t="n">
        <v>2731.36330328157</v>
      </c>
      <c r="AE45" t="n">
        <v>3299.48269911458</v>
      </c>
      <c r="AF45" t="n">
        <v>4282.65093571014</v>
      </c>
    </row>
    <row r="46">
      <c r="A46" t="s">
        <v>50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5.57671010532911</v>
      </c>
      <c r="H46" t="n">
        <v>7.47339467293443</v>
      </c>
      <c r="I46" t="n">
        <v>8.00702617410149</v>
      </c>
      <c r="J46" t="n">
        <v>10.0985466669174</v>
      </c>
      <c r="K46" t="n">
        <v>12.3298697435931</v>
      </c>
      <c r="L46" t="n">
        <v>17.2287635647478</v>
      </c>
      <c r="M46" t="n">
        <v>16.8055902212492</v>
      </c>
      <c r="N46" t="n">
        <v>15.0906399146728</v>
      </c>
      <c r="O46" t="n">
        <v>20.0751322429121</v>
      </c>
      <c r="P46" t="n">
        <v>18.4076203699528</v>
      </c>
      <c r="Q46" t="n">
        <v>13.0567447250787</v>
      </c>
      <c r="R46" t="n">
        <v>20.4528284224528</v>
      </c>
      <c r="S46" t="n">
        <v>44.6038768537911</v>
      </c>
      <c r="T46" t="n">
        <v>33.8829418660914</v>
      </c>
      <c r="U46" t="n">
        <v>29.9610565694942</v>
      </c>
      <c r="V46" t="n">
        <v>9.24310725061846</v>
      </c>
      <c r="W46" t="n">
        <v>11.4100712651969</v>
      </c>
      <c r="X46" t="n">
        <v>53.4042667471978</v>
      </c>
      <c r="Y46" t="n">
        <v>43.6830435267783</v>
      </c>
      <c r="Z46" t="n">
        <v>23.5591965359874</v>
      </c>
      <c r="AA46" t="n">
        <v>32.1208010194428</v>
      </c>
      <c r="AB46" t="n">
        <v>47.6655045521093</v>
      </c>
      <c r="AC46" t="n">
        <v>34.7783858720815</v>
      </c>
      <c r="AD46" t="n">
        <v>43.4314900669443</v>
      </c>
      <c r="AE46" t="n">
        <v>110.451606444</v>
      </c>
      <c r="AF46" t="n">
        <v>143.363587211723</v>
      </c>
    </row>
    <row r="47">
      <c r="A47" t="s">
        <v>50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16.5075548073122</v>
      </c>
      <c r="H47" t="n">
        <v>19.4088903968331</v>
      </c>
      <c r="I47" t="n">
        <v>16.4270979383829</v>
      </c>
      <c r="J47" t="n">
        <v>18.5274810190967</v>
      </c>
      <c r="K47" t="n">
        <v>21.1481346516435</v>
      </c>
      <c r="L47" t="n">
        <v>27.9082634872108</v>
      </c>
      <c r="M47" t="n">
        <v>31.1441585104445</v>
      </c>
      <c r="N47" t="n">
        <v>25.3698007023229</v>
      </c>
      <c r="O47" t="n">
        <v>30.2516484410983</v>
      </c>
      <c r="P47" t="n">
        <v>23.2239867263733</v>
      </c>
      <c r="Q47" t="n">
        <v>24.8073436425906</v>
      </c>
      <c r="R47" t="n">
        <v>28.2153154874826</v>
      </c>
      <c r="S47" t="n">
        <v>22.2042198246368</v>
      </c>
      <c r="T47" t="n">
        <v>43.2083346232158</v>
      </c>
      <c r="U47" t="n">
        <v>52.0290794783296</v>
      </c>
      <c r="V47" t="n">
        <v>21.7621769806362</v>
      </c>
      <c r="W47" t="n">
        <v>21.830493492086</v>
      </c>
      <c r="X47" t="n">
        <v>30.5158712425595</v>
      </c>
      <c r="Y47" t="n">
        <v>37.4825688319421</v>
      </c>
      <c r="Z47" t="n">
        <v>20.2151483617224</v>
      </c>
      <c r="AA47" t="n">
        <v>27.5614984200982</v>
      </c>
      <c r="AB47" t="n">
        <v>40.8997499038377</v>
      </c>
      <c r="AC47" t="n">
        <v>29.8418593822343</v>
      </c>
      <c r="AD47" t="n">
        <v>37.2667214661934</v>
      </c>
      <c r="AE47" t="n">
        <v>6.939058488</v>
      </c>
      <c r="AF47" t="n">
        <v>9.0067347025506</v>
      </c>
    </row>
    <row r="48">
      <c r="A48" t="s">
        <v>50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32.8351564885362</v>
      </c>
      <c r="H48" t="n">
        <v>39.5768994697255</v>
      </c>
      <c r="I48" t="n">
        <v>34.6909822771416</v>
      </c>
      <c r="J48" t="n">
        <v>40.9309459297441</v>
      </c>
      <c r="K48" t="n">
        <v>48.5623361230172</v>
      </c>
      <c r="L48" t="n">
        <v>63.5809525348201</v>
      </c>
      <c r="M48" t="n">
        <v>68.185480791267</v>
      </c>
      <c r="N48" t="n">
        <v>57.1148895118191</v>
      </c>
      <c r="O48" t="n">
        <v>65.106897925121</v>
      </c>
      <c r="P48" t="n">
        <v>66.6020317629556</v>
      </c>
      <c r="Q48" t="n">
        <v>68.399463060639</v>
      </c>
      <c r="R48" t="n">
        <v>80.1253530381101</v>
      </c>
      <c r="S48" t="n">
        <v>83.0120177218722</v>
      </c>
      <c r="T48" t="n">
        <v>98.9800846974281</v>
      </c>
      <c r="U48" t="n">
        <v>79.4673626309676</v>
      </c>
      <c r="V48" t="n">
        <v>34.388655316536</v>
      </c>
      <c r="W48" t="n">
        <v>54.4365185718655</v>
      </c>
      <c r="X48" t="n">
        <v>66.4628871811348</v>
      </c>
      <c r="Y48" t="n">
        <v>71.1306335762882</v>
      </c>
      <c r="Z48" t="n">
        <v>38.3622669314651</v>
      </c>
      <c r="AA48" t="n">
        <v>52.3034281274438</v>
      </c>
      <c r="AB48" t="n">
        <v>77.6154146962442</v>
      </c>
      <c r="AC48" t="n">
        <v>56.6308668562736</v>
      </c>
      <c r="AD48" t="n">
        <v>70.7210202450803</v>
      </c>
      <c r="AE48" t="n">
        <v>98.719041624</v>
      </c>
      <c r="AF48" t="n">
        <v>128.134994039182</v>
      </c>
    </row>
    <row r="49">
      <c r="A49" t="s">
        <v>50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1.70643481344295</v>
      </c>
      <c r="H49" t="n">
        <v>2.00676493448904</v>
      </c>
      <c r="I49" t="n">
        <v>1.7823306549617</v>
      </c>
      <c r="J49" t="n">
        <v>2.0610694706411</v>
      </c>
      <c r="K49" t="n">
        <v>2.35629195350917</v>
      </c>
      <c r="L49" t="n">
        <v>3.01196632039467</v>
      </c>
      <c r="M49" t="n">
        <v>3.68441065543857</v>
      </c>
      <c r="N49" t="n">
        <v>3.12936991584939</v>
      </c>
      <c r="O49" t="n">
        <v>3.05656709632581</v>
      </c>
      <c r="P49" t="n">
        <v>3.58722898236002</v>
      </c>
      <c r="Q49" t="n">
        <v>3.64650396112139</v>
      </c>
      <c r="R49" t="n">
        <v>4.79936563128551</v>
      </c>
      <c r="S49" t="n">
        <v>5.16101043138623</v>
      </c>
      <c r="T49" t="n">
        <v>7.20814215690466</v>
      </c>
      <c r="U49" t="n">
        <v>7.91801161528107</v>
      </c>
      <c r="V49" t="n">
        <v>4.18296848462462</v>
      </c>
      <c r="W49" t="n">
        <v>7.68433370921426</v>
      </c>
      <c r="X49" t="n">
        <v>9.57910685396205</v>
      </c>
      <c r="Y49" t="n">
        <v>4.32401524771472</v>
      </c>
      <c r="Z49" t="n">
        <v>2.33203359521113</v>
      </c>
      <c r="AA49" t="n">
        <v>3.17951365480611</v>
      </c>
      <c r="AB49" t="n">
        <v>4.71822363629471</v>
      </c>
      <c r="AC49" t="n">
        <v>3.44257768370924</v>
      </c>
      <c r="AD49" t="n">
        <v>4.2991149452605</v>
      </c>
      <c r="AE49" t="n">
        <v>5.018109588</v>
      </c>
      <c r="AF49" t="n">
        <v>6.51338821334366</v>
      </c>
    </row>
    <row r="50">
      <c r="A50" t="s">
        <v>50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14.621166867781</v>
      </c>
      <c r="H50" t="n">
        <v>18.1612441384033</v>
      </c>
      <c r="I50" t="n">
        <v>16.481553683797</v>
      </c>
      <c r="J50" t="n">
        <v>20.3423954400063</v>
      </c>
      <c r="K50" t="n">
        <v>25.0579095178645</v>
      </c>
      <c r="L50" t="n">
        <v>32.6607227272146</v>
      </c>
      <c r="M50" t="n">
        <v>33.356911625384</v>
      </c>
      <c r="N50" t="n">
        <v>28.6157188936468</v>
      </c>
      <c r="O50" t="n">
        <v>31.7986823876969</v>
      </c>
      <c r="P50" t="n">
        <v>39.7908160542223</v>
      </c>
      <c r="Q50" t="n">
        <v>39.945615456927</v>
      </c>
      <c r="R50" t="n">
        <v>47.110671919342</v>
      </c>
      <c r="S50" t="n">
        <v>55.6467874658493</v>
      </c>
      <c r="T50" t="n">
        <v>48.5636079173077</v>
      </c>
      <c r="U50" t="n">
        <v>19.520271537357</v>
      </c>
      <c r="V50" t="n">
        <v>8.4435098512751</v>
      </c>
      <c r="W50" t="n">
        <v>24.9216913705653</v>
      </c>
      <c r="X50" t="n">
        <v>26.3679090846133</v>
      </c>
      <c r="Y50" t="n">
        <v>29.3240494966313</v>
      </c>
      <c r="Z50" t="n">
        <v>15.8150849745316</v>
      </c>
      <c r="AA50" t="n">
        <v>21.5624160525395</v>
      </c>
      <c r="AB50" t="n">
        <v>31.9974411561118</v>
      </c>
      <c r="AC50" t="n">
        <v>23.34642979033</v>
      </c>
      <c r="AD50" t="n">
        <v>29.1551838336264</v>
      </c>
      <c r="AE50" t="n">
        <v>86.761873548</v>
      </c>
      <c r="AF50" t="n">
        <v>112.614871123288</v>
      </c>
    </row>
    <row r="51">
      <c r="A51" t="s">
        <v>50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14.621166867781</v>
      </c>
      <c r="H51" t="n">
        <v>18.1612441384033</v>
      </c>
      <c r="I51" t="n">
        <v>16.481553683797</v>
      </c>
      <c r="J51" t="n">
        <v>20.3423954400063</v>
      </c>
      <c r="K51" t="n">
        <v>25.0579095178645</v>
      </c>
      <c r="L51" t="n">
        <v>32.6607227272146</v>
      </c>
      <c r="M51" t="n">
        <v>33.356911625384</v>
      </c>
      <c r="N51" t="n">
        <v>28.6157188936468</v>
      </c>
      <c r="O51" t="n">
        <v>31.7986823876969</v>
      </c>
      <c r="P51" t="n">
        <v>39.7908160542223</v>
      </c>
      <c r="Q51" t="n">
        <v>39.945615456927</v>
      </c>
      <c r="R51" t="n">
        <v>47.110671919342</v>
      </c>
      <c r="S51" t="n">
        <v>55.6467874658493</v>
      </c>
      <c r="T51" t="n">
        <v>48.5636079173077</v>
      </c>
      <c r="U51" t="n">
        <v>19.520271537357</v>
      </c>
      <c r="V51" t="n">
        <v>8.4435098512751</v>
      </c>
      <c r="W51" t="n">
        <v>24.9216913705653</v>
      </c>
      <c r="X51" t="n">
        <v>26.3679090846133</v>
      </c>
      <c r="Y51" t="n">
        <v>29.3240494966313</v>
      </c>
      <c r="Z51" t="n">
        <v>15.8150849745316</v>
      </c>
      <c r="AA51" t="n">
        <v>21.5624160525395</v>
      </c>
      <c r="AB51" t="n">
        <v>31.9974411561118</v>
      </c>
      <c r="AC51" t="n">
        <v>23.34642979033</v>
      </c>
      <c r="AD51" t="n">
        <v>29.1551838336264</v>
      </c>
      <c r="AE51" t="n">
        <v>65.51913402</v>
      </c>
      <c r="AF51" t="n">
        <v>85.0422948703351</v>
      </c>
    </row>
    <row r="52">
      <c r="A52" t="s">
        <v>50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21.242739528</v>
      </c>
      <c r="AF52" t="n">
        <v>27.572576252953</v>
      </c>
    </row>
    <row r="53">
      <c r="A53" t="s">
        <v>50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6.31096109249834</v>
      </c>
      <c r="H53" t="n">
        <v>7.99701317990067</v>
      </c>
      <c r="I53" t="n">
        <v>7.38119093535127</v>
      </c>
      <c r="J53" t="n">
        <v>9.16638975270211</v>
      </c>
      <c r="K53" t="n">
        <v>11.261880481177</v>
      </c>
      <c r="L53" t="n">
        <v>14.1947312767132</v>
      </c>
      <c r="M53" t="n">
        <v>14.8734842072435</v>
      </c>
      <c r="N53" t="n">
        <v>16.0825549703282</v>
      </c>
      <c r="O53" t="n">
        <v>13.5847885363632</v>
      </c>
      <c r="P53" t="n">
        <v>15.735892186983</v>
      </c>
      <c r="Q53" t="n">
        <v>15.9227446243977</v>
      </c>
      <c r="R53" t="n">
        <v>23.4942470832224</v>
      </c>
      <c r="S53" t="n">
        <v>28.7352704598197</v>
      </c>
      <c r="T53" t="n">
        <v>23.4609338654219</v>
      </c>
      <c r="U53" t="n">
        <v>20.6567684726733</v>
      </c>
      <c r="V53" t="n">
        <v>3.8010712192666</v>
      </c>
      <c r="W53" t="n">
        <v>5.84475079094781</v>
      </c>
      <c r="X53" t="n">
        <v>18.7105918923184</v>
      </c>
      <c r="Y53" t="n">
        <v>35.1224257385129</v>
      </c>
      <c r="Z53" t="n">
        <v>18.9422728818565</v>
      </c>
      <c r="AA53" t="n">
        <v>25.8260495923402</v>
      </c>
      <c r="AB53" t="n">
        <v>38.3244391589598</v>
      </c>
      <c r="AC53" t="n">
        <v>27.9628243931477</v>
      </c>
      <c r="AD53" t="n">
        <v>34.9201695082008</v>
      </c>
      <c r="AE53" t="n">
        <v>64.177425096</v>
      </c>
      <c r="AF53" t="n">
        <v>83.300788245566</v>
      </c>
    </row>
    <row r="54">
      <c r="A54" t="s">
        <v>50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46.0025143386244</v>
      </c>
      <c r="H54" t="n">
        <v>52.0080975807848</v>
      </c>
      <c r="I54" t="n">
        <v>41.9563087225079</v>
      </c>
      <c r="J54" t="n">
        <v>54.4775033340904</v>
      </c>
      <c r="K54" t="n">
        <v>61.087081282032</v>
      </c>
      <c r="L54" t="n">
        <v>81.4902990311176</v>
      </c>
      <c r="M54" t="n">
        <v>86.3289693808732</v>
      </c>
      <c r="N54" t="n">
        <v>74.2635064154044</v>
      </c>
      <c r="O54" t="n">
        <v>52.0412499961635</v>
      </c>
      <c r="P54" t="n">
        <v>59.1882678119744</v>
      </c>
      <c r="Q54" t="n">
        <v>60.0102705561859</v>
      </c>
      <c r="R54" t="n">
        <v>80.6698738896575</v>
      </c>
      <c r="S54" t="n">
        <v>86.7523061260683</v>
      </c>
      <c r="T54" t="n">
        <v>66.7486459876713</v>
      </c>
      <c r="U54" t="n">
        <v>58.979195351995</v>
      </c>
      <c r="V54" t="n">
        <v>28.8571121136158</v>
      </c>
      <c r="W54" t="n">
        <v>33.8576400399925</v>
      </c>
      <c r="X54" t="n">
        <v>50.2709140379579</v>
      </c>
      <c r="Y54" t="n">
        <v>67.581677665428</v>
      </c>
      <c r="Z54" t="n">
        <v>36.4482393580371</v>
      </c>
      <c r="AA54" t="n">
        <v>49.6938272975558</v>
      </c>
      <c r="AB54" t="n">
        <v>73.7429103909835</v>
      </c>
      <c r="AC54" t="n">
        <v>53.8053549837952</v>
      </c>
      <c r="AD54" t="n">
        <v>67.1925013749137</v>
      </c>
      <c r="AE54" t="n">
        <v>167.163928584</v>
      </c>
      <c r="AF54" t="n">
        <v>216.974847408463</v>
      </c>
    </row>
    <row r="55">
      <c r="A55" t="s">
        <v>50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39.6915532461261</v>
      </c>
      <c r="H55" t="n">
        <v>44.0110844008841</v>
      </c>
      <c r="I55" t="n">
        <v>34.5751177871567</v>
      </c>
      <c r="J55" t="n">
        <v>45.3111135813883</v>
      </c>
      <c r="K55" t="n">
        <v>49.825200800855</v>
      </c>
      <c r="L55" t="n">
        <v>67.2955677544044</v>
      </c>
      <c r="M55" t="n">
        <v>71.4554851736298</v>
      </c>
      <c r="N55" t="n">
        <v>58.1809514450762</v>
      </c>
      <c r="O55" t="n">
        <v>38.4564614598003</v>
      </c>
      <c r="P55" t="n">
        <v>43.4523756249914</v>
      </c>
      <c r="Q55" t="n">
        <v>44.0875259317883</v>
      </c>
      <c r="R55" t="n">
        <v>57.1756268064351</v>
      </c>
      <c r="S55" t="n">
        <v>58.0170356662486</v>
      </c>
      <c r="T55" t="n">
        <v>43.2877121222494</v>
      </c>
      <c r="U55" t="n">
        <v>38.3224268793217</v>
      </c>
      <c r="V55" t="n">
        <v>25.0560408943492</v>
      </c>
      <c r="W55" t="n">
        <v>28.0128892490447</v>
      </c>
      <c r="X55" t="n">
        <v>31.5603221456395</v>
      </c>
      <c r="Y55" t="n">
        <v>32.4592519269151</v>
      </c>
      <c r="Z55" t="n">
        <v>17.5059664761806</v>
      </c>
      <c r="AA55" t="n">
        <v>23.8677777052157</v>
      </c>
      <c r="AB55" t="n">
        <v>35.4184712320236</v>
      </c>
      <c r="AC55" t="n">
        <v>25.8425305906475</v>
      </c>
      <c r="AD55" t="n">
        <v>32.2723318667129</v>
      </c>
      <c r="AE55" t="n">
        <v>102.986503488</v>
      </c>
      <c r="AF55" t="n">
        <v>133.674059162898</v>
      </c>
    </row>
    <row r="56">
      <c r="A56" t="s">
        <v>50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50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814.825378091208</v>
      </c>
      <c r="H57" t="n">
        <v>1062.05615267656</v>
      </c>
      <c r="I57" t="n">
        <v>979.643374322098</v>
      </c>
      <c r="J57" t="n">
        <v>1199.49805793866</v>
      </c>
      <c r="K57" t="n">
        <v>1380.45316611148</v>
      </c>
      <c r="L57" t="n">
        <v>1808.06270782222</v>
      </c>
      <c r="M57" t="n">
        <v>2058.96074697997</v>
      </c>
      <c r="N57" t="n">
        <v>1887.55966581842</v>
      </c>
      <c r="O57" t="n">
        <v>2134.36912830504</v>
      </c>
      <c r="P57" t="n">
        <v>2543.79691665486</v>
      </c>
      <c r="Q57" t="n">
        <v>2693.61896858929</v>
      </c>
      <c r="R57" t="n">
        <v>2957.63426246971</v>
      </c>
      <c r="S57" t="n">
        <v>3452.521339849</v>
      </c>
      <c r="T57" t="n">
        <v>3931.12199187747</v>
      </c>
      <c r="U57" t="n">
        <v>4361.65043615262</v>
      </c>
      <c r="V57" t="n">
        <v>2507.99393091579</v>
      </c>
      <c r="W57" t="n">
        <v>2965.5095398818</v>
      </c>
      <c r="X57" t="n">
        <v>2951.22434490627</v>
      </c>
      <c r="Y57" t="n">
        <v>2849.46194559208</v>
      </c>
      <c r="Z57" t="n">
        <v>1536.77556731752</v>
      </c>
      <c r="AA57" t="n">
        <v>2095.25236287005</v>
      </c>
      <c r="AB57" t="n">
        <v>3109.23942960662</v>
      </c>
      <c r="AC57" t="n">
        <v>2268.60765804617</v>
      </c>
      <c r="AD57" t="n">
        <v>2833.0530154167</v>
      </c>
      <c r="AE57" t="n">
        <v>3457.94029622258</v>
      </c>
      <c r="AF57" t="n">
        <v>4488.32516964599</v>
      </c>
    </row>
    <row r="58">
      <c r="A58" t="s">
        <v>50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814.825378091208</v>
      </c>
      <c r="H58" t="n">
        <v>1062.05615267656</v>
      </c>
      <c r="I58" t="n">
        <v>979.643374322098</v>
      </c>
      <c r="J58" t="n">
        <v>1199.49805793866</v>
      </c>
      <c r="K58" t="n">
        <v>1380.45316611148</v>
      </c>
      <c r="L58" t="n">
        <v>1808.06270782222</v>
      </c>
      <c r="M58" t="n">
        <v>2058.96074697997</v>
      </c>
      <c r="N58" t="n">
        <v>1887.55966581842</v>
      </c>
      <c r="O58" t="n">
        <v>2134.36912830504</v>
      </c>
      <c r="P58" t="n">
        <v>2543.79691665486</v>
      </c>
      <c r="Q58" t="n">
        <v>2693.61896858929</v>
      </c>
      <c r="R58" t="n">
        <v>2957.63426246971</v>
      </c>
      <c r="S58" t="n">
        <v>3452.521339849</v>
      </c>
      <c r="T58" t="n">
        <v>3931.12199187747</v>
      </c>
      <c r="U58" t="n">
        <v>4361.65043615262</v>
      </c>
      <c r="V58" t="n">
        <v>2507.99393091579</v>
      </c>
      <c r="W58" t="n">
        <v>2965.5095398818</v>
      </c>
      <c r="X58" t="n">
        <v>2951.22434490627</v>
      </c>
      <c r="Y58" t="n">
        <v>2849.46194559208</v>
      </c>
      <c r="Z58" t="n">
        <v>1536.77556731752</v>
      </c>
      <c r="AA58" t="n">
        <v>2095.25236287005</v>
      </c>
      <c r="AB58" t="n">
        <v>3109.23942960662</v>
      </c>
      <c r="AC58" t="n">
        <v>2268.60765804617</v>
      </c>
      <c r="AD58" t="n">
        <v>2833.0530154167</v>
      </c>
      <c r="AE58" t="n">
        <v>3457.94029622258</v>
      </c>
      <c r="AF58" t="n">
        <v>4488.32516964599</v>
      </c>
    </row>
    <row r="59">
      <c r="A59" t="s">
        <v>50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52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52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0.876978126223683</v>
      </c>
      <c r="H3" t="n">
        <v>1.50108317932763</v>
      </c>
      <c r="I3" t="n">
        <v>1.02314209147941</v>
      </c>
      <c r="J3" t="n">
        <v>1.11526822091975</v>
      </c>
      <c r="K3" t="n">
        <v>1.21186832480227</v>
      </c>
      <c r="L3" t="n">
        <v>1.77978187928075</v>
      </c>
      <c r="M3" t="n">
        <v>1.66409759136289</v>
      </c>
      <c r="N3" t="n">
        <v>1.67346022505354</v>
      </c>
      <c r="O3" t="n">
        <v>1.49924264174111</v>
      </c>
      <c r="P3" t="n">
        <v>2.2341374841954</v>
      </c>
      <c r="Q3" t="n">
        <v>1.47714855264846</v>
      </c>
      <c r="R3" t="n">
        <v>1.70386850081205</v>
      </c>
      <c r="S3" t="n">
        <v>3.10696960986475</v>
      </c>
      <c r="T3" t="n">
        <v>1.50880369638711</v>
      </c>
      <c r="U3" t="n">
        <v>1.71918787053427</v>
      </c>
      <c r="V3" t="n">
        <v>3.66553316994932</v>
      </c>
      <c r="W3" t="n">
        <v>1.95257794262905</v>
      </c>
      <c r="X3" t="n">
        <v>1.18096223376141</v>
      </c>
      <c r="Y3" t="n">
        <v>0.685466755447062</v>
      </c>
      <c r="Z3" t="n">
        <v>4.83926043103593</v>
      </c>
      <c r="AA3" t="n">
        <v>4.11839840937175</v>
      </c>
      <c r="AB3" t="n">
        <v>10.9912916471899</v>
      </c>
      <c r="AC3" t="n">
        <v>10.3600260219053</v>
      </c>
      <c r="AD3" t="n">
        <v>1.53788614881578</v>
      </c>
      <c r="AE3" t="n">
        <v>4.4579939871263</v>
      </c>
      <c r="AF3" t="n">
        <v>5.62596250060151</v>
      </c>
    </row>
    <row r="4">
      <c r="A4" t="s">
        <v>52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47.8537826118383</v>
      </c>
      <c r="H4" t="n">
        <v>66.9806929263189</v>
      </c>
      <c r="I4" t="n">
        <v>58.4803926311025</v>
      </c>
      <c r="J4" t="n">
        <v>70.2017015786027</v>
      </c>
      <c r="K4" t="n">
        <v>69.58608749084</v>
      </c>
      <c r="L4" t="n">
        <v>101.953391698381</v>
      </c>
      <c r="M4" t="n">
        <v>109.144040143401</v>
      </c>
      <c r="N4" t="n">
        <v>112.906161368678</v>
      </c>
      <c r="O4" t="n">
        <v>121.375307079008</v>
      </c>
      <c r="P4" t="n">
        <v>157.241568096451</v>
      </c>
      <c r="Q4" t="n">
        <v>134.601407304073</v>
      </c>
      <c r="R4" t="n">
        <v>128.777558917072</v>
      </c>
      <c r="S4" t="n">
        <v>138.50806900254</v>
      </c>
      <c r="T4" t="n">
        <v>151.753739831506</v>
      </c>
      <c r="U4" t="n">
        <v>234.537876288552</v>
      </c>
      <c r="V4" t="n">
        <v>191.893540137818</v>
      </c>
      <c r="W4" t="n">
        <v>185.137570024311</v>
      </c>
      <c r="X4" t="n">
        <v>270.379594631877</v>
      </c>
      <c r="Y4" t="n">
        <v>290.884505154502</v>
      </c>
      <c r="Z4" t="n">
        <v>232.689627367944</v>
      </c>
      <c r="AA4" t="n">
        <v>212.951866688845</v>
      </c>
      <c r="AB4" t="n">
        <v>325.899448934514</v>
      </c>
      <c r="AC4" t="n">
        <v>271.52028014221</v>
      </c>
      <c r="AD4" t="n">
        <v>185.709673543511</v>
      </c>
      <c r="AE4" t="n">
        <v>581.771726332968</v>
      </c>
      <c r="AF4" t="n">
        <v>734.192537206478</v>
      </c>
    </row>
    <row r="5">
      <c r="A5" t="s">
        <v>52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21.4281178751032</v>
      </c>
      <c r="H5" t="n">
        <v>28.5846135481193</v>
      </c>
      <c r="I5" t="n">
        <v>25.0236402169719</v>
      </c>
      <c r="J5" t="n">
        <v>29.6458640659509</v>
      </c>
      <c r="K5" t="n">
        <v>29.61500433048</v>
      </c>
      <c r="L5" t="n">
        <v>44.4710249827169</v>
      </c>
      <c r="M5" t="n">
        <v>46.9507248513732</v>
      </c>
      <c r="N5" t="n">
        <v>48.2509573962084</v>
      </c>
      <c r="O5" t="n">
        <v>59.8196761324551</v>
      </c>
      <c r="P5" t="n">
        <v>74.6734613431466</v>
      </c>
      <c r="Q5" t="n">
        <v>60.4405768036993</v>
      </c>
      <c r="R5" t="n">
        <v>64.3803711912336</v>
      </c>
      <c r="S5" t="n">
        <v>68.7252031036312</v>
      </c>
      <c r="T5" t="n">
        <v>65.8909051475758</v>
      </c>
      <c r="U5" t="n">
        <v>94.6259070941028</v>
      </c>
      <c r="V5" t="n">
        <v>91.4911961546513</v>
      </c>
      <c r="W5" t="n">
        <v>114.427873809976</v>
      </c>
      <c r="X5" t="n">
        <v>153.061819030402</v>
      </c>
      <c r="Y5" t="n">
        <v>162.413824287573</v>
      </c>
      <c r="Z5" t="n">
        <v>156.410061383243</v>
      </c>
      <c r="AA5" t="n">
        <v>149.099166243968</v>
      </c>
      <c r="AB5" t="n">
        <v>227.405413260698</v>
      </c>
      <c r="AC5" t="n">
        <v>52.3600104609047</v>
      </c>
      <c r="AD5" t="n">
        <v>11.8618207216899</v>
      </c>
      <c r="AE5" t="n">
        <v>92.3845252925701</v>
      </c>
      <c r="AF5" t="n">
        <v>116.588733953612</v>
      </c>
    </row>
    <row r="6">
      <c r="A6" t="s">
        <v>52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1.42321949868836</v>
      </c>
      <c r="H6" t="n">
        <v>1.67324910546833</v>
      </c>
      <c r="I6" t="n">
        <v>1.27850730797663</v>
      </c>
      <c r="J6" t="n">
        <v>1.23009389540432</v>
      </c>
      <c r="K6" t="n">
        <v>1.02515290595958</v>
      </c>
      <c r="L6" t="n">
        <v>1.26801107150841</v>
      </c>
      <c r="M6" t="n">
        <v>1.01817256187987</v>
      </c>
      <c r="N6" t="n">
        <v>1.07340623480573</v>
      </c>
      <c r="O6" t="n">
        <v>0.88972226059048</v>
      </c>
      <c r="P6" t="n">
        <v>0.834454667275013</v>
      </c>
      <c r="Q6" t="n">
        <v>0.635086365533946</v>
      </c>
      <c r="R6" t="n">
        <v>0.705207523876237</v>
      </c>
      <c r="S6" t="n">
        <v>0.736236388914013</v>
      </c>
      <c r="T6" t="n">
        <v>0.686628295835803</v>
      </c>
      <c r="U6" t="n">
        <v>0.733971833068817</v>
      </c>
      <c r="V6" t="n">
        <v>0.873202927919864</v>
      </c>
      <c r="W6" t="n">
        <v>1.02095578699558</v>
      </c>
      <c r="X6" t="n">
        <v>1.00628614773882</v>
      </c>
      <c r="Y6" t="n">
        <v>0.915348899042114</v>
      </c>
      <c r="Z6" t="n">
        <v>1.89652708704812</v>
      </c>
      <c r="AA6" t="n">
        <v>1.29685737146174</v>
      </c>
      <c r="AB6" t="n">
        <v>2.94361373352261</v>
      </c>
      <c r="AC6" t="n">
        <v>1.05705410340235</v>
      </c>
      <c r="AD6" t="n">
        <v>0.117962858005756</v>
      </c>
      <c r="AE6" t="n">
        <v>1.83881039710441</v>
      </c>
      <c r="AF6" t="n">
        <v>2.3205680334473</v>
      </c>
    </row>
    <row r="7">
      <c r="A7" t="s">
        <v>52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7.04401955129043</v>
      </c>
      <c r="H7" t="n">
        <v>10.1015678927696</v>
      </c>
      <c r="I7" t="n">
        <v>8.41631356324954</v>
      </c>
      <c r="J7" t="n">
        <v>10.3002670140275</v>
      </c>
      <c r="K7" t="n">
        <v>9.96600615387141</v>
      </c>
      <c r="L7" t="n">
        <v>18.3652554101116</v>
      </c>
      <c r="M7" t="n">
        <v>21.8936340226291</v>
      </c>
      <c r="N7" t="n">
        <v>26.6004270380158</v>
      </c>
      <c r="O7" t="n">
        <v>18.805726081134</v>
      </c>
      <c r="P7" t="n">
        <v>26.4816862738957</v>
      </c>
      <c r="Q7" t="n">
        <v>28.0679800604659</v>
      </c>
      <c r="R7" t="n">
        <v>17.0635652059752</v>
      </c>
      <c r="S7" t="n">
        <v>19.6829703382475</v>
      </c>
      <c r="T7" t="n">
        <v>18.6289465677447</v>
      </c>
      <c r="U7" t="n">
        <v>23.3685339774756</v>
      </c>
      <c r="V7" t="n">
        <v>4.32443354779361</v>
      </c>
      <c r="W7" t="n">
        <v>3.79455234166691</v>
      </c>
      <c r="X7" t="n">
        <v>3.2049264478927</v>
      </c>
      <c r="Y7" t="n">
        <v>3.1263971528927</v>
      </c>
      <c r="Z7" t="n">
        <v>6.21491036037365</v>
      </c>
      <c r="AA7" t="n">
        <v>4.18411753292556</v>
      </c>
      <c r="AB7" t="n">
        <v>11.0633066620774</v>
      </c>
      <c r="AC7" t="n">
        <v>5.491306486319</v>
      </c>
      <c r="AD7" t="n">
        <v>1.05729672731085</v>
      </c>
      <c r="AE7" t="n">
        <v>7.82615644621267</v>
      </c>
      <c r="AF7" t="n">
        <v>9.87656394723303</v>
      </c>
    </row>
    <row r="8">
      <c r="A8" t="s">
        <v>52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52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1.29314661742984</v>
      </c>
      <c r="L9" t="n">
        <v>0.68382938034502</v>
      </c>
      <c r="M9" t="n">
        <v>0.643137628304125</v>
      </c>
      <c r="N9" t="n">
        <v>0.559856900317234</v>
      </c>
      <c r="O9" t="n">
        <v>0.806209128014373</v>
      </c>
      <c r="P9" t="n">
        <v>0.808940347914053</v>
      </c>
      <c r="Q9" t="n">
        <v>0.72920033642498</v>
      </c>
      <c r="R9" t="n">
        <v>1.70484732167435</v>
      </c>
      <c r="S9" t="n">
        <v>2.16972019840414</v>
      </c>
      <c r="T9" t="n">
        <v>2.26690899804037</v>
      </c>
      <c r="U9" t="n">
        <v>2.74110249965316</v>
      </c>
      <c r="V9" t="n">
        <v>7.04959433382923</v>
      </c>
      <c r="W9" t="n">
        <v>11.4729906563628</v>
      </c>
      <c r="X9" t="n">
        <v>27.7431192278484</v>
      </c>
      <c r="Y9" t="n">
        <v>31.3642837370412</v>
      </c>
      <c r="Z9" t="n">
        <v>30.549222702639</v>
      </c>
      <c r="AA9" t="n">
        <v>30.2395593845573</v>
      </c>
      <c r="AB9" t="n">
        <v>21.3839584831284</v>
      </c>
      <c r="AC9" t="n">
        <v>55.4908613858125</v>
      </c>
      <c r="AD9" t="n">
        <v>18.8347363282523</v>
      </c>
      <c r="AE9" t="n">
        <v>21.81203256205</v>
      </c>
      <c r="AF9" t="n">
        <v>27.5266583154581</v>
      </c>
    </row>
    <row r="10">
      <c r="A10" t="s">
        <v>52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1.88867107586742</v>
      </c>
      <c r="H10" t="n">
        <v>3.26342729831148</v>
      </c>
      <c r="I10" t="n">
        <v>2.95664422445648</v>
      </c>
      <c r="J10" t="n">
        <v>4.05782927929466</v>
      </c>
      <c r="K10" t="n">
        <v>5.1860696979341</v>
      </c>
      <c r="L10" t="n">
        <v>7.45258466784098</v>
      </c>
      <c r="M10" t="n">
        <v>10.1621899883578</v>
      </c>
      <c r="N10" t="n">
        <v>10.9827624876186</v>
      </c>
      <c r="O10" t="n">
        <v>13.4047766675048</v>
      </c>
      <c r="P10" t="n">
        <v>20.1879134431428</v>
      </c>
      <c r="Q10" t="n">
        <v>16.8550943745044</v>
      </c>
      <c r="R10" t="n">
        <v>17.3745463690751</v>
      </c>
      <c r="S10" t="n">
        <v>20.5612457661549</v>
      </c>
      <c r="T10" t="n">
        <v>44.3567116210268</v>
      </c>
      <c r="U10" t="n">
        <v>92.7768626684871</v>
      </c>
      <c r="V10" t="n">
        <v>74.4749339695462</v>
      </c>
      <c r="W10" t="n">
        <v>40.6808341293281</v>
      </c>
      <c r="X10" t="n">
        <v>88.211423441407</v>
      </c>
      <c r="Y10" t="n">
        <v>96.8765149862928</v>
      </c>
      <c r="Z10" t="n">
        <v>30.549222702639</v>
      </c>
      <c r="AA10" t="n">
        <v>30.2395593845573</v>
      </c>
      <c r="AB10" t="n">
        <v>21.3839584831284</v>
      </c>
      <c r="AC10" t="n">
        <v>157.238599580711</v>
      </c>
      <c r="AD10" t="n">
        <v>128.92642546766</v>
      </c>
      <c r="AE10" t="n">
        <v>149.30643792401</v>
      </c>
      <c r="AF10" t="n">
        <v>188.423856847852</v>
      </c>
    </row>
    <row r="11">
      <c r="A11" t="s">
        <v>52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1.88867107586742</v>
      </c>
      <c r="H11" t="n">
        <v>3.26342729831148</v>
      </c>
      <c r="I11" t="n">
        <v>2.95664422445648</v>
      </c>
      <c r="J11" t="n">
        <v>4.05782927929466</v>
      </c>
      <c r="K11" t="n">
        <v>3.89292308050425</v>
      </c>
      <c r="L11" t="n">
        <v>6.76875528749596</v>
      </c>
      <c r="M11" t="n">
        <v>9.51905236005369</v>
      </c>
      <c r="N11" t="n">
        <v>10.4229055873014</v>
      </c>
      <c r="O11" t="n">
        <v>12.5985675394905</v>
      </c>
      <c r="P11" t="n">
        <v>19.3789730952287</v>
      </c>
      <c r="Q11" t="n">
        <v>16.1258940380794</v>
      </c>
      <c r="R11" t="n">
        <v>15.6696990474007</v>
      </c>
      <c r="S11" t="n">
        <v>18.3915255677507</v>
      </c>
      <c r="T11" t="n">
        <v>42.0898026229864</v>
      </c>
      <c r="U11" t="n">
        <v>90.035760168834</v>
      </c>
      <c r="V11" t="n">
        <v>67.425339635717</v>
      </c>
      <c r="W11" t="n">
        <v>29.2078434729652</v>
      </c>
      <c r="X11" t="n">
        <v>60.4683042135585</v>
      </c>
      <c r="Y11" t="n">
        <v>65.5122312492516</v>
      </c>
      <c r="Z11" t="n">
        <v>0</v>
      </c>
      <c r="AA11" t="n">
        <v>0</v>
      </c>
      <c r="AB11" t="n">
        <v>0</v>
      </c>
      <c r="AC11" t="n">
        <v>101.747738194898</v>
      </c>
      <c r="AD11" t="n">
        <v>110.091689139407</v>
      </c>
      <c r="AE11" t="n">
        <v>127.49440536196</v>
      </c>
      <c r="AF11" t="n">
        <v>160.897198532393</v>
      </c>
    </row>
    <row r="12">
      <c r="A12" t="s">
        <v>52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1.70903190465273</v>
      </c>
      <c r="H12" t="n">
        <v>2.2879474739904</v>
      </c>
      <c r="I12" t="n">
        <v>2.08082695409033</v>
      </c>
      <c r="J12" t="n">
        <v>2.49918918939031</v>
      </c>
      <c r="K12" t="n">
        <v>2.47163395888553</v>
      </c>
      <c r="L12" t="n">
        <v>3.07467070234754</v>
      </c>
      <c r="M12" t="n">
        <v>2.98455783450857</v>
      </c>
      <c r="N12" t="n">
        <v>3.09294430881844</v>
      </c>
      <c r="O12" t="n">
        <v>3.69884782583643</v>
      </c>
      <c r="P12" t="n">
        <v>4.55187891391401</v>
      </c>
      <c r="Q12" t="n">
        <v>3.89190082917402</v>
      </c>
      <c r="R12" t="n">
        <v>4.29574853673496</v>
      </c>
      <c r="S12" t="n">
        <v>3.86742160000003</v>
      </c>
      <c r="T12" t="n">
        <v>3.40055551155541</v>
      </c>
      <c r="U12" t="n">
        <v>3.42143792953618</v>
      </c>
      <c r="V12" t="n">
        <v>4.04935863277124</v>
      </c>
      <c r="W12" t="n">
        <v>4.92185768980786</v>
      </c>
      <c r="X12" t="n">
        <v>3.99856344743011</v>
      </c>
      <c r="Y12" t="n">
        <v>6.19845852639021</v>
      </c>
      <c r="Z12" t="n">
        <v>10.5154858676236</v>
      </c>
      <c r="AA12" t="n">
        <v>8.34194741642959</v>
      </c>
      <c r="AB12" t="n">
        <v>18.044262167725</v>
      </c>
      <c r="AC12" t="n">
        <v>17.136817794989</v>
      </c>
      <c r="AD12" t="n">
        <v>11.5909430477507</v>
      </c>
      <c r="AE12" t="n">
        <v>40.4627985431122</v>
      </c>
      <c r="AF12" t="n">
        <v>51.0638165799063</v>
      </c>
    </row>
    <row r="13">
      <c r="A13" t="s">
        <v>52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1.39383842933525</v>
      </c>
      <c r="H13" t="n">
        <v>1.84716076199016</v>
      </c>
      <c r="I13" t="n">
        <v>1.56639429658865</v>
      </c>
      <c r="J13" t="n">
        <v>1.87530863149799</v>
      </c>
      <c r="K13" t="n">
        <v>1.72085628982952</v>
      </c>
      <c r="L13" t="n">
        <v>1.87502222970215</v>
      </c>
      <c r="M13" t="n">
        <v>1.91889745823824</v>
      </c>
      <c r="N13" t="n">
        <v>1.93641497654803</v>
      </c>
      <c r="O13" t="n">
        <v>2.02154640008874</v>
      </c>
      <c r="P13" t="n">
        <v>2.77821092657937</v>
      </c>
      <c r="Q13" t="n">
        <v>2.38769960554364</v>
      </c>
      <c r="R13" t="n">
        <v>2.59093703164117</v>
      </c>
      <c r="S13" t="n">
        <v>3.09446761854449</v>
      </c>
      <c r="T13" t="n">
        <v>2.53326374375506</v>
      </c>
      <c r="U13" t="n">
        <v>1.94220238904364</v>
      </c>
      <c r="V13" t="n">
        <v>2.17501095599087</v>
      </c>
      <c r="W13" t="n">
        <v>1.54419562783082</v>
      </c>
      <c r="X13" t="n">
        <v>3.615035519424</v>
      </c>
      <c r="Y13" t="n">
        <v>4.40119813101071</v>
      </c>
      <c r="Z13" t="n">
        <v>15.2167361115739</v>
      </c>
      <c r="AA13" t="n">
        <v>7.43940478629068</v>
      </c>
      <c r="AB13" t="n">
        <v>17.3286129572815</v>
      </c>
      <c r="AC13" t="n">
        <v>6.65137857437497</v>
      </c>
      <c r="AD13" t="n">
        <v>2.76994266576478</v>
      </c>
      <c r="AE13" t="n">
        <v>19.8143032546519</v>
      </c>
      <c r="AF13" t="n">
        <v>25.0055355409029</v>
      </c>
    </row>
    <row r="14">
      <c r="A14" t="s">
        <v>52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8.52885737114463</v>
      </c>
      <c r="H14" t="n">
        <v>13.4408358779489</v>
      </c>
      <c r="I14" t="n">
        <v>12.2383675023086</v>
      </c>
      <c r="J14" t="n">
        <v>15.0497436123718</v>
      </c>
      <c r="K14" t="n">
        <v>14.6097400058991</v>
      </c>
      <c r="L14" t="n">
        <v>19.5166478810412</v>
      </c>
      <c r="M14" t="n">
        <v>16.8148770508621</v>
      </c>
      <c r="N14" t="n">
        <v>13.9970448209627</v>
      </c>
      <c r="O14" t="n">
        <v>15.8881472062284</v>
      </c>
      <c r="P14" t="n">
        <v>18.9430227858221</v>
      </c>
      <c r="Q14" t="n">
        <v>16.0319723844396</v>
      </c>
      <c r="R14" t="n">
        <v>13.787137967873</v>
      </c>
      <c r="S14" t="n">
        <v>13.6934019300873</v>
      </c>
      <c r="T14" t="n">
        <v>10.4871206787132</v>
      </c>
      <c r="U14" t="n">
        <v>12.7005356806793</v>
      </c>
      <c r="V14" t="n">
        <v>7.09437397115846</v>
      </c>
      <c r="W14" t="n">
        <v>9.009934820236</v>
      </c>
      <c r="X14" t="n">
        <v>8.34268176068752</v>
      </c>
      <c r="Y14" t="n">
        <v>6.75435534635642</v>
      </c>
      <c r="Z14" t="n">
        <v>0</v>
      </c>
      <c r="AA14" t="n">
        <v>0</v>
      </c>
      <c r="AB14" t="n">
        <v>0</v>
      </c>
      <c r="AC14" t="n">
        <v>10.4902606177718</v>
      </c>
      <c r="AD14" t="n">
        <v>11.3505276029911</v>
      </c>
      <c r="AE14" t="n">
        <v>13.1447594146311</v>
      </c>
      <c r="AF14" t="n">
        <v>16.5886099801166</v>
      </c>
    </row>
    <row r="15">
      <c r="A15" t="s">
        <v>52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9.38035179889466</v>
      </c>
      <c r="H15" t="n">
        <v>14.6271095706772</v>
      </c>
      <c r="I15" t="n">
        <v>13.3241415221404</v>
      </c>
      <c r="J15" t="n">
        <v>16.293729285472</v>
      </c>
      <c r="K15" t="n">
        <v>15.8409142638832</v>
      </c>
      <c r="L15" t="n">
        <v>20.8137848969547</v>
      </c>
      <c r="M15" t="n">
        <v>17.8619267630186</v>
      </c>
      <c r="N15" t="n">
        <v>14.6714478847333</v>
      </c>
      <c r="O15" t="n">
        <v>16.1977271452747</v>
      </c>
      <c r="P15" t="n">
        <v>19.5074211317837</v>
      </c>
      <c r="Q15" t="n">
        <v>16.5763205015093</v>
      </c>
      <c r="R15" t="n">
        <v>14.6181579802055</v>
      </c>
      <c r="S15" t="n">
        <v>14.5657563649821</v>
      </c>
      <c r="T15" t="n">
        <v>10.8648134528613</v>
      </c>
      <c r="U15" t="n">
        <v>13.1663254978191</v>
      </c>
      <c r="V15" t="n">
        <v>7.78845834976142</v>
      </c>
      <c r="W15" t="n">
        <v>11.9494366902941</v>
      </c>
      <c r="X15" t="n">
        <v>9.66414432451058</v>
      </c>
      <c r="Y15" t="n">
        <v>8.82329463871188</v>
      </c>
      <c r="Z15" t="n">
        <v>5.39130117937857</v>
      </c>
      <c r="AA15" t="n">
        <v>9.83596215855275</v>
      </c>
      <c r="AB15" t="n">
        <v>21.1544106231748</v>
      </c>
      <c r="AC15" t="n">
        <v>20.335196716409</v>
      </c>
      <c r="AD15" t="n">
        <v>18.6991767572756</v>
      </c>
      <c r="AE15" t="n">
        <v>25.8549756716894</v>
      </c>
      <c r="AF15" t="n">
        <v>32.628829021067</v>
      </c>
    </row>
    <row r="16">
      <c r="A16" t="s">
        <v>52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0.851494427750034</v>
      </c>
      <c r="H16" t="n">
        <v>1.18627369272837</v>
      </c>
      <c r="I16" t="n">
        <v>1.08577401983178</v>
      </c>
      <c r="J16" t="n">
        <v>1.24398567310021</v>
      </c>
      <c r="K16" t="n">
        <v>1.23117425798411</v>
      </c>
      <c r="L16" t="n">
        <v>1.29713701591354</v>
      </c>
      <c r="M16" t="n">
        <v>1.04704971215651</v>
      </c>
      <c r="N16" t="n">
        <v>0.67440306377065</v>
      </c>
      <c r="O16" t="n">
        <v>0.309579939046291</v>
      </c>
      <c r="P16" t="n">
        <v>0.564398345961596</v>
      </c>
      <c r="Q16" t="n">
        <v>0.544348117069734</v>
      </c>
      <c r="R16" t="n">
        <v>0.831020012332504</v>
      </c>
      <c r="S16" t="n">
        <v>0.872354434894763</v>
      </c>
      <c r="T16" t="n">
        <v>0.377692774148129</v>
      </c>
      <c r="U16" t="n">
        <v>0.465789817139826</v>
      </c>
      <c r="V16" t="n">
        <v>0.694084378602969</v>
      </c>
      <c r="W16" t="n">
        <v>2.93950187005811</v>
      </c>
      <c r="X16" t="n">
        <v>1.32146256382306</v>
      </c>
      <c r="Y16" t="n">
        <v>2.06893929235546</v>
      </c>
      <c r="Z16" t="n">
        <v>5.39130117937857</v>
      </c>
      <c r="AA16" t="n">
        <v>9.83596215855275</v>
      </c>
      <c r="AB16" t="n">
        <v>21.1544106231748</v>
      </c>
      <c r="AC16" t="n">
        <v>9.84493609863716</v>
      </c>
      <c r="AD16" t="n">
        <v>7.34864915428448</v>
      </c>
      <c r="AE16" t="n">
        <v>12.7102162570583</v>
      </c>
      <c r="AF16" t="n">
        <v>16.0402190409504</v>
      </c>
    </row>
    <row r="17">
      <c r="A17" t="s">
        <v>52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2.33137831465012</v>
      </c>
      <c r="H17" t="n">
        <v>3.03694504982412</v>
      </c>
      <c r="I17" t="n">
        <v>2.17342757589887</v>
      </c>
      <c r="J17" t="n">
        <v>3.1629400849466</v>
      </c>
      <c r="K17" t="n">
        <v>2.60879748820582</v>
      </c>
      <c r="L17" t="n">
        <v>3.26088258203663</v>
      </c>
      <c r="M17" t="n">
        <v>5.05724308183897</v>
      </c>
      <c r="N17" t="n">
        <v>4.68300573129683</v>
      </c>
      <c r="O17" t="n">
        <v>5.22706048148244</v>
      </c>
      <c r="P17" t="n">
        <v>6.62087950080829</v>
      </c>
      <c r="Q17" t="n">
        <v>4.39514137220781</v>
      </c>
      <c r="R17" t="n">
        <v>6.1350223688123</v>
      </c>
      <c r="S17" t="n">
        <v>5.4455929104908</v>
      </c>
      <c r="T17" t="n">
        <v>3.87875448709225</v>
      </c>
      <c r="U17" t="n">
        <v>2.65076750481392</v>
      </c>
      <c r="V17" t="n">
        <v>3.82865899164864</v>
      </c>
      <c r="W17" t="n">
        <v>3.63715499117176</v>
      </c>
      <c r="X17" t="n">
        <v>4.39728060030776</v>
      </c>
      <c r="Y17" t="n">
        <v>3.45241182926386</v>
      </c>
      <c r="Z17" t="n">
        <v>0</v>
      </c>
      <c r="AA17" t="n">
        <v>0</v>
      </c>
      <c r="AB17" t="n">
        <v>0</v>
      </c>
      <c r="AC17" t="n">
        <v>5.36197727121257</v>
      </c>
      <c r="AD17" t="n">
        <v>5.80169294558826</v>
      </c>
      <c r="AE17" t="n">
        <v>7.29245294071164</v>
      </c>
      <c r="AF17" t="n">
        <v>9.20303322533003</v>
      </c>
    </row>
    <row r="18">
      <c r="A18" t="s">
        <v>52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1.20331859972209</v>
      </c>
      <c r="H18" t="n">
        <v>1.48380845659841</v>
      </c>
      <c r="I18" t="n">
        <v>1.58489588074706</v>
      </c>
      <c r="J18" t="n">
        <v>1.03599071272198</v>
      </c>
      <c r="K18" t="n">
        <v>1.0557864842962</v>
      </c>
      <c r="L18" t="n">
        <v>1.23802832763122</v>
      </c>
      <c r="M18" t="n">
        <v>1.15186104889001</v>
      </c>
      <c r="N18" t="n">
        <v>1.43715898342966</v>
      </c>
      <c r="O18" t="n">
        <v>1.11239934104324</v>
      </c>
      <c r="P18" t="n">
        <v>1.36440225537752</v>
      </c>
      <c r="Q18" t="n">
        <v>1.1777619334002</v>
      </c>
      <c r="R18" t="n">
        <v>1.41223329431224</v>
      </c>
      <c r="S18" t="n">
        <v>1.56435022084933</v>
      </c>
      <c r="T18" t="n">
        <v>0.909561615680888</v>
      </c>
      <c r="U18" t="n">
        <v>1.01344572335271</v>
      </c>
      <c r="V18" t="n">
        <v>1.18985893474795</v>
      </c>
      <c r="W18" t="n">
        <v>1.48889385603522</v>
      </c>
      <c r="X18" t="n">
        <v>1.5910713052927</v>
      </c>
      <c r="Y18" t="n">
        <v>2.38659461805044</v>
      </c>
      <c r="Z18" t="n">
        <v>0</v>
      </c>
      <c r="AA18" t="n">
        <v>0</v>
      </c>
      <c r="AB18" t="n">
        <v>0</v>
      </c>
      <c r="AC18" t="n">
        <v>3.70664530491814</v>
      </c>
      <c r="AD18" t="n">
        <v>4.01061340427469</v>
      </c>
      <c r="AE18" t="n">
        <v>2.58330436276132</v>
      </c>
      <c r="AF18" t="n">
        <v>3.26011509089182</v>
      </c>
    </row>
    <row r="19">
      <c r="A19" t="s">
        <v>52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0.0518355636339835</v>
      </c>
      <c r="H19" t="n">
        <v>0.0748637685697487</v>
      </c>
      <c r="I19" t="n">
        <v>0.075601088982584</v>
      </c>
      <c r="J19" t="n">
        <v>0.100489419896355</v>
      </c>
      <c r="K19" t="n">
        <v>0.0958659174946485</v>
      </c>
      <c r="L19" t="n">
        <v>0.134126827530737</v>
      </c>
      <c r="M19" t="n">
        <v>0.14483253266699</v>
      </c>
      <c r="N19" t="n">
        <v>0.177636327202916</v>
      </c>
      <c r="O19" t="n">
        <v>0.197824743597623</v>
      </c>
      <c r="P19" t="n">
        <v>0.241259640528226</v>
      </c>
      <c r="Q19" t="n">
        <v>0.173845458034967</v>
      </c>
      <c r="R19" t="n">
        <v>0.201769415205858</v>
      </c>
      <c r="S19" t="n">
        <v>0.264824690726118</v>
      </c>
      <c r="T19" t="n">
        <v>0.603599388377989</v>
      </c>
      <c r="U19" t="n">
        <v>0.838421670851687</v>
      </c>
      <c r="V19" t="n">
        <v>1.69842767298699</v>
      </c>
      <c r="W19" t="n">
        <v>1.67181510120526</v>
      </c>
      <c r="X19" t="n">
        <v>1.62904436747153</v>
      </c>
      <c r="Y19" t="n">
        <v>2.29046208527433</v>
      </c>
      <c r="Z19" t="n">
        <v>6.49538267606386</v>
      </c>
      <c r="AA19" t="n">
        <v>2.51485179465892</v>
      </c>
      <c r="AB19" t="n">
        <v>6.57587104690603</v>
      </c>
      <c r="AC19" t="n">
        <v>2.18129384897011</v>
      </c>
      <c r="AD19" t="n">
        <v>0.873798948190783</v>
      </c>
      <c r="AE19" t="n">
        <v>234.407961500144</v>
      </c>
      <c r="AF19" t="n">
        <v>295.821484966236</v>
      </c>
    </row>
    <row r="20">
      <c r="A20" t="s">
        <v>52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2.51923799917549</v>
      </c>
      <c r="H20" t="n">
        <v>3.31199719728273</v>
      </c>
      <c r="I20" t="n">
        <v>2.70147660967786</v>
      </c>
      <c r="J20" t="n">
        <v>2.35875321829523</v>
      </c>
      <c r="K20" t="n">
        <v>2.5941966633274</v>
      </c>
      <c r="L20" t="n">
        <v>3.60975732606371</v>
      </c>
      <c r="M20" t="n">
        <v>4.02441827920212</v>
      </c>
      <c r="N20" t="n">
        <v>4.15913701556124</v>
      </c>
      <c r="O20" t="n">
        <v>5.64881220191939</v>
      </c>
      <c r="P20" t="n">
        <v>8.12434516866763</v>
      </c>
      <c r="Q20" t="n">
        <v>7.90584484275006</v>
      </c>
      <c r="R20" t="n">
        <v>7.70755246242377</v>
      </c>
      <c r="S20" t="n">
        <v>10.0849470603404</v>
      </c>
      <c r="T20" t="n">
        <v>8.71725586154433</v>
      </c>
      <c r="U20" t="n">
        <v>6.87110554495961</v>
      </c>
      <c r="V20" t="n">
        <v>6.47385613959635</v>
      </c>
      <c r="W20" t="n">
        <v>7.69545424447919</v>
      </c>
      <c r="X20" t="n">
        <v>9.04138610477787</v>
      </c>
      <c r="Y20" t="n">
        <v>12.104339779114</v>
      </c>
      <c r="Z20" t="n">
        <v>24.966488037948</v>
      </c>
      <c r="AA20" t="n">
        <v>26.8090211350487</v>
      </c>
      <c r="AB20" t="n">
        <v>48.7226585097589</v>
      </c>
      <c r="AC20" t="n">
        <v>33.942186421962</v>
      </c>
      <c r="AD20" t="n">
        <v>8.60691963967921</v>
      </c>
      <c r="AE20" t="n">
        <v>26.3174131956309</v>
      </c>
      <c r="AF20" t="n">
        <v>33.2124224884604</v>
      </c>
    </row>
    <row r="21">
      <c r="A21" t="s">
        <v>52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3.11184201151131</v>
      </c>
      <c r="H21" t="n">
        <v>3.9915160775581</v>
      </c>
      <c r="I21" t="n">
        <v>3.3422583760452</v>
      </c>
      <c r="J21" t="n">
        <v>3.12797472260931</v>
      </c>
      <c r="K21" t="n">
        <v>3.37038060378494</v>
      </c>
      <c r="L21" t="n">
        <v>4.63320266573609</v>
      </c>
      <c r="M21" t="n">
        <v>5.08761533195898</v>
      </c>
      <c r="N21" t="n">
        <v>5.37097915060571</v>
      </c>
      <c r="O21" t="n">
        <v>6.70097043268735</v>
      </c>
      <c r="P21" t="n">
        <v>9.97960239451949</v>
      </c>
      <c r="Q21" t="n">
        <v>9.53656496176893</v>
      </c>
      <c r="R21" t="n">
        <v>9.79148426573387</v>
      </c>
      <c r="S21" t="n">
        <v>12.4761164502904</v>
      </c>
      <c r="T21" t="n">
        <v>12.6929571749711</v>
      </c>
      <c r="U21" t="n">
        <v>12.7174734922116</v>
      </c>
      <c r="V21" t="n">
        <v>12.912528278434</v>
      </c>
      <c r="W21" t="n">
        <v>14.7910969640985</v>
      </c>
      <c r="X21" t="n">
        <v>21.4395909061637</v>
      </c>
      <c r="Y21" t="n">
        <v>20.7897051316688</v>
      </c>
      <c r="Z21" t="n">
        <v>32.8241648187929</v>
      </c>
      <c r="AA21" t="n">
        <v>35.3306008225253</v>
      </c>
      <c r="AB21" t="n">
        <v>64.2508960948552</v>
      </c>
      <c r="AC21" t="n">
        <v>45.4757216603563</v>
      </c>
      <c r="AD21" t="n">
        <v>16.0123657255961</v>
      </c>
      <c r="AE21" t="n">
        <v>34.6907278575674</v>
      </c>
      <c r="AF21" t="n">
        <v>43.7794969236948</v>
      </c>
    </row>
    <row r="22">
      <c r="A22" t="s">
        <v>52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0.592604012335821</v>
      </c>
      <c r="H22" t="n">
        <v>0.679518880275362</v>
      </c>
      <c r="I22" t="n">
        <v>0.640781766367343</v>
      </c>
      <c r="J22" t="n">
        <v>0.76922150431408</v>
      </c>
      <c r="K22" t="n">
        <v>0.776183940457544</v>
      </c>
      <c r="L22" t="n">
        <v>1.02344533967239</v>
      </c>
      <c r="M22" t="n">
        <v>1.06319705275687</v>
      </c>
      <c r="N22" t="n">
        <v>1.21184213504448</v>
      </c>
      <c r="O22" t="n">
        <v>1.05215823076796</v>
      </c>
      <c r="P22" t="n">
        <v>1.85525722585186</v>
      </c>
      <c r="Q22" t="n">
        <v>1.63072011901887</v>
      </c>
      <c r="R22" t="n">
        <v>2.0839318033101</v>
      </c>
      <c r="S22" t="n">
        <v>2.39116938994997</v>
      </c>
      <c r="T22" t="n">
        <v>3.9757013134268</v>
      </c>
      <c r="U22" t="n">
        <v>5.846367947252</v>
      </c>
      <c r="V22" t="n">
        <v>6.43867213883768</v>
      </c>
      <c r="W22" t="n">
        <v>7.09564271961929</v>
      </c>
      <c r="X22" t="n">
        <v>12.3982048013859</v>
      </c>
      <c r="Y22" t="n">
        <v>8.68536535255485</v>
      </c>
      <c r="Z22" t="n">
        <v>7.85767678084491</v>
      </c>
      <c r="AA22" t="n">
        <v>8.52157968747666</v>
      </c>
      <c r="AB22" t="n">
        <v>15.5282375850964</v>
      </c>
      <c r="AC22" t="n">
        <v>11.5335352383943</v>
      </c>
      <c r="AD22" t="n">
        <v>7.40544608591688</v>
      </c>
      <c r="AE22" t="n">
        <v>8.37331466193643</v>
      </c>
      <c r="AF22" t="n">
        <v>10.5670744352344</v>
      </c>
    </row>
    <row r="23">
      <c r="A23" t="s">
        <v>52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24.3603915324328</v>
      </c>
      <c r="H23" t="n">
        <v>34.981418438351</v>
      </c>
      <c r="I23" t="n">
        <v>33.1145593937183</v>
      </c>
      <c r="J23" t="n">
        <v>43.6763857415675</v>
      </c>
      <c r="K23" t="n">
        <v>46.7487120394783</v>
      </c>
      <c r="L23" t="n">
        <v>64.0896802171859</v>
      </c>
      <c r="M23" t="n">
        <v>69.5033942197637</v>
      </c>
      <c r="N23" t="n">
        <v>72.8247323786799</v>
      </c>
      <c r="O23" t="n">
        <v>91.3149198957501</v>
      </c>
      <c r="P23" t="n">
        <v>112.567157595055</v>
      </c>
      <c r="Q23" t="n">
        <v>101.337817112793</v>
      </c>
      <c r="R23" t="n">
        <v>111.668237530058</v>
      </c>
      <c r="S23" t="n">
        <v>115.542311098701</v>
      </c>
      <c r="T23" t="n">
        <v>60.4366005334255</v>
      </c>
      <c r="U23" t="n">
        <v>69.3603382250032</v>
      </c>
      <c r="V23" t="n">
        <v>41.4595470758142</v>
      </c>
      <c r="W23" t="n">
        <v>57.1777780541983</v>
      </c>
      <c r="X23" t="n">
        <v>29.5810154373035</v>
      </c>
      <c r="Y23" t="n">
        <v>68.6428080774824</v>
      </c>
      <c r="Z23" t="n">
        <v>115.309737280829</v>
      </c>
      <c r="AA23" t="n">
        <v>129.751456269728</v>
      </c>
      <c r="AB23" t="n">
        <v>117.564511803686</v>
      </c>
      <c r="AC23" t="n">
        <v>102.883613369288</v>
      </c>
      <c r="AD23" t="n">
        <v>98.4159755347278</v>
      </c>
      <c r="AE23" t="n">
        <v>302.910376147395</v>
      </c>
      <c r="AF23" t="n">
        <v>382.271134095197</v>
      </c>
    </row>
    <row r="24">
      <c r="A24" t="s">
        <v>52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39.4545328172768</v>
      </c>
      <c r="H24" t="n">
        <v>54.4865784231495</v>
      </c>
      <c r="I24" t="n">
        <v>44.3172712639487</v>
      </c>
      <c r="J24" t="n">
        <v>52.893538679521</v>
      </c>
      <c r="K24" t="n">
        <v>52.1119160737827</v>
      </c>
      <c r="L24" t="n">
        <v>53.5789376409193</v>
      </c>
      <c r="M24" t="n">
        <v>60.2900685019541</v>
      </c>
      <c r="N24" t="n">
        <v>63.5854418636206</v>
      </c>
      <c r="O24" t="n">
        <v>85.321916032647</v>
      </c>
      <c r="P24" t="n">
        <v>95.6508090248823</v>
      </c>
      <c r="Q24" t="n">
        <v>113.889192033225</v>
      </c>
      <c r="R24" t="n">
        <v>116.037305002453</v>
      </c>
      <c r="S24" t="n">
        <v>143.440155304812</v>
      </c>
      <c r="T24" t="n">
        <v>163.365318994109</v>
      </c>
      <c r="U24" t="n">
        <v>277.715180853119</v>
      </c>
      <c r="V24" t="n">
        <v>259.123768496601</v>
      </c>
      <c r="W24" t="n">
        <v>350.281422553292</v>
      </c>
      <c r="X24" t="n">
        <v>523.344742948545</v>
      </c>
      <c r="Y24" t="n">
        <v>589.764729230774</v>
      </c>
      <c r="Z24" t="n">
        <v>541.707792077296</v>
      </c>
      <c r="AA24" t="n">
        <v>487.368639000111</v>
      </c>
      <c r="AB24" t="n">
        <v>679.722719891618</v>
      </c>
      <c r="AC24" t="n">
        <v>1380.55744947158</v>
      </c>
      <c r="AD24" t="n">
        <v>1638.68759547907</v>
      </c>
      <c r="AE24" t="n">
        <v>909.650533640737</v>
      </c>
      <c r="AF24" t="n">
        <v>1147.97368630231</v>
      </c>
    </row>
    <row r="25">
      <c r="A25" t="s">
        <v>52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2.9355420114698</v>
      </c>
      <c r="H25" t="n">
        <v>4.00117907742162</v>
      </c>
      <c r="I25" t="n">
        <v>3.25311027313174</v>
      </c>
      <c r="J25" t="n">
        <v>4.01944352743814</v>
      </c>
      <c r="K25" t="n">
        <v>4.20534257352624</v>
      </c>
      <c r="L25" t="n">
        <v>4.89968904542785</v>
      </c>
      <c r="M25" t="n">
        <v>4.55686338321211</v>
      </c>
      <c r="N25" t="n">
        <v>3.71913277639669</v>
      </c>
      <c r="O25" t="n">
        <v>7.73394122748342</v>
      </c>
      <c r="P25" t="n">
        <v>4.65245709692424</v>
      </c>
      <c r="Q25" t="n">
        <v>5.86788983642304</v>
      </c>
      <c r="R25" t="n">
        <v>7.04516444506336</v>
      </c>
      <c r="S25" t="n">
        <v>10.2709463538716</v>
      </c>
      <c r="T25" t="n">
        <v>9.79485838598402</v>
      </c>
      <c r="U25" t="n">
        <v>15.3851788085579</v>
      </c>
      <c r="V25" t="n">
        <v>8.33540963428266</v>
      </c>
      <c r="W25" t="n">
        <v>12.2684853737302</v>
      </c>
      <c r="X25" t="n">
        <v>22.9850945368419</v>
      </c>
      <c r="Y25" t="n">
        <v>5.68017878446682</v>
      </c>
      <c r="Z25" t="n">
        <v>18.2930277011285</v>
      </c>
      <c r="AA25" t="n">
        <v>21.7486486214057</v>
      </c>
      <c r="AB25" t="n">
        <v>29.4721448426699</v>
      </c>
      <c r="AC25" t="n">
        <v>39.5947384494779</v>
      </c>
      <c r="AD25" t="n">
        <v>10.2147097043502</v>
      </c>
      <c r="AE25" t="n">
        <v>10.283883513562</v>
      </c>
      <c r="AF25" t="n">
        <v>12.9782012212065</v>
      </c>
    </row>
    <row r="26">
      <c r="A26" t="s">
        <v>52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23.3112672588164</v>
      </c>
      <c r="H26" t="n">
        <v>33.0524099663926</v>
      </c>
      <c r="I26" t="n">
        <v>27.9639920915472</v>
      </c>
      <c r="J26" t="n">
        <v>32.6134004007659</v>
      </c>
      <c r="K26" t="n">
        <v>32.6743664165359</v>
      </c>
      <c r="L26" t="n">
        <v>31.2148691894564</v>
      </c>
      <c r="M26" t="n">
        <v>38.9626359192785</v>
      </c>
      <c r="N26" t="n">
        <v>41.3707126235215</v>
      </c>
      <c r="O26" t="n">
        <v>49.5114979838516</v>
      </c>
      <c r="P26" t="n">
        <v>69.0172086713644</v>
      </c>
      <c r="Q26" t="n">
        <v>76.9645976962339</v>
      </c>
      <c r="R26" t="n">
        <v>72.5586341377484</v>
      </c>
      <c r="S26" t="n">
        <v>89.9845639022496</v>
      </c>
      <c r="T26" t="n">
        <v>88.7861153098769</v>
      </c>
      <c r="U26" t="n">
        <v>145.052594994519</v>
      </c>
      <c r="V26" t="n">
        <v>125.184674699369</v>
      </c>
      <c r="W26" t="n">
        <v>184.252741675582</v>
      </c>
      <c r="X26" t="n">
        <v>288.507934516047</v>
      </c>
      <c r="Y26" t="n">
        <v>327.991662806081</v>
      </c>
      <c r="Z26" t="n">
        <v>327.849877334267</v>
      </c>
      <c r="AA26" t="n">
        <v>231.550378654571</v>
      </c>
      <c r="AB26" t="n">
        <v>398.23403045048</v>
      </c>
      <c r="AC26" t="n">
        <v>1065.55980570049</v>
      </c>
      <c r="AD26" t="n">
        <v>1528.42727520161</v>
      </c>
      <c r="AE26" t="n">
        <v>621.230880403206</v>
      </c>
      <c r="AF26" t="n">
        <v>783.989760295089</v>
      </c>
    </row>
    <row r="27">
      <c r="A27" t="s">
        <v>52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13.2077235469907</v>
      </c>
      <c r="H27" t="n">
        <v>17.4329893793354</v>
      </c>
      <c r="I27" t="n">
        <v>13.1001688992697</v>
      </c>
      <c r="J27" t="n">
        <v>16.260694751317</v>
      </c>
      <c r="K27" t="n">
        <v>15.2322070837206</v>
      </c>
      <c r="L27" t="n">
        <v>17.464379406035</v>
      </c>
      <c r="M27" t="n">
        <v>16.7705691994635</v>
      </c>
      <c r="N27" t="n">
        <v>18.4955964637023</v>
      </c>
      <c r="O27" t="n">
        <v>28.076476821312</v>
      </c>
      <c r="P27" t="n">
        <v>21.9811432565936</v>
      </c>
      <c r="Q27" t="n">
        <v>31.0567045005684</v>
      </c>
      <c r="R27" t="n">
        <v>36.4335064196414</v>
      </c>
      <c r="S27" t="n">
        <v>43.1846450486911</v>
      </c>
      <c r="T27" t="n">
        <v>64.7843452982481</v>
      </c>
      <c r="U27" t="n">
        <v>117.277407050042</v>
      </c>
      <c r="V27" t="n">
        <v>125.603684162949</v>
      </c>
      <c r="W27" t="n">
        <v>153.76019550398</v>
      </c>
      <c r="X27" t="n">
        <v>211.851713895656</v>
      </c>
      <c r="Y27" t="n">
        <v>256.092887640225</v>
      </c>
      <c r="Z27" t="n">
        <v>195.564887041901</v>
      </c>
      <c r="AA27" t="n">
        <v>234.069611724134</v>
      </c>
      <c r="AB27" t="n">
        <v>252.016544598468</v>
      </c>
      <c r="AC27" t="n">
        <v>275.402905321612</v>
      </c>
      <c r="AD27" t="n">
        <v>100.045610573104</v>
      </c>
      <c r="AE27" t="n">
        <v>278.135769723969</v>
      </c>
      <c r="AF27" t="n">
        <v>351.005724786019</v>
      </c>
    </row>
    <row r="28">
      <c r="A28" t="s">
        <v>52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16.8934789449374</v>
      </c>
      <c r="H28" t="n">
        <v>23.4684676748045</v>
      </c>
      <c r="I28" t="n">
        <v>22.2397753866522</v>
      </c>
      <c r="J28" t="n">
        <v>27.2550492347487</v>
      </c>
      <c r="K28" t="n">
        <v>28.5384359696534</v>
      </c>
      <c r="L28" t="n">
        <v>34.2779189894941</v>
      </c>
      <c r="M28" t="n">
        <v>35.5721289411569</v>
      </c>
      <c r="N28" t="n">
        <v>38.7087353433962</v>
      </c>
      <c r="O28" t="n">
        <v>49.2253742341891</v>
      </c>
      <c r="P28" t="n">
        <v>60.8753470666305</v>
      </c>
      <c r="Q28" t="n">
        <v>65.0162946225245</v>
      </c>
      <c r="R28" t="n">
        <v>69.2794759860058</v>
      </c>
      <c r="S28" t="n">
        <v>98.0962039900712</v>
      </c>
      <c r="T28" t="n">
        <v>95.8710192324777</v>
      </c>
      <c r="U28" t="n">
        <v>142.514746233254</v>
      </c>
      <c r="V28" t="n">
        <v>104.982661172842</v>
      </c>
      <c r="W28" t="n">
        <v>171.733271337548</v>
      </c>
      <c r="X28" t="n">
        <v>175.401371510204</v>
      </c>
      <c r="Y28" t="n">
        <v>194.024708869561</v>
      </c>
      <c r="Z28" t="n">
        <v>206.37865299129</v>
      </c>
      <c r="AA28" t="n">
        <v>589.036123137847</v>
      </c>
      <c r="AB28" t="n">
        <v>323.851521948653</v>
      </c>
      <c r="AC28" t="n">
        <v>174.113831193049</v>
      </c>
      <c r="AD28" t="n">
        <v>310.648633066046</v>
      </c>
      <c r="AE28" t="n">
        <v>361.618395247252</v>
      </c>
      <c r="AF28" t="n">
        <v>456.360312971211</v>
      </c>
    </row>
    <row r="29">
      <c r="A29" t="s">
        <v>52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6.09248386566061</v>
      </c>
      <c r="H29" t="n">
        <v>8.69826896697369</v>
      </c>
      <c r="I29" t="n">
        <v>8.42903280069954</v>
      </c>
      <c r="J29" t="n">
        <v>9.96762027623069</v>
      </c>
      <c r="K29" t="n">
        <v>10.681040499073</v>
      </c>
      <c r="L29" t="n">
        <v>13.7242371915379</v>
      </c>
      <c r="M29" t="n">
        <v>13.5487170862827</v>
      </c>
      <c r="N29" t="n">
        <v>12.1663524962767</v>
      </c>
      <c r="O29" t="n">
        <v>18.248708572093</v>
      </c>
      <c r="P29" t="n">
        <v>19.358106536375</v>
      </c>
      <c r="Q29" t="n">
        <v>14.4876128100903</v>
      </c>
      <c r="R29" t="n">
        <v>17.7314007796893</v>
      </c>
      <c r="S29" t="n">
        <v>23.4677994526198</v>
      </c>
      <c r="T29" t="n">
        <v>14.7016158219434</v>
      </c>
      <c r="U29" t="n">
        <v>32.04633941922</v>
      </c>
      <c r="V29" t="n">
        <v>30.405373746543</v>
      </c>
      <c r="W29" t="n">
        <v>37.8264119081863</v>
      </c>
      <c r="X29" t="n">
        <v>58.3152315880192</v>
      </c>
      <c r="Y29" t="n">
        <v>66.3147289141652</v>
      </c>
      <c r="Z29" t="n">
        <v>47.6535820182232</v>
      </c>
      <c r="AA29" t="n">
        <v>72.9832773439518</v>
      </c>
      <c r="AB29" t="n">
        <v>90.9234572337773</v>
      </c>
      <c r="AC29" t="n">
        <v>73.3443260305658</v>
      </c>
      <c r="AD29" t="n">
        <v>57.4959707909535</v>
      </c>
      <c r="AE29" t="n">
        <v>132.398833494925</v>
      </c>
      <c r="AF29" t="n">
        <v>167.086558330239</v>
      </c>
    </row>
    <row r="30">
      <c r="A30" t="s">
        <v>52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1.34631436446095</v>
      </c>
      <c r="H30" t="n">
        <v>1.90364837709476</v>
      </c>
      <c r="I30" t="n">
        <v>1.95130069970703</v>
      </c>
      <c r="J30" t="n">
        <v>2.3714417176397</v>
      </c>
      <c r="K30" t="n">
        <v>2.35191086800597</v>
      </c>
      <c r="L30" t="n">
        <v>2.97452075692627</v>
      </c>
      <c r="M30" t="n">
        <v>3.01089509740764</v>
      </c>
      <c r="N30" t="n">
        <v>5.65839979258828</v>
      </c>
      <c r="O30" t="n">
        <v>3.29741457209465</v>
      </c>
      <c r="P30" t="n">
        <v>2.01731146225728</v>
      </c>
      <c r="Q30" t="n">
        <v>4.16871752168381</v>
      </c>
      <c r="R30" t="n">
        <v>4.24852918192436</v>
      </c>
      <c r="S30" t="n">
        <v>3.89363489950039</v>
      </c>
      <c r="T30" t="n">
        <v>4.92798550785715</v>
      </c>
      <c r="U30" t="n">
        <v>5.75320998382403</v>
      </c>
      <c r="V30" t="n">
        <v>6.27874486266188</v>
      </c>
      <c r="W30" t="n">
        <v>9.03545871491089</v>
      </c>
      <c r="X30" t="n">
        <v>6.97565152224987</v>
      </c>
      <c r="Y30" t="n">
        <v>10.603836332739</v>
      </c>
      <c r="Z30" t="n">
        <v>14.4821657609566</v>
      </c>
      <c r="AA30" t="n">
        <v>15.6762016050342</v>
      </c>
      <c r="AB30" t="n">
        <v>16.8425116067915</v>
      </c>
      <c r="AC30" t="n">
        <v>13.5804578030336</v>
      </c>
      <c r="AD30" t="n">
        <v>29.0843979905302</v>
      </c>
      <c r="AE30" t="n">
        <v>47.2663970123985</v>
      </c>
      <c r="AF30" t="n">
        <v>59.6499183036613</v>
      </c>
    </row>
    <row r="31">
      <c r="A31" t="s">
        <v>52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4.11126097215323</v>
      </c>
      <c r="H31" t="n">
        <v>5.64334926688193</v>
      </c>
      <c r="I31" t="n">
        <v>5.61773320772702</v>
      </c>
      <c r="J31" t="n">
        <v>7.53183125073194</v>
      </c>
      <c r="K31" t="n">
        <v>7.46040020191394</v>
      </c>
      <c r="L31" t="n">
        <v>6.74542994219961</v>
      </c>
      <c r="M31" t="n">
        <v>9.0418053216521</v>
      </c>
      <c r="N31" t="n">
        <v>11.5785079815264</v>
      </c>
      <c r="O31" t="n">
        <v>17.2054845038646</v>
      </c>
      <c r="P31" t="n">
        <v>21.8601060995567</v>
      </c>
      <c r="Q31" t="n">
        <v>26.5335400350992</v>
      </c>
      <c r="R31" t="n">
        <v>30.3089500452917</v>
      </c>
      <c r="S31" t="n">
        <v>42.0352159481364</v>
      </c>
      <c r="T31" t="n">
        <v>43.2472749561223</v>
      </c>
      <c r="U31" t="n">
        <v>45.1279758593773</v>
      </c>
      <c r="V31" t="n">
        <v>31.918285779166</v>
      </c>
      <c r="W31" t="n">
        <v>59.7088976094582</v>
      </c>
      <c r="X31" t="n">
        <v>27.9785522133571</v>
      </c>
      <c r="Y31" t="n">
        <v>18.7792812940467</v>
      </c>
      <c r="Z31" t="n">
        <v>19.5751868585694</v>
      </c>
      <c r="AA31" t="n">
        <v>295.21030300369</v>
      </c>
      <c r="AB31" t="n">
        <v>26.0334278817963</v>
      </c>
      <c r="AC31" t="n">
        <v>20.1512136068101</v>
      </c>
      <c r="AD31" t="n">
        <v>43.9520870939964</v>
      </c>
      <c r="AE31" t="n">
        <v>50.8998022672752</v>
      </c>
      <c r="AF31" t="n">
        <v>64.2352546169123</v>
      </c>
    </row>
    <row r="32">
      <c r="A32" t="s">
        <v>52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2.84361075263183</v>
      </c>
      <c r="H32" t="n">
        <v>3.90485378815639</v>
      </c>
      <c r="I32" t="n">
        <v>3.67229595695012</v>
      </c>
      <c r="J32" t="n">
        <v>4.51257671549234</v>
      </c>
      <c r="K32" t="n">
        <v>5.22160267263235</v>
      </c>
      <c r="L32" t="n">
        <v>6.82801012466707</v>
      </c>
      <c r="M32" t="n">
        <v>6.2684721161837</v>
      </c>
      <c r="N32" t="n">
        <v>6.908075237769</v>
      </c>
      <c r="O32" t="n">
        <v>6.84929162736674</v>
      </c>
      <c r="P32" t="n">
        <v>10.0798058822693</v>
      </c>
      <c r="Q32" t="n">
        <v>10.843077488359</v>
      </c>
      <c r="R32" t="n">
        <v>8.65804790203313</v>
      </c>
      <c r="S32" t="n">
        <v>16.8973604066366</v>
      </c>
      <c r="T32" t="n">
        <v>19.9878732091626</v>
      </c>
      <c r="U32" t="n">
        <v>28.9043753799677</v>
      </c>
      <c r="V32" t="n">
        <v>21.4878288269804</v>
      </c>
      <c r="W32" t="n">
        <v>47.2532370081121</v>
      </c>
      <c r="X32" t="n">
        <v>54.9963859535901</v>
      </c>
      <c r="Y32" t="n">
        <v>62.3189592909494</v>
      </c>
      <c r="Z32" t="n">
        <v>83.4739034792306</v>
      </c>
      <c r="AA32" t="n">
        <v>181.275249135911</v>
      </c>
      <c r="AB32" t="n">
        <v>155.223863651368</v>
      </c>
      <c r="AC32" t="n">
        <v>65.2462166282291</v>
      </c>
      <c r="AD32" t="n">
        <v>102.099038101352</v>
      </c>
      <c r="AE32" t="n">
        <v>115.185774216665</v>
      </c>
      <c r="AF32" t="n">
        <v>145.363777568359</v>
      </c>
    </row>
    <row r="33">
      <c r="A33" t="s">
        <v>52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2.4998089900308</v>
      </c>
      <c r="H33" t="n">
        <v>3.31834727569777</v>
      </c>
      <c r="I33" t="n">
        <v>2.56941272156844</v>
      </c>
      <c r="J33" t="n">
        <v>2.87157927465403</v>
      </c>
      <c r="K33" t="n">
        <v>2.82348172802815</v>
      </c>
      <c r="L33" t="n">
        <v>4.00572097416326</v>
      </c>
      <c r="M33" t="n">
        <v>3.70223931963081</v>
      </c>
      <c r="N33" t="n">
        <v>2.39739983523588</v>
      </c>
      <c r="O33" t="n">
        <v>3.62447495877009</v>
      </c>
      <c r="P33" t="n">
        <v>7.56001708617208</v>
      </c>
      <c r="Q33" t="n">
        <v>8.98334676729221</v>
      </c>
      <c r="R33" t="n">
        <v>8.33254807706733</v>
      </c>
      <c r="S33" t="n">
        <v>11.802193283178</v>
      </c>
      <c r="T33" t="n">
        <v>13.0062697373924</v>
      </c>
      <c r="U33" t="n">
        <v>30.6828455908653</v>
      </c>
      <c r="V33" t="n">
        <v>14.8924279574904</v>
      </c>
      <c r="W33" t="n">
        <v>17.9092660968808</v>
      </c>
      <c r="X33" t="n">
        <v>27.1355502329873</v>
      </c>
      <c r="Y33" t="n">
        <v>36.0079030376612</v>
      </c>
      <c r="Z33" t="n">
        <v>41.1938148743104</v>
      </c>
      <c r="AA33" t="n">
        <v>23.8910920492598</v>
      </c>
      <c r="AB33" t="n">
        <v>34.8282615749205</v>
      </c>
      <c r="AC33" t="n">
        <v>1.79161712441077</v>
      </c>
      <c r="AD33" t="n">
        <v>78.017139089214</v>
      </c>
      <c r="AE33" t="n">
        <v>15.8675882559888</v>
      </c>
      <c r="AF33" t="n">
        <v>20.0248041520404</v>
      </c>
    </row>
    <row r="34">
      <c r="A34" t="s">
        <v>52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18.0155609516723</v>
      </c>
      <c r="H34" t="n">
        <v>26.868745857115</v>
      </c>
      <c r="I34" t="n">
        <v>29.6225274280399</v>
      </c>
      <c r="J34" t="n">
        <v>35.1158577415987</v>
      </c>
      <c r="K34" t="n">
        <v>39.3035788829656</v>
      </c>
      <c r="L34" t="n">
        <v>40.0135340164125</v>
      </c>
      <c r="M34" t="n">
        <v>34.7449974377909</v>
      </c>
      <c r="N34" t="n">
        <v>33.2682856857218</v>
      </c>
      <c r="O34" t="n">
        <v>40.9876627607098</v>
      </c>
      <c r="P34" t="n">
        <v>43.5876484135906</v>
      </c>
      <c r="Q34" t="n">
        <v>38.0882174546022</v>
      </c>
      <c r="R34" t="n">
        <v>42.3848963028579</v>
      </c>
      <c r="S34" t="n">
        <v>54.5023501371862</v>
      </c>
      <c r="T34" t="n">
        <v>59.2708291270006</v>
      </c>
      <c r="U34" t="n">
        <v>85.3693930916696</v>
      </c>
      <c r="V34" t="n">
        <v>80.5649646463206</v>
      </c>
      <c r="W34" t="n">
        <v>103.716346011414</v>
      </c>
      <c r="X34" t="n">
        <v>123.006140315863</v>
      </c>
      <c r="Y34" t="n">
        <v>120.637969283345</v>
      </c>
      <c r="Z34" t="n">
        <v>132.356221356668</v>
      </c>
      <c r="AA34" t="n">
        <v>165.086438367157</v>
      </c>
      <c r="AB34" t="n">
        <v>156.169060721765</v>
      </c>
      <c r="AC34" t="n">
        <v>116.983640138401</v>
      </c>
      <c r="AD34" t="n">
        <v>90.9886844751062</v>
      </c>
      <c r="AE34" t="n">
        <v>93.3712040422359</v>
      </c>
      <c r="AF34" t="n">
        <v>117.833916800828</v>
      </c>
    </row>
    <row r="35">
      <c r="A35" t="s">
        <v>52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31.961139160417</v>
      </c>
      <c r="H35" t="n">
        <v>44.9879269017973</v>
      </c>
      <c r="I35" t="n">
        <v>35.6285780093622</v>
      </c>
      <c r="J35" t="n">
        <v>43.9444357896406</v>
      </c>
      <c r="K35" t="n">
        <v>41.152264492005</v>
      </c>
      <c r="L35" t="n">
        <v>46.7583814526319</v>
      </c>
      <c r="M35" t="n">
        <v>45.4447018530401</v>
      </c>
      <c r="N35" t="n">
        <v>45.1529172328488</v>
      </c>
      <c r="O35" t="n">
        <v>39.4429090792249</v>
      </c>
      <c r="P35" t="n">
        <v>48.0585250792386</v>
      </c>
      <c r="Q35" t="n">
        <v>44.0729166022786</v>
      </c>
      <c r="R35" t="n">
        <v>49.4880151625927</v>
      </c>
      <c r="S35" t="n">
        <v>48.7796099972582</v>
      </c>
      <c r="T35" t="n">
        <v>49.1802272665126</v>
      </c>
      <c r="U35" t="n">
        <v>65.5323928186904</v>
      </c>
      <c r="V35" t="n">
        <v>58.7988623587944</v>
      </c>
      <c r="W35" t="n">
        <v>87.640546348679</v>
      </c>
      <c r="X35" t="n">
        <v>158.708413376393</v>
      </c>
      <c r="Y35" t="n">
        <v>378.319133552045</v>
      </c>
      <c r="Z35" t="n">
        <v>513.59823332701</v>
      </c>
      <c r="AA35" t="n">
        <v>674.120481765506</v>
      </c>
      <c r="AB35" t="n">
        <v>1100.91603727589</v>
      </c>
      <c r="AC35" t="n">
        <v>1357.73224730659</v>
      </c>
      <c r="AD35" t="n">
        <v>1341.80129584702</v>
      </c>
      <c r="AE35" t="n">
        <v>1580.54288241584</v>
      </c>
      <c r="AF35" t="n">
        <v>1994.6359310359</v>
      </c>
    </row>
    <row r="36">
      <c r="A36" t="s">
        <v>52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52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30.3248646659814</v>
      </c>
      <c r="H37" t="n">
        <v>42.0989692459403</v>
      </c>
      <c r="I37" t="n">
        <v>32.8679508915208</v>
      </c>
      <c r="J37" t="n">
        <v>39.9497990247925</v>
      </c>
      <c r="K37" t="n">
        <v>37.4182639576797</v>
      </c>
      <c r="L37" t="n">
        <v>40.8023474186982</v>
      </c>
      <c r="M37" t="n">
        <v>38.6494706773201</v>
      </c>
      <c r="N37" t="n">
        <v>37.9681810276893</v>
      </c>
      <c r="O37" t="n">
        <v>31.3915265840322</v>
      </c>
      <c r="P37" t="n">
        <v>32.9084957631009</v>
      </c>
      <c r="Q37" t="n">
        <v>29.2415000224474</v>
      </c>
      <c r="R37" t="n">
        <v>36.483343287861</v>
      </c>
      <c r="S37" t="n">
        <v>29.0364614582039</v>
      </c>
      <c r="T37" t="n">
        <v>20.949752568458</v>
      </c>
      <c r="U37" t="n">
        <v>25.1978176229702</v>
      </c>
      <c r="V37" t="n">
        <v>17.1601967336633</v>
      </c>
      <c r="W37" t="n">
        <v>18.1389811489548</v>
      </c>
      <c r="X37" t="n">
        <v>29.8696107098626</v>
      </c>
      <c r="Y37" t="n">
        <v>114.059160301188</v>
      </c>
      <c r="Z37" t="n">
        <v>115.349804754499</v>
      </c>
      <c r="AA37" t="n">
        <v>154.764154694306</v>
      </c>
      <c r="AB37" t="n">
        <v>331.912702677612</v>
      </c>
      <c r="AC37" t="n">
        <v>156.000582065257</v>
      </c>
      <c r="AD37" t="n">
        <v>82.9104131990824</v>
      </c>
      <c r="AE37" t="n">
        <v>122.653138390272</v>
      </c>
      <c r="AF37" t="n">
        <v>154.787547752968</v>
      </c>
    </row>
    <row r="38">
      <c r="A38" t="s">
        <v>52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1.63627449443565</v>
      </c>
      <c r="H38" t="n">
        <v>2.88895765585697</v>
      </c>
      <c r="I38" t="n">
        <v>2.76062711784135</v>
      </c>
      <c r="J38" t="n">
        <v>3.99463676484808</v>
      </c>
      <c r="K38" t="n">
        <v>3.73400053432531</v>
      </c>
      <c r="L38" t="n">
        <v>5.95603403393367</v>
      </c>
      <c r="M38" t="n">
        <v>6.79523117572002</v>
      </c>
      <c r="N38" t="n">
        <v>7.18473620515951</v>
      </c>
      <c r="O38" t="n">
        <v>8.05138249519263</v>
      </c>
      <c r="P38" t="n">
        <v>15.1500293161377</v>
      </c>
      <c r="Q38" t="n">
        <v>14.8314165798312</v>
      </c>
      <c r="R38" t="n">
        <v>13.0046718747317</v>
      </c>
      <c r="S38" t="n">
        <v>19.7431485390544</v>
      </c>
      <c r="T38" t="n">
        <v>28.2304746980546</v>
      </c>
      <c r="U38" t="n">
        <v>40.3345751957202</v>
      </c>
      <c r="V38" t="n">
        <v>41.6386656251311</v>
      </c>
      <c r="W38" t="n">
        <v>69.5015651997242</v>
      </c>
      <c r="X38" t="n">
        <v>128.83880266653</v>
      </c>
      <c r="Y38" t="n">
        <v>264.259973250857</v>
      </c>
      <c r="Z38" t="n">
        <v>398.248428572511</v>
      </c>
      <c r="AA38" t="n">
        <v>519.3563270712</v>
      </c>
      <c r="AB38" t="n">
        <v>769.003334598277</v>
      </c>
      <c r="AC38" t="n">
        <v>1201.73166524133</v>
      </c>
      <c r="AD38" t="n">
        <v>1258.89088264794</v>
      </c>
      <c r="AE38" t="n">
        <v>1457.88974402557</v>
      </c>
      <c r="AF38" t="n">
        <v>1839.84838328294</v>
      </c>
    </row>
    <row r="39">
      <c r="A39" t="s">
        <v>52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129.556000331567</v>
      </c>
      <c r="H39" t="n">
        <v>160.559974807725</v>
      </c>
      <c r="I39" t="n">
        <v>148.106962448064</v>
      </c>
      <c r="J39" t="n">
        <v>171.753831629093</v>
      </c>
      <c r="K39" t="n">
        <v>193.276764250819</v>
      </c>
      <c r="L39" t="n">
        <v>268.317005333218</v>
      </c>
      <c r="M39" t="n">
        <v>305.464817362265</v>
      </c>
      <c r="N39" t="n">
        <v>342.380127837014</v>
      </c>
      <c r="O39" t="n">
        <v>391.468254914507</v>
      </c>
      <c r="P39" t="n">
        <v>532.172214155651</v>
      </c>
      <c r="Q39" t="n">
        <v>556.849967980394</v>
      </c>
      <c r="R39" t="n">
        <v>614.273330382791</v>
      </c>
      <c r="S39" t="n">
        <v>548.849538501595</v>
      </c>
      <c r="T39" t="n">
        <v>365.853368636078</v>
      </c>
      <c r="U39" t="n">
        <v>375.875444620307</v>
      </c>
      <c r="V39" t="n">
        <v>317.510018482861</v>
      </c>
      <c r="W39" t="n">
        <v>677.102131917915</v>
      </c>
      <c r="X39" t="n">
        <v>587.025568222432</v>
      </c>
      <c r="Y39" t="n">
        <v>685.776051422081</v>
      </c>
      <c r="Z39" t="n">
        <v>708.619983503606</v>
      </c>
      <c r="AA39" t="n">
        <v>914.227490306782</v>
      </c>
      <c r="AB39" t="n">
        <v>1579.96891818376</v>
      </c>
      <c r="AC39" t="n">
        <v>1655.68265413891</v>
      </c>
      <c r="AD39" t="n">
        <v>1629.79232218648</v>
      </c>
      <c r="AE39" t="n">
        <v>1569.69376813307</v>
      </c>
      <c r="AF39" t="n">
        <v>1980.94441186924</v>
      </c>
    </row>
    <row r="40">
      <c r="A40" t="s">
        <v>52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4.21131070861474</v>
      </c>
      <c r="H40" t="n">
        <v>6.46737644192015</v>
      </c>
      <c r="I40" t="n">
        <v>6.28500382032811</v>
      </c>
      <c r="J40" t="n">
        <v>7.63344182156244</v>
      </c>
      <c r="K40" t="n">
        <v>8.51416510622293</v>
      </c>
      <c r="L40" t="n">
        <v>11.3784069170815</v>
      </c>
      <c r="M40" t="n">
        <v>13.6360086100558</v>
      </c>
      <c r="N40" t="n">
        <v>16.0508807642906</v>
      </c>
      <c r="O40" t="n">
        <v>23.5895844157866</v>
      </c>
      <c r="P40" t="n">
        <v>21.8062181780265</v>
      </c>
      <c r="Q40" t="n">
        <v>17.0590387411011</v>
      </c>
      <c r="R40" t="n">
        <v>22.9183582092592</v>
      </c>
      <c r="S40" t="n">
        <v>15.1896112653923</v>
      </c>
      <c r="T40" t="n">
        <v>30.8146387102225</v>
      </c>
      <c r="U40" t="n">
        <v>36.7973955540462</v>
      </c>
      <c r="V40" t="n">
        <v>34.5602843815902</v>
      </c>
      <c r="W40" t="n">
        <v>43.3395731579624</v>
      </c>
      <c r="X40" t="n">
        <v>30.0063137337063</v>
      </c>
      <c r="Y40" t="n">
        <v>88.5088049594329</v>
      </c>
      <c r="Z40" t="n">
        <v>99.5320565378751</v>
      </c>
      <c r="AA40" t="n">
        <v>103.476950672917</v>
      </c>
      <c r="AB40" t="n">
        <v>445.129307957471</v>
      </c>
      <c r="AC40" t="n">
        <v>588.219255243732</v>
      </c>
      <c r="AD40" t="n">
        <v>469.496543857648</v>
      </c>
      <c r="AE40" t="n">
        <v>294.514636968421</v>
      </c>
      <c r="AF40" t="n">
        <v>371.675760049799</v>
      </c>
    </row>
    <row r="41">
      <c r="A41" t="s">
        <v>52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52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22.5784042523672</v>
      </c>
      <c r="H42" t="n">
        <v>32.5142839198348</v>
      </c>
      <c r="I42" t="n">
        <v>32.6661315972469</v>
      </c>
      <c r="J42" t="n">
        <v>41.3132330134651</v>
      </c>
      <c r="K42" t="n">
        <v>43.7515001664306</v>
      </c>
      <c r="L42" t="n">
        <v>55.1845840159662</v>
      </c>
      <c r="M42" t="n">
        <v>55.0561505071759</v>
      </c>
      <c r="N42" t="n">
        <v>67.6238789795712</v>
      </c>
      <c r="O42" t="n">
        <v>90.4663902455718</v>
      </c>
      <c r="P42" t="n">
        <v>98.7314648687765</v>
      </c>
      <c r="Q42" t="n">
        <v>71.8923103916131</v>
      </c>
      <c r="R42" t="n">
        <v>99.26365626516</v>
      </c>
      <c r="S42" t="n">
        <v>109.036100441064</v>
      </c>
      <c r="T42" t="n">
        <v>84.9130122782464</v>
      </c>
      <c r="U42" t="n">
        <v>85.4540990096917</v>
      </c>
      <c r="V42" t="n">
        <v>82.4238135751734</v>
      </c>
      <c r="W42" t="n">
        <v>145.769842490078</v>
      </c>
      <c r="X42" t="n">
        <v>325.153666780681</v>
      </c>
      <c r="Y42" t="n">
        <v>269.931098963186</v>
      </c>
      <c r="Z42" t="n">
        <v>215.692687583745</v>
      </c>
      <c r="AA42" t="n">
        <v>286.781615001006</v>
      </c>
      <c r="AB42" t="n">
        <v>376.430375307709</v>
      </c>
      <c r="AC42" t="n">
        <v>691.463803573321</v>
      </c>
      <c r="AD42" t="n">
        <v>562.3149166673</v>
      </c>
      <c r="AE42" t="n">
        <v>1065.48585212693</v>
      </c>
      <c r="AF42" t="n">
        <v>1344.6369524719</v>
      </c>
    </row>
    <row r="43">
      <c r="A43" t="s">
        <v>52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30.5084134003067</v>
      </c>
      <c r="H43" t="n">
        <v>43.9339824087552</v>
      </c>
      <c r="I43" t="n">
        <v>44.1391621754289</v>
      </c>
      <c r="J43" t="n">
        <v>55.8233069790948</v>
      </c>
      <c r="K43" t="n">
        <v>59.1179446980231</v>
      </c>
      <c r="L43" t="n">
        <v>76.5080686630194</v>
      </c>
      <c r="M43" t="n">
        <v>75.1210859567212</v>
      </c>
      <c r="N43" t="n">
        <v>86.678587221196</v>
      </c>
      <c r="O43" t="n">
        <v>118.287020023374</v>
      </c>
      <c r="P43" t="n">
        <v>127.359759846835</v>
      </c>
      <c r="Q43" t="n">
        <v>89.0472942852487</v>
      </c>
      <c r="R43" t="n">
        <v>126.766150857429</v>
      </c>
      <c r="S43" t="n">
        <v>169.221916547034</v>
      </c>
      <c r="T43" t="n">
        <v>151.747025321034</v>
      </c>
      <c r="U43" t="n">
        <v>167.057652004</v>
      </c>
      <c r="V43" t="n">
        <v>201.537648870909</v>
      </c>
      <c r="W43" t="n">
        <v>285.849230448317</v>
      </c>
      <c r="X43" t="n">
        <v>1323.57939064849</v>
      </c>
      <c r="Y43" t="n">
        <v>655.953374163335</v>
      </c>
      <c r="Z43" t="n">
        <v>393.445356608558</v>
      </c>
      <c r="AA43" t="n">
        <v>491.474778496589</v>
      </c>
      <c r="AB43" t="n">
        <v>1330.12971840002</v>
      </c>
      <c r="AC43" t="n">
        <v>1484.66197402089</v>
      </c>
      <c r="AD43" t="n">
        <v>999.839157010648</v>
      </c>
      <c r="AE43" t="n">
        <v>1698.53893791249</v>
      </c>
      <c r="AF43" t="n">
        <v>2143.54626724544</v>
      </c>
    </row>
    <row r="44">
      <c r="A44" t="s">
        <v>52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384.971856535048</v>
      </c>
      <c r="H44" t="n">
        <v>513.43062255504</v>
      </c>
      <c r="I44" t="n">
        <v>458.947476356384</v>
      </c>
      <c r="J44" t="n">
        <v>555.613778075523</v>
      </c>
      <c r="K44" t="n">
        <v>583.069834270203</v>
      </c>
      <c r="L44" t="n">
        <v>755.824214179321</v>
      </c>
      <c r="M44" t="n">
        <v>807.965091703009</v>
      </c>
      <c r="N44" t="n">
        <v>869.007882396001</v>
      </c>
      <c r="O44" t="n">
        <v>999.79578948684</v>
      </c>
      <c r="P44" t="n">
        <v>1253.35436518847</v>
      </c>
      <c r="Q44" t="n">
        <v>1212.1236698762</v>
      </c>
      <c r="R44" t="n">
        <v>1341.94264505742</v>
      </c>
      <c r="S44" t="n">
        <v>1408.37623032581</v>
      </c>
      <c r="T44" t="n">
        <v>1179.01338712627</v>
      </c>
      <c r="U44" t="n">
        <v>1465.81234171351</v>
      </c>
      <c r="V44" t="n">
        <v>1320.75990427753</v>
      </c>
      <c r="W44" t="n">
        <v>2002.99902257863</v>
      </c>
      <c r="X44" t="n">
        <v>3315.15258274124</v>
      </c>
      <c r="Y44" t="n">
        <v>3104.64124903647</v>
      </c>
      <c r="Z44" t="n">
        <v>2987.0975141585</v>
      </c>
      <c r="AA44" t="n">
        <v>3787.11357372374</v>
      </c>
      <c r="AB44" t="n">
        <v>5785.8652242056</v>
      </c>
      <c r="AC44" t="n">
        <v>6654.17233451942</v>
      </c>
      <c r="AD44" t="n">
        <v>6483.92050179853</v>
      </c>
      <c r="AE44" t="n">
        <v>7302.7529361663</v>
      </c>
      <c r="AF44" t="n">
        <v>9216.03175972727</v>
      </c>
    </row>
    <row r="45">
      <c r="A45" t="s">
        <v>52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384.971856535048</v>
      </c>
      <c r="H45" t="n">
        <v>513.43062255504</v>
      </c>
      <c r="I45" t="n">
        <v>458.947476356384</v>
      </c>
      <c r="J45" t="n">
        <v>555.613778075523</v>
      </c>
      <c r="K45" t="n">
        <v>583.069834270203</v>
      </c>
      <c r="L45" t="n">
        <v>755.824214179321</v>
      </c>
      <c r="M45" t="n">
        <v>807.965091703009</v>
      </c>
      <c r="N45" t="n">
        <v>869.007882396001</v>
      </c>
      <c r="O45" t="n">
        <v>999.79578948684</v>
      </c>
      <c r="P45" t="n">
        <v>1253.35436518847</v>
      </c>
      <c r="Q45" t="n">
        <v>1212.1236698762</v>
      </c>
      <c r="R45" t="n">
        <v>1341.94264505742</v>
      </c>
      <c r="S45" t="n">
        <v>1408.37623032581</v>
      </c>
      <c r="T45" t="n">
        <v>1179.01338712627</v>
      </c>
      <c r="U45" t="n">
        <v>1465.81234171351</v>
      </c>
      <c r="V45" t="n">
        <v>1320.75990427753</v>
      </c>
      <c r="W45" t="n">
        <v>2002.99902257863</v>
      </c>
      <c r="X45" t="n">
        <v>3315.15258274124</v>
      </c>
      <c r="Y45" t="n">
        <v>3104.64124903647</v>
      </c>
      <c r="Z45" t="n">
        <v>2987.0975141585</v>
      </c>
      <c r="AA45" t="n">
        <v>3787.11357372374</v>
      </c>
      <c r="AB45" t="n">
        <v>5785.8652242056</v>
      </c>
      <c r="AC45" t="n">
        <v>6654.17233451942</v>
      </c>
      <c r="AD45" t="n">
        <v>6483.92050179853</v>
      </c>
      <c r="AE45" t="n">
        <v>7302.7529361663</v>
      </c>
      <c r="AF45" t="n">
        <v>9216.03175972727</v>
      </c>
    </row>
    <row r="46">
      <c r="A46" t="s">
        <v>52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7.93000914793952</v>
      </c>
      <c r="H46" t="n">
        <v>11.4196984889205</v>
      </c>
      <c r="I46" t="n">
        <v>11.473030578182</v>
      </c>
      <c r="J46" t="n">
        <v>14.5100739656297</v>
      </c>
      <c r="K46" t="n">
        <v>15.3664445315925</v>
      </c>
      <c r="L46" t="n">
        <v>21.3234846470532</v>
      </c>
      <c r="M46" t="n">
        <v>20.0649354495454</v>
      </c>
      <c r="N46" t="n">
        <v>19.0547082416249</v>
      </c>
      <c r="O46" t="n">
        <v>27.8206297778018</v>
      </c>
      <c r="P46" t="n">
        <v>28.6282949780585</v>
      </c>
      <c r="Q46" t="n">
        <v>17.1549838936356</v>
      </c>
      <c r="R46" t="n">
        <v>27.5024945922689</v>
      </c>
      <c r="S46" t="n">
        <v>60.1858161059707</v>
      </c>
      <c r="T46" t="n">
        <v>66.8340130427876</v>
      </c>
      <c r="U46" t="n">
        <v>81.6035529943088</v>
      </c>
      <c r="V46" t="n">
        <v>119.113835295735</v>
      </c>
      <c r="W46" t="n">
        <v>140.07938795824</v>
      </c>
      <c r="X46" t="n">
        <v>998.425723867806</v>
      </c>
      <c r="Y46" t="n">
        <v>386.022275200148</v>
      </c>
      <c r="Z46" t="n">
        <v>177.752669024813</v>
      </c>
      <c r="AA46" t="n">
        <v>204.693163495583</v>
      </c>
      <c r="AB46" t="n">
        <v>953.699343092314</v>
      </c>
      <c r="AC46" t="n">
        <v>793.198170447568</v>
      </c>
      <c r="AD46" t="n">
        <v>437.524240343348</v>
      </c>
      <c r="AE46" t="n">
        <v>633.053085785565</v>
      </c>
      <c r="AF46" t="n">
        <v>798.909314773545</v>
      </c>
    </row>
    <row r="47">
      <c r="A47" t="s">
        <v>52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92.3292192147292</v>
      </c>
      <c r="H47" t="n">
        <v>117.15423401781</v>
      </c>
      <c r="I47" t="n">
        <v>92.0345367388849</v>
      </c>
      <c r="J47" t="n">
        <v>104.262745389591</v>
      </c>
      <c r="K47" t="n">
        <v>100.271675185055</v>
      </c>
      <c r="L47" t="n">
        <v>130.114255273663</v>
      </c>
      <c r="M47" t="n">
        <v>142.251879013301</v>
      </c>
      <c r="N47" t="n">
        <v>133.450988257447</v>
      </c>
      <c r="O47" t="n">
        <v>170.219660358483</v>
      </c>
      <c r="P47" t="n">
        <v>139.448411134889</v>
      </c>
      <c r="Q47" t="n">
        <v>132.553538432583</v>
      </c>
      <c r="R47" t="n">
        <v>141.968330580667</v>
      </c>
      <c r="S47" t="n">
        <v>112.599497600866</v>
      </c>
      <c r="T47" t="n">
        <v>114.14593207346</v>
      </c>
      <c r="U47" t="n">
        <v>183.885350901037</v>
      </c>
      <c r="V47" t="n">
        <v>313.262350027632</v>
      </c>
      <c r="W47" t="n">
        <v>383.526295367336</v>
      </c>
      <c r="X47" t="n">
        <v>233.591291993033</v>
      </c>
      <c r="Y47" t="n">
        <v>165.506784037761</v>
      </c>
      <c r="Z47" t="n">
        <v>182.823430414831</v>
      </c>
      <c r="AA47" t="n">
        <v>93.4306873189922</v>
      </c>
      <c r="AB47" t="n">
        <v>148.810026387958</v>
      </c>
      <c r="AC47" t="n">
        <v>16.7560991560517</v>
      </c>
      <c r="AD47" t="n">
        <v>16.2963503837581</v>
      </c>
      <c r="AE47" t="n">
        <v>120.782933669314</v>
      </c>
      <c r="AF47" t="n">
        <v>152.427360265291</v>
      </c>
    </row>
    <row r="48">
      <c r="A48" t="s">
        <v>52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108.910867456874</v>
      </c>
      <c r="H48" t="n">
        <v>138.51824835591</v>
      </c>
      <c r="I48" t="n">
        <v>109.732822817413</v>
      </c>
      <c r="J48" t="n">
        <v>125.20716392643</v>
      </c>
      <c r="K48" t="n">
        <v>120.836909136898</v>
      </c>
      <c r="L48" t="n">
        <v>156.118640155199</v>
      </c>
      <c r="M48" t="n">
        <v>171.820416116907</v>
      </c>
      <c r="N48" t="n">
        <v>162.452989940805</v>
      </c>
      <c r="O48" t="n">
        <v>201.667875185862</v>
      </c>
      <c r="P48" t="n">
        <v>179.619943288515</v>
      </c>
      <c r="Q48" t="n">
        <v>168.750049988587</v>
      </c>
      <c r="R48" t="n">
        <v>185.373310076877</v>
      </c>
      <c r="S48" t="n">
        <v>160.980568046987</v>
      </c>
      <c r="T48" t="n">
        <v>173.85353769159</v>
      </c>
      <c r="U48" t="n">
        <v>275.900012050568</v>
      </c>
      <c r="V48" t="n">
        <v>441.81189461774</v>
      </c>
      <c r="W48" t="n">
        <v>553.09854362241</v>
      </c>
      <c r="X48" t="n">
        <v>396.21852538628</v>
      </c>
      <c r="Y48" t="n">
        <v>305.98149247569</v>
      </c>
      <c r="Z48" t="n">
        <v>327.898848690974</v>
      </c>
      <c r="AA48" t="n">
        <v>286.114776303844</v>
      </c>
      <c r="AB48" t="n">
        <v>343.975217671252</v>
      </c>
      <c r="AC48" t="n">
        <v>243.59722232051</v>
      </c>
      <c r="AD48" t="n">
        <v>130.108663385608</v>
      </c>
      <c r="AE48" t="n">
        <v>316.522057989375</v>
      </c>
      <c r="AF48" t="n">
        <v>399.44899746474</v>
      </c>
    </row>
    <row r="49">
      <c r="A49" t="s">
        <v>52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12.2306546341842</v>
      </c>
      <c r="H49" t="n">
        <v>15.5282106155262</v>
      </c>
      <c r="I49" t="n">
        <v>12.7893247047664</v>
      </c>
      <c r="J49" t="n">
        <v>14.8572785678452</v>
      </c>
      <c r="K49" t="n">
        <v>14.2728231682725</v>
      </c>
      <c r="L49" t="n">
        <v>17.9397653588203</v>
      </c>
      <c r="M49" t="n">
        <v>21.4992852375759</v>
      </c>
      <c r="N49" t="n">
        <v>21.0298523375168</v>
      </c>
      <c r="O49" t="n">
        <v>21.9719797416513</v>
      </c>
      <c r="P49" t="n">
        <v>27.5175951489567</v>
      </c>
      <c r="Q49" t="n">
        <v>24.8921456659905</v>
      </c>
      <c r="R49" t="n">
        <v>30.8506972119121</v>
      </c>
      <c r="S49" t="n">
        <v>33.4356871340461</v>
      </c>
      <c r="T49" t="n">
        <v>37.8999110130633</v>
      </c>
      <c r="U49" t="n">
        <v>52.5410913733724</v>
      </c>
      <c r="V49" t="n">
        <v>64.517861754841</v>
      </c>
      <c r="W49" t="n">
        <v>82.352846168531</v>
      </c>
      <c r="X49" t="n">
        <v>79.4852137527133</v>
      </c>
      <c r="Y49" t="n">
        <v>29.1866728858953</v>
      </c>
      <c r="Z49" t="n">
        <v>40.922246441658</v>
      </c>
      <c r="AA49" t="n">
        <v>30.1869840857142</v>
      </c>
      <c r="AB49" t="n">
        <v>23.8279680508696</v>
      </c>
      <c r="AC49" t="n">
        <v>21.0649383402596</v>
      </c>
      <c r="AD49" t="n">
        <v>33.4839756946708</v>
      </c>
      <c r="AE49" t="n">
        <v>37.6911282372329</v>
      </c>
      <c r="AF49" t="n">
        <v>47.5659847636369</v>
      </c>
    </row>
    <row r="50">
      <c r="A50" t="s">
        <v>52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4.35099360796042</v>
      </c>
      <c r="H50" t="n">
        <v>5.83580372257421</v>
      </c>
      <c r="I50" t="n">
        <v>4.90896137376197</v>
      </c>
      <c r="J50" t="n">
        <v>6.08713996899338</v>
      </c>
      <c r="K50" t="n">
        <v>6.29241078357004</v>
      </c>
      <c r="L50" t="n">
        <v>8.06461952271503</v>
      </c>
      <c r="M50" t="n">
        <v>8.0692518660306</v>
      </c>
      <c r="N50" t="n">
        <v>7.97214934584152</v>
      </c>
      <c r="O50" t="n">
        <v>9.4762350857276</v>
      </c>
      <c r="P50" t="n">
        <v>12.6539370046692</v>
      </c>
      <c r="Q50" t="n">
        <v>11.3043658900145</v>
      </c>
      <c r="R50" t="n">
        <v>12.554282284298</v>
      </c>
      <c r="S50" t="n">
        <v>14.9453833120749</v>
      </c>
      <c r="T50" t="n">
        <v>21.8076946050669</v>
      </c>
      <c r="U50" t="n">
        <v>39.4735697761587</v>
      </c>
      <c r="V50" t="n">
        <v>64.0316828352665</v>
      </c>
      <c r="W50" t="n">
        <v>87.2194020865433</v>
      </c>
      <c r="X50" t="n">
        <v>83.142019640534</v>
      </c>
      <c r="Y50" t="n">
        <v>111.288035552033</v>
      </c>
      <c r="Z50" t="n">
        <v>104.153171834485</v>
      </c>
      <c r="AA50" t="n">
        <v>162.497104899137</v>
      </c>
      <c r="AB50" t="n">
        <v>171.337223232424</v>
      </c>
      <c r="AC50" t="n">
        <v>205.776184824199</v>
      </c>
      <c r="AD50" t="n">
        <v>80.3283373071786</v>
      </c>
      <c r="AE50" t="n">
        <v>158.047996082828</v>
      </c>
      <c r="AF50" t="n">
        <v>199.455652435812</v>
      </c>
    </row>
    <row r="51">
      <c r="A51" t="s">
        <v>52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4.35099360796042</v>
      </c>
      <c r="H51" t="n">
        <v>5.83580372257421</v>
      </c>
      <c r="I51" t="n">
        <v>4.90896137376197</v>
      </c>
      <c r="J51" t="n">
        <v>6.08713996899338</v>
      </c>
      <c r="K51" t="n">
        <v>6.29241078357004</v>
      </c>
      <c r="L51" t="n">
        <v>8.06461952271503</v>
      </c>
      <c r="M51" t="n">
        <v>8.0692518660306</v>
      </c>
      <c r="N51" t="n">
        <v>7.97214934584152</v>
      </c>
      <c r="O51" t="n">
        <v>9.4762350857276</v>
      </c>
      <c r="P51" t="n">
        <v>12.6539370046692</v>
      </c>
      <c r="Q51" t="n">
        <v>11.3043658900145</v>
      </c>
      <c r="R51" t="n">
        <v>12.554282284298</v>
      </c>
      <c r="S51" t="n">
        <v>14.9453833120749</v>
      </c>
      <c r="T51" t="n">
        <v>21.8076946050669</v>
      </c>
      <c r="U51" t="n">
        <v>39.4735697761587</v>
      </c>
      <c r="V51" t="n">
        <v>64.0316828352665</v>
      </c>
      <c r="W51" t="n">
        <v>87.2194020865433</v>
      </c>
      <c r="X51" t="n">
        <v>83.142019640534</v>
      </c>
      <c r="Y51" t="n">
        <v>111.288035552033</v>
      </c>
      <c r="Z51" t="n">
        <v>104.153171834485</v>
      </c>
      <c r="AA51" t="n">
        <v>162.497104899137</v>
      </c>
      <c r="AB51" t="n">
        <v>171.337223232424</v>
      </c>
      <c r="AC51" t="n">
        <v>68.0904088132312</v>
      </c>
      <c r="AD51" t="n">
        <v>58.5052085761138</v>
      </c>
      <c r="AE51" t="n">
        <v>88.6306611404326</v>
      </c>
      <c r="AF51" t="n">
        <v>111.85137921216</v>
      </c>
    </row>
    <row r="52">
      <c r="A52" t="s">
        <v>52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137.685776010967</v>
      </c>
      <c r="AD52" t="n">
        <v>21.8231287310648</v>
      </c>
      <c r="AE52" t="n">
        <v>69.4173349423953</v>
      </c>
      <c r="AF52" t="n">
        <v>87.6042732236521</v>
      </c>
    </row>
    <row r="53">
      <c r="A53" t="s">
        <v>52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6.16847870190476</v>
      </c>
      <c r="H53" t="n">
        <v>8.37778389154582</v>
      </c>
      <c r="I53" t="n">
        <v>7.2956796784939</v>
      </c>
      <c r="J53" t="n">
        <v>9.07637258471288</v>
      </c>
      <c r="K53" t="n">
        <v>9.83782609416357</v>
      </c>
      <c r="L53" t="n">
        <v>12.3681109352466</v>
      </c>
      <c r="M53" t="n">
        <v>12.9027571222892</v>
      </c>
      <c r="N53" t="n">
        <v>16.2757586313625</v>
      </c>
      <c r="O53" t="n">
        <v>14.0621615289167</v>
      </c>
      <c r="P53" t="n">
        <v>16.7417964742205</v>
      </c>
      <c r="Q53" t="n">
        <v>16.8211080644908</v>
      </c>
      <c r="R53" t="n">
        <v>23.0362666274627</v>
      </c>
      <c r="S53" t="n">
        <v>25.2304855068739</v>
      </c>
      <c r="T53" t="n">
        <v>24.8322022746022</v>
      </c>
      <c r="U53" t="n">
        <v>14.9222119600068</v>
      </c>
      <c r="V53" t="n">
        <v>3.50880443929704</v>
      </c>
      <c r="W53" t="n">
        <v>9.69057201156639</v>
      </c>
      <c r="X53" t="n">
        <v>36.6440050025647</v>
      </c>
      <c r="Y53" t="n">
        <v>18.6371723325515</v>
      </c>
      <c r="Z53" t="n">
        <v>12.2161275278405</v>
      </c>
      <c r="AA53" t="n">
        <v>22.4408900561725</v>
      </c>
      <c r="AB53" t="n">
        <v>33.5274903685168</v>
      </c>
      <c r="AC53" t="n">
        <v>21.302327609244</v>
      </c>
      <c r="AD53" t="n">
        <v>44.2011197942307</v>
      </c>
      <c r="AE53" t="n">
        <v>42.3374881674772</v>
      </c>
      <c r="AF53" t="n">
        <v>53.4296639896159</v>
      </c>
    </row>
    <row r="54">
      <c r="A54" t="s">
        <v>52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42.3797366468649</v>
      </c>
      <c r="H54" t="n">
        <v>51.6702358601376</v>
      </c>
      <c r="I54" t="n">
        <v>38.9328471525429</v>
      </c>
      <c r="J54" t="n">
        <v>50.7064277581271</v>
      </c>
      <c r="K54" t="n">
        <v>48.6518814440488</v>
      </c>
      <c r="L54" t="n">
        <v>63.9143116230422</v>
      </c>
      <c r="M54" t="n">
        <v>65.9281443635938</v>
      </c>
      <c r="N54" t="n">
        <v>66.458454089187</v>
      </c>
      <c r="O54" t="n">
        <v>54.1722123930025</v>
      </c>
      <c r="P54" t="n">
        <v>63.6275960314186</v>
      </c>
      <c r="Q54" t="n">
        <v>58.2068489666465</v>
      </c>
      <c r="R54" t="n">
        <v>71.772322149613</v>
      </c>
      <c r="S54" t="n">
        <v>75.8529896864552</v>
      </c>
      <c r="T54" t="n">
        <v>67.3334973127649</v>
      </c>
      <c r="U54" t="n">
        <v>33.4126562161635</v>
      </c>
      <c r="V54" t="n">
        <v>48.3108315871854</v>
      </c>
      <c r="W54" t="n">
        <v>67.6170509762281</v>
      </c>
      <c r="X54" t="n">
        <v>101.505792510213</v>
      </c>
      <c r="Y54" t="n">
        <v>99.162797396229</v>
      </c>
      <c r="Z54" t="n">
        <v>105.328484395473</v>
      </c>
      <c r="AA54" t="n">
        <v>83.6473004592824</v>
      </c>
      <c r="AB54" t="n">
        <v>96.4010993036504</v>
      </c>
      <c r="AC54" t="n">
        <v>54.2008970562367</v>
      </c>
      <c r="AD54" t="n">
        <v>170.486912781504</v>
      </c>
      <c r="AE54" t="n">
        <v>165.50639044962</v>
      </c>
      <c r="AF54" t="n">
        <v>208.868102776356</v>
      </c>
    </row>
    <row r="55">
      <c r="A55" t="s">
        <v>52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36.2112579449601</v>
      </c>
      <c r="H55" t="n">
        <v>43.2924519685918</v>
      </c>
      <c r="I55" t="n">
        <v>31.637167474049</v>
      </c>
      <c r="J55" t="n">
        <v>41.6300551734143</v>
      </c>
      <c r="K55" t="n">
        <v>38.8140553498852</v>
      </c>
      <c r="L55" t="n">
        <v>51.5462006877956</v>
      </c>
      <c r="M55" t="n">
        <v>53.0253872413045</v>
      </c>
      <c r="N55" t="n">
        <v>50.1826954578245</v>
      </c>
      <c r="O55" t="n">
        <v>40.1100508640858</v>
      </c>
      <c r="P55" t="n">
        <v>46.885799557198</v>
      </c>
      <c r="Q55" t="n">
        <v>41.3857409021557</v>
      </c>
      <c r="R55" t="n">
        <v>48.7360555221504</v>
      </c>
      <c r="S55" t="n">
        <v>50.6225041795812</v>
      </c>
      <c r="T55" t="n">
        <v>42.5012950381627</v>
      </c>
      <c r="U55" t="n">
        <v>18.4904442561567</v>
      </c>
      <c r="V55" t="n">
        <v>44.8020271478884</v>
      </c>
      <c r="W55" t="n">
        <v>57.9264789646618</v>
      </c>
      <c r="X55" t="n">
        <v>64.8617875076484</v>
      </c>
      <c r="Y55" t="n">
        <v>80.5256250636775</v>
      </c>
      <c r="Z55" t="n">
        <v>93.1123568676324</v>
      </c>
      <c r="AA55" t="n">
        <v>61.20641040311</v>
      </c>
      <c r="AB55" t="n">
        <v>62.8736089351337</v>
      </c>
      <c r="AC55" t="n">
        <v>32.8985694469927</v>
      </c>
      <c r="AD55" t="n">
        <v>126.285792987273</v>
      </c>
      <c r="AE55" t="n">
        <v>123.168902282142</v>
      </c>
      <c r="AF55" t="n">
        <v>155.43843878674</v>
      </c>
    </row>
    <row r="56">
      <c r="A56" t="s">
        <v>52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52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498.094034700536</v>
      </c>
      <c r="H57" t="n">
        <v>658.41624735287</v>
      </c>
      <c r="I57" t="n">
        <v>574.965302994126</v>
      </c>
      <c r="J57" t="n">
        <v>688.454383823515</v>
      </c>
      <c r="K57" t="n">
        <v>712.420908513324</v>
      </c>
      <c r="L57" t="n">
        <v>923.321261251601</v>
      </c>
      <c r="M57" t="n">
        <v>993.421516429972</v>
      </c>
      <c r="N57" t="n">
        <v>1047.5117531011</v>
      </c>
      <c r="O57" t="n">
        <v>1225.05324908849</v>
      </c>
      <c r="P57" t="n">
        <v>1454.78052665501</v>
      </c>
      <c r="Q57" t="n">
        <v>1397.93275860589</v>
      </c>
      <c r="R57" t="n">
        <v>1550.23431334356</v>
      </c>
      <c r="S57" t="n">
        <v>1584.54640963819</v>
      </c>
      <c r="T57" t="n">
        <v>1383.68156352808</v>
      </c>
      <c r="U57" t="n">
        <v>1778.50974931812</v>
      </c>
      <c r="V57" t="n">
        <v>1797.13208327686</v>
      </c>
      <c r="W57" t="n">
        <v>2599.437139359</v>
      </c>
      <c r="X57" t="n">
        <v>3741.37742186123</v>
      </c>
      <c r="Y57" t="n">
        <v>3499.13154647159</v>
      </c>
      <c r="Z57" t="n">
        <v>3414.52841938735</v>
      </c>
      <c r="AA57" t="n">
        <v>4176.7053007005</v>
      </c>
      <c r="AB57" t="n">
        <v>6574.96974983432</v>
      </c>
      <c r="AC57" t="n">
        <v>7485.98881208366</v>
      </c>
      <c r="AD57" t="n">
        <v>7083.52570904179</v>
      </c>
      <c r="AE57" t="n">
        <v>7913.7896311241</v>
      </c>
      <c r="AF57" t="n">
        <v>9987.1565172418</v>
      </c>
    </row>
    <row r="58">
      <c r="A58" t="s">
        <v>52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498.094034700536</v>
      </c>
      <c r="H58" t="n">
        <v>658.41624735287</v>
      </c>
      <c r="I58" t="n">
        <v>574.965302994126</v>
      </c>
      <c r="J58" t="n">
        <v>688.454383823515</v>
      </c>
      <c r="K58" t="n">
        <v>712.420908513324</v>
      </c>
      <c r="L58" t="n">
        <v>923.321261251601</v>
      </c>
      <c r="M58" t="n">
        <v>993.421516429972</v>
      </c>
      <c r="N58" t="n">
        <v>1047.5117531011</v>
      </c>
      <c r="O58" t="n">
        <v>1225.05324908849</v>
      </c>
      <c r="P58" t="n">
        <v>1454.78052665501</v>
      </c>
      <c r="Q58" t="n">
        <v>1397.93275860589</v>
      </c>
      <c r="R58" t="n">
        <v>1550.23431334356</v>
      </c>
      <c r="S58" t="n">
        <v>1584.54640963819</v>
      </c>
      <c r="T58" t="n">
        <v>1383.68156352808</v>
      </c>
      <c r="U58" t="n">
        <v>1778.50974931812</v>
      </c>
      <c r="V58" t="n">
        <v>1797.13208327686</v>
      </c>
      <c r="W58" t="n">
        <v>2599.437139359</v>
      </c>
      <c r="X58" t="n">
        <v>3741.37742186123</v>
      </c>
      <c r="Y58" t="n">
        <v>3499.13154647159</v>
      </c>
      <c r="Z58" t="n">
        <v>3414.52841938735</v>
      </c>
      <c r="AA58" t="n">
        <v>4176.7053007005</v>
      </c>
      <c r="AB58" t="n">
        <v>6574.96974983432</v>
      </c>
      <c r="AC58" t="n">
        <v>7485.98881208366</v>
      </c>
      <c r="AD58" t="n">
        <v>7083.52570904179</v>
      </c>
      <c r="AE58" t="n">
        <v>7913.7896311241</v>
      </c>
      <c r="AF58" t="n">
        <v>9987.1565172418</v>
      </c>
    </row>
    <row r="59">
      <c r="A59" t="s">
        <v>52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54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54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8.98775024408707</v>
      </c>
      <c r="H3" t="n">
        <v>10.1225345983082</v>
      </c>
      <c r="I3" t="n">
        <v>8.43134523786617</v>
      </c>
      <c r="J3" t="n">
        <v>9.15084296532107</v>
      </c>
      <c r="K3" t="n">
        <v>9.67431243032677</v>
      </c>
      <c r="L3" t="n">
        <v>11.6138163921205</v>
      </c>
      <c r="M3" t="n">
        <v>9.46501249054371</v>
      </c>
      <c r="N3" t="n">
        <v>8.56839018208575</v>
      </c>
      <c r="O3" t="n">
        <v>8.2382740946442</v>
      </c>
      <c r="P3" t="n">
        <v>8.91433593824987</v>
      </c>
      <c r="Q3" t="n">
        <v>10.5078740362155</v>
      </c>
      <c r="R3" t="n">
        <v>11.4883890919659</v>
      </c>
      <c r="S3" t="n">
        <v>12.2827413682383</v>
      </c>
      <c r="T3" t="n">
        <v>11.8079836570156</v>
      </c>
      <c r="U3" t="n">
        <v>10.3563360143538</v>
      </c>
      <c r="V3" t="n">
        <v>7.16193491273327</v>
      </c>
      <c r="W3" t="n">
        <v>8.82464600595445</v>
      </c>
      <c r="X3" t="n">
        <v>8.30045473290102</v>
      </c>
      <c r="Y3" t="n">
        <v>8.39948062531212</v>
      </c>
      <c r="Z3" t="n">
        <v>9.01535630726799</v>
      </c>
      <c r="AA3" t="n">
        <v>6.74866747659522</v>
      </c>
      <c r="AB3" t="n">
        <v>5.5395527081871</v>
      </c>
      <c r="AC3" t="n">
        <v>4.60472287915817</v>
      </c>
      <c r="AD3" t="n">
        <v>3.30347914360737</v>
      </c>
      <c r="AE3" t="n">
        <v>1.96919338387709</v>
      </c>
      <c r="AF3" t="n">
        <v>2.07999684128487</v>
      </c>
    </row>
    <row r="4">
      <c r="A4" t="s">
        <v>54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132.601200062743</v>
      </c>
      <c r="H4" t="n">
        <v>169.036131176479</v>
      </c>
      <c r="I4" t="n">
        <v>144.24016927313</v>
      </c>
      <c r="J4" t="n">
        <v>163.017521691547</v>
      </c>
      <c r="K4" t="n">
        <v>165.876948019407</v>
      </c>
      <c r="L4" t="n">
        <v>212.150661795974</v>
      </c>
      <c r="M4" t="n">
        <v>213.513599183811</v>
      </c>
      <c r="N4" t="n">
        <v>204.674648585575</v>
      </c>
      <c r="O4" t="n">
        <v>208.242477449646</v>
      </c>
      <c r="P4" t="n">
        <v>245.759983677574</v>
      </c>
      <c r="Q4" t="n">
        <v>247.30226350465</v>
      </c>
      <c r="R4" t="n">
        <v>259.794484776076</v>
      </c>
      <c r="S4" t="n">
        <v>267.646400639169</v>
      </c>
      <c r="T4" t="n">
        <v>254.5425366931</v>
      </c>
      <c r="U4" t="n">
        <v>267.58177593689</v>
      </c>
      <c r="V4" t="n">
        <v>180.140619876291</v>
      </c>
      <c r="W4" t="n">
        <v>225.396368452053</v>
      </c>
      <c r="X4" t="n">
        <v>215.083728100534</v>
      </c>
      <c r="Y4" t="n">
        <v>238.718420140462</v>
      </c>
      <c r="Z4" t="n">
        <v>262.308005071294</v>
      </c>
      <c r="AA4" t="n">
        <v>239.726426778641</v>
      </c>
      <c r="AB4" t="n">
        <v>217.47796110696</v>
      </c>
      <c r="AC4" t="n">
        <v>192.476573203751</v>
      </c>
      <c r="AD4" t="n">
        <v>156.359041831436</v>
      </c>
      <c r="AE4" t="n">
        <v>109.274137944723</v>
      </c>
      <c r="AF4" t="n">
        <v>118.846452275275</v>
      </c>
    </row>
    <row r="5">
      <c r="A5" t="s">
        <v>54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41.2730253664347</v>
      </c>
      <c r="H5" t="n">
        <v>49.5735931572064</v>
      </c>
      <c r="I5" t="n">
        <v>39.1761393179485</v>
      </c>
      <c r="J5" t="n">
        <v>42.4335065452639</v>
      </c>
      <c r="K5" t="n">
        <v>44.8215541752221</v>
      </c>
      <c r="L5" t="n">
        <v>59.0404761661315</v>
      </c>
      <c r="M5" t="n">
        <v>58.9251583495797</v>
      </c>
      <c r="N5" t="n">
        <v>56.5779026986387</v>
      </c>
      <c r="O5" t="n">
        <v>56.7199406585397</v>
      </c>
      <c r="P5" t="n">
        <v>63.1655700266444</v>
      </c>
      <c r="Q5" t="n">
        <v>58.1523643151137</v>
      </c>
      <c r="R5" t="n">
        <v>57.2333081138778</v>
      </c>
      <c r="S5" t="n">
        <v>58.2664531529543</v>
      </c>
      <c r="T5" t="n">
        <v>52.4293096433197</v>
      </c>
      <c r="U5" t="n">
        <v>58.6597723454833</v>
      </c>
      <c r="V5" t="n">
        <v>33.1472821284387</v>
      </c>
      <c r="W5" t="n">
        <v>42.9145121045138</v>
      </c>
      <c r="X5" t="n">
        <v>40.6460010782596</v>
      </c>
      <c r="Y5" t="n">
        <v>45.2859961068517</v>
      </c>
      <c r="Z5" t="n">
        <v>49.0702210087523</v>
      </c>
      <c r="AA5" t="n">
        <v>43.7678148129101</v>
      </c>
      <c r="AB5" t="n">
        <v>38.6282328437916</v>
      </c>
      <c r="AC5" t="n">
        <v>33.390536063384</v>
      </c>
      <c r="AD5" t="n">
        <v>26.4406769561402</v>
      </c>
      <c r="AE5" t="n">
        <v>16.7832384077923</v>
      </c>
      <c r="AF5" t="n">
        <v>17.8762715833036</v>
      </c>
    </row>
    <row r="6">
      <c r="A6" t="s">
        <v>54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4.07788896279431</v>
      </c>
      <c r="H6" t="n">
        <v>4.71089715888623</v>
      </c>
      <c r="I6" t="n">
        <v>3.30975052565351</v>
      </c>
      <c r="J6" t="n">
        <v>3.06876727996015</v>
      </c>
      <c r="K6" t="n">
        <v>2.80894759662939</v>
      </c>
      <c r="L6" t="n">
        <v>3.69704290067215</v>
      </c>
      <c r="M6" t="n">
        <v>3.64809471218806</v>
      </c>
      <c r="N6" t="n">
        <v>3.04224477049409</v>
      </c>
      <c r="O6" t="n">
        <v>2.81783749727088</v>
      </c>
      <c r="P6" t="n">
        <v>3.12864262014716</v>
      </c>
      <c r="Q6" t="n">
        <v>2.68369862842901</v>
      </c>
      <c r="R6" t="n">
        <v>3.05115487407473</v>
      </c>
      <c r="S6" t="n">
        <v>3.01543463267376</v>
      </c>
      <c r="T6" t="n">
        <v>2.9360401719505</v>
      </c>
      <c r="U6" t="n">
        <v>2.52285006114418</v>
      </c>
      <c r="V6" t="n">
        <v>1.43370055899292</v>
      </c>
      <c r="W6" t="n">
        <v>1.88004539653647</v>
      </c>
      <c r="X6" t="n">
        <v>1.66454357118795</v>
      </c>
      <c r="Y6" t="n">
        <v>1.74433010424146</v>
      </c>
      <c r="Z6" t="n">
        <v>1.94084461410384</v>
      </c>
      <c r="AA6" t="n">
        <v>1.7653373370795</v>
      </c>
      <c r="AB6" t="n">
        <v>1.54175916165807</v>
      </c>
      <c r="AC6" t="n">
        <v>1.26247655909349</v>
      </c>
      <c r="AD6" t="n">
        <v>0.938270517323499</v>
      </c>
      <c r="AE6" t="n">
        <v>0.529646824106117</v>
      </c>
      <c r="AF6" t="n">
        <v>0.602147180868757</v>
      </c>
    </row>
    <row r="7">
      <c r="A7" t="s">
        <v>54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4.39746641710706</v>
      </c>
      <c r="H7" t="n">
        <v>5.93580791528393</v>
      </c>
      <c r="I7" t="n">
        <v>4.66607427662981</v>
      </c>
      <c r="J7" t="n">
        <v>5.20445127041659</v>
      </c>
      <c r="K7" t="n">
        <v>5.52972264520822</v>
      </c>
      <c r="L7" t="n">
        <v>7.96430648793681</v>
      </c>
      <c r="M7" t="n">
        <v>9.39762839739056</v>
      </c>
      <c r="N7" t="n">
        <v>9.01664745406751</v>
      </c>
      <c r="O7" t="n">
        <v>9.00793598532558</v>
      </c>
      <c r="P7" t="n">
        <v>11.0601961723842</v>
      </c>
      <c r="Q7" t="n">
        <v>13.4382773600862</v>
      </c>
      <c r="R7" t="n">
        <v>15.4562622982499</v>
      </c>
      <c r="S7" t="n">
        <v>14.6778427068343</v>
      </c>
      <c r="T7" t="n">
        <v>14.6336348206488</v>
      </c>
      <c r="U7" t="n">
        <v>14.9032082887004</v>
      </c>
      <c r="V7" t="n">
        <v>9.83771093949372</v>
      </c>
      <c r="W7" t="n">
        <v>12.5396341787801</v>
      </c>
      <c r="X7" t="n">
        <v>10.984567707834</v>
      </c>
      <c r="Y7" t="n">
        <v>11.7707271137135</v>
      </c>
      <c r="Z7" t="n">
        <v>12.8054856787599</v>
      </c>
      <c r="AA7" t="n">
        <v>11.3111739919688</v>
      </c>
      <c r="AB7" t="n">
        <v>9.88805784859834</v>
      </c>
      <c r="AC7" t="n">
        <v>8.33274575903897</v>
      </c>
      <c r="AD7" t="n">
        <v>6.16712935140235</v>
      </c>
      <c r="AE7" t="n">
        <v>3.62610946892965</v>
      </c>
      <c r="AF7" t="n">
        <v>3.97211075882747</v>
      </c>
    </row>
    <row r="8">
      <c r="A8" t="s">
        <v>54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54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54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28.226004676788</v>
      </c>
      <c r="H10" t="n">
        <v>37.7443878190222</v>
      </c>
      <c r="I10" t="n">
        <v>32.0541496887854</v>
      </c>
      <c r="J10" t="n">
        <v>36.2976008190801</v>
      </c>
      <c r="K10" t="n">
        <v>37.139548773673</v>
      </c>
      <c r="L10" t="n">
        <v>45.8730883783169</v>
      </c>
      <c r="M10" t="n">
        <v>45.0430967258646</v>
      </c>
      <c r="N10" t="n">
        <v>38.9901541032893</v>
      </c>
      <c r="O10" t="n">
        <v>41.999611333731</v>
      </c>
      <c r="P10" t="n">
        <v>48.5442269025725</v>
      </c>
      <c r="Q10" t="n">
        <v>43.2153451908086</v>
      </c>
      <c r="R10" t="n">
        <v>40.7474912635335</v>
      </c>
      <c r="S10" t="n">
        <v>41.7624678535209</v>
      </c>
      <c r="T10" t="n">
        <v>48.4604825970842</v>
      </c>
      <c r="U10" t="n">
        <v>50.1291333398457</v>
      </c>
      <c r="V10" t="n">
        <v>27.4514424524183</v>
      </c>
      <c r="W10" t="n">
        <v>31.2343855924225</v>
      </c>
      <c r="X10" t="n">
        <v>28.8790384016778</v>
      </c>
      <c r="Y10" t="n">
        <v>31.6069545167075</v>
      </c>
      <c r="Z10" t="n">
        <v>35.5408831648845</v>
      </c>
      <c r="AA10" t="n">
        <v>31.2982292194633</v>
      </c>
      <c r="AB10" t="n">
        <v>27.7266600352437</v>
      </c>
      <c r="AC10" t="n">
        <v>24.0154672571733</v>
      </c>
      <c r="AD10" t="n">
        <v>18.7458505580433</v>
      </c>
      <c r="AE10" t="n">
        <v>11.6969638565116</v>
      </c>
      <c r="AF10" t="n">
        <v>12.6775094535747</v>
      </c>
    </row>
    <row r="11">
      <c r="A11" t="s">
        <v>54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28.226004676788</v>
      </c>
      <c r="H11" t="n">
        <v>37.7443878190222</v>
      </c>
      <c r="I11" t="n">
        <v>32.0541496887854</v>
      </c>
      <c r="J11" t="n">
        <v>36.2976008190801</v>
      </c>
      <c r="K11" t="n">
        <v>37.139548773673</v>
      </c>
      <c r="L11" t="n">
        <v>45.8730883783169</v>
      </c>
      <c r="M11" t="n">
        <v>45.0430967258646</v>
      </c>
      <c r="N11" t="n">
        <v>38.9901541032893</v>
      </c>
      <c r="O11" t="n">
        <v>41.999611333731</v>
      </c>
      <c r="P11" t="n">
        <v>48.5442269025725</v>
      </c>
      <c r="Q11" t="n">
        <v>43.2153451908086</v>
      </c>
      <c r="R11" t="n">
        <v>40.7474912635335</v>
      </c>
      <c r="S11" t="n">
        <v>41.7624678535209</v>
      </c>
      <c r="T11" t="n">
        <v>48.4604825970842</v>
      </c>
      <c r="U11" t="n">
        <v>50.1291333398457</v>
      </c>
      <c r="V11" t="n">
        <v>27.4514424524183</v>
      </c>
      <c r="W11" t="n">
        <v>31.2343855924225</v>
      </c>
      <c r="X11" t="n">
        <v>28.8790384016778</v>
      </c>
      <c r="Y11" t="n">
        <v>31.6069545167075</v>
      </c>
      <c r="Z11" t="n">
        <v>35.5408831648845</v>
      </c>
      <c r="AA11" t="n">
        <v>31.2982292194633</v>
      </c>
      <c r="AB11" t="n">
        <v>27.7266600352437</v>
      </c>
      <c r="AC11" t="n">
        <v>24.0154672571733</v>
      </c>
      <c r="AD11" t="n">
        <v>18.7458505580433</v>
      </c>
      <c r="AE11" t="n">
        <v>11.6969638565116</v>
      </c>
      <c r="AF11" t="n">
        <v>12.6775094535747</v>
      </c>
    </row>
    <row r="12">
      <c r="A12" t="s">
        <v>54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5.378125937382</v>
      </c>
      <c r="H12" t="n">
        <v>6.59739676732384</v>
      </c>
      <c r="I12" t="n">
        <v>5.27071073001355</v>
      </c>
      <c r="J12" t="n">
        <v>5.84089198857684</v>
      </c>
      <c r="K12" t="n">
        <v>6.12743027041694</v>
      </c>
      <c r="L12" t="n">
        <v>8.16434777873161</v>
      </c>
      <c r="M12" t="n">
        <v>8.91858635039531</v>
      </c>
      <c r="N12" t="n">
        <v>9.31987821746233</v>
      </c>
      <c r="O12" t="n">
        <v>10.6823367245642</v>
      </c>
      <c r="P12" t="n">
        <v>15.0379333601598</v>
      </c>
      <c r="Q12" t="n">
        <v>16.3842951492124</v>
      </c>
      <c r="R12" t="n">
        <v>18.5443607376195</v>
      </c>
      <c r="S12" t="n">
        <v>19.1587854456062</v>
      </c>
      <c r="T12" t="n">
        <v>16.7934399221453</v>
      </c>
      <c r="U12" t="n">
        <v>16.8184923203623</v>
      </c>
      <c r="V12" t="n">
        <v>12.4252038240278</v>
      </c>
      <c r="W12" t="n">
        <v>16.1190586868318</v>
      </c>
      <c r="X12" t="n">
        <v>16.4087867971909</v>
      </c>
      <c r="Y12" t="n">
        <v>17.131373602688</v>
      </c>
      <c r="Z12" t="n">
        <v>17.6623375914116</v>
      </c>
      <c r="AA12" t="n">
        <v>17.9072893487088</v>
      </c>
      <c r="AB12" t="n">
        <v>16.7601369196722</v>
      </c>
      <c r="AC12" t="n">
        <v>13.4356182581838</v>
      </c>
      <c r="AD12" t="n">
        <v>10.654989536655</v>
      </c>
      <c r="AE12" t="n">
        <v>7.23954170913174</v>
      </c>
      <c r="AF12" t="n">
        <v>8.00029013824118</v>
      </c>
    </row>
    <row r="13">
      <c r="A13" t="s">
        <v>54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7.07485957647232</v>
      </c>
      <c r="H13" t="n">
        <v>8.97573774548625</v>
      </c>
      <c r="I13" t="n">
        <v>7.18263846839028</v>
      </c>
      <c r="J13" t="n">
        <v>8.83552326120783</v>
      </c>
      <c r="K13" t="n">
        <v>9.62578454312738</v>
      </c>
      <c r="L13" t="n">
        <v>11.5860060802535</v>
      </c>
      <c r="M13" t="n">
        <v>13.2206122732417</v>
      </c>
      <c r="N13" t="n">
        <v>12.6722946686887</v>
      </c>
      <c r="O13" t="n">
        <v>14.5385553298698</v>
      </c>
      <c r="P13" t="n">
        <v>18.9350204679037</v>
      </c>
      <c r="Q13" t="n">
        <v>20.441998708147</v>
      </c>
      <c r="R13" t="n">
        <v>23.5482727431771</v>
      </c>
      <c r="S13" t="n">
        <v>25.6003118833573</v>
      </c>
      <c r="T13" t="n">
        <v>22.5561647637253</v>
      </c>
      <c r="U13" t="n">
        <v>23.6809453803575</v>
      </c>
      <c r="V13" t="n">
        <v>16.8683871749616</v>
      </c>
      <c r="W13" t="n">
        <v>22.198931668657</v>
      </c>
      <c r="X13" t="n">
        <v>21.3639660362116</v>
      </c>
      <c r="Y13" t="n">
        <v>25.092103262461</v>
      </c>
      <c r="Z13" t="n">
        <v>26.7756740669779</v>
      </c>
      <c r="AA13" t="n">
        <v>26.8878736175114</v>
      </c>
      <c r="AB13" t="n">
        <v>26.0568218532315</v>
      </c>
      <c r="AC13" t="n">
        <v>25.2792673130066</v>
      </c>
      <c r="AD13" t="n">
        <v>22.9648901787325</v>
      </c>
      <c r="AE13" t="n">
        <v>19.2701381409944</v>
      </c>
      <c r="AF13" t="n">
        <v>21.1667943139648</v>
      </c>
    </row>
    <row r="14">
      <c r="A14" t="s">
        <v>54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7.44110254004311</v>
      </c>
      <c r="H14" t="n">
        <v>10.5717956203098</v>
      </c>
      <c r="I14" t="n">
        <v>9.13135316218243</v>
      </c>
      <c r="J14" t="n">
        <v>8.71430088934035</v>
      </c>
      <c r="K14" t="n">
        <v>9.49239836614969</v>
      </c>
      <c r="L14" t="n">
        <v>16.169710392467</v>
      </c>
      <c r="M14" t="n">
        <v>16.5115816077905</v>
      </c>
      <c r="N14" t="n">
        <v>13.4822770074838</v>
      </c>
      <c r="O14" t="n">
        <v>14.817086049564</v>
      </c>
      <c r="P14" t="n">
        <v>20.6201202668227</v>
      </c>
      <c r="Q14" t="n">
        <v>23.2148571426345</v>
      </c>
      <c r="R14" t="n">
        <v>23.002926128006</v>
      </c>
      <c r="S14" t="n">
        <v>27.4521679882701</v>
      </c>
      <c r="T14" t="n">
        <v>26.1307711931635</v>
      </c>
      <c r="U14" t="n">
        <v>25.5996948127972</v>
      </c>
      <c r="V14" t="n">
        <v>21.3688393943053</v>
      </c>
      <c r="W14" t="n">
        <v>25.0442554510854</v>
      </c>
      <c r="X14" t="n">
        <v>24.2672302931689</v>
      </c>
      <c r="Y14" t="n">
        <v>25.5436847699484</v>
      </c>
      <c r="Z14" t="n">
        <v>28.6482600071398</v>
      </c>
      <c r="AA14" t="n">
        <v>25.1654198860619</v>
      </c>
      <c r="AB14" t="n">
        <v>22.2936907047474</v>
      </c>
      <c r="AC14" t="n">
        <v>19.3096968217904</v>
      </c>
      <c r="AD14" t="n">
        <v>15.0726482673072</v>
      </c>
      <c r="AE14" t="n">
        <v>9.40497319439888</v>
      </c>
      <c r="AF14" t="n">
        <v>10.1933833467591</v>
      </c>
    </row>
    <row r="15">
      <c r="A15" t="s">
        <v>54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10.5858519822087</v>
      </c>
      <c r="H15" t="n">
        <v>15.0226872560067</v>
      </c>
      <c r="I15" t="n">
        <v>12.9408561087581</v>
      </c>
      <c r="J15" t="n">
        <v>12.9271349485525</v>
      </c>
      <c r="K15" t="n">
        <v>14.495341047706</v>
      </c>
      <c r="L15" t="n">
        <v>22.1187993681719</v>
      </c>
      <c r="M15" t="n">
        <v>22.5982694943108</v>
      </c>
      <c r="N15" t="n">
        <v>18.2289841151633</v>
      </c>
      <c r="O15" t="n">
        <v>17.0495394984328</v>
      </c>
      <c r="P15" t="n">
        <v>24.5474620087159</v>
      </c>
      <c r="Q15" t="n">
        <v>28.4393636475737</v>
      </c>
      <c r="R15" t="n">
        <v>28.616827389068</v>
      </c>
      <c r="S15" t="n">
        <v>34.3538486149271</v>
      </c>
      <c r="T15" t="n">
        <v>32.2619167014126</v>
      </c>
      <c r="U15" t="n">
        <v>30.5340821039475</v>
      </c>
      <c r="V15" t="n">
        <v>25.6247666800797</v>
      </c>
      <c r="W15" t="n">
        <v>30.5430463533021</v>
      </c>
      <c r="X15" t="n">
        <v>29.5103629006428</v>
      </c>
      <c r="Y15" t="n">
        <v>31.2354149448269</v>
      </c>
      <c r="Z15" t="n">
        <v>34.7483319887537</v>
      </c>
      <c r="AA15" t="n">
        <v>31.1190238512816</v>
      </c>
      <c r="AB15" t="n">
        <v>28.0117285164488</v>
      </c>
      <c r="AC15" t="n">
        <v>24.4856127939192</v>
      </c>
      <c r="AD15" t="n">
        <v>19.4567064749157</v>
      </c>
      <c r="AE15" t="n">
        <v>13.2813975466361</v>
      </c>
      <c r="AF15" t="n">
        <v>14.7698835245163</v>
      </c>
    </row>
    <row r="16">
      <c r="A16" t="s">
        <v>54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3.14474944216563</v>
      </c>
      <c r="H16" t="n">
        <v>4.45089163569685</v>
      </c>
      <c r="I16" t="n">
        <v>3.80950294657569</v>
      </c>
      <c r="J16" t="n">
        <v>4.21283405921214</v>
      </c>
      <c r="K16" t="n">
        <v>5.00294268155626</v>
      </c>
      <c r="L16" t="n">
        <v>5.94908897570487</v>
      </c>
      <c r="M16" t="n">
        <v>6.08668788652028</v>
      </c>
      <c r="N16" t="n">
        <v>4.74670710767946</v>
      </c>
      <c r="O16" t="n">
        <v>2.23245344886879</v>
      </c>
      <c r="P16" t="n">
        <v>3.9273417418932</v>
      </c>
      <c r="Q16" t="n">
        <v>5.22450650493921</v>
      </c>
      <c r="R16" t="n">
        <v>5.61390126106199</v>
      </c>
      <c r="S16" t="n">
        <v>6.90168062665703</v>
      </c>
      <c r="T16" t="n">
        <v>6.1311455082491</v>
      </c>
      <c r="U16" t="n">
        <v>4.93438729115025</v>
      </c>
      <c r="V16" t="n">
        <v>4.25592728577447</v>
      </c>
      <c r="W16" t="n">
        <v>5.49879090221668</v>
      </c>
      <c r="X16" t="n">
        <v>5.24313260747392</v>
      </c>
      <c r="Y16" t="n">
        <v>5.69173017487854</v>
      </c>
      <c r="Z16" t="n">
        <v>6.10007198161385</v>
      </c>
      <c r="AA16" t="n">
        <v>5.95360396521964</v>
      </c>
      <c r="AB16" t="n">
        <v>5.71803781170148</v>
      </c>
      <c r="AC16" t="n">
        <v>5.17591597212886</v>
      </c>
      <c r="AD16" t="n">
        <v>4.38405820760851</v>
      </c>
      <c r="AE16" t="n">
        <v>3.87642435223722</v>
      </c>
      <c r="AF16" t="n">
        <v>4.5765001777572</v>
      </c>
    </row>
    <row r="17">
      <c r="A17" t="s">
        <v>54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6.86718088450362</v>
      </c>
      <c r="H17" t="n">
        <v>8.33958887967443</v>
      </c>
      <c r="I17" t="n">
        <v>4.99140348122335</v>
      </c>
      <c r="J17" t="n">
        <v>7.43723918282998</v>
      </c>
      <c r="K17" t="n">
        <v>6.94850922270495</v>
      </c>
      <c r="L17" t="n">
        <v>9.20555136951572</v>
      </c>
      <c r="M17" t="n">
        <v>9.85996971113592</v>
      </c>
      <c r="N17" t="n">
        <v>9.37319786620333</v>
      </c>
      <c r="O17" t="n">
        <v>10.1375462996978</v>
      </c>
      <c r="P17" t="n">
        <v>12.1391520128539</v>
      </c>
      <c r="Q17" t="n">
        <v>11.7550063488578</v>
      </c>
      <c r="R17" t="n">
        <v>14.4872032881276</v>
      </c>
      <c r="S17" t="n">
        <v>15.5419903149224</v>
      </c>
      <c r="T17" t="n">
        <v>14.2144547266904</v>
      </c>
      <c r="U17" t="n">
        <v>14.9344280542025</v>
      </c>
      <c r="V17" t="n">
        <v>10.6962112577951</v>
      </c>
      <c r="W17" t="n">
        <v>14.918446138614</v>
      </c>
      <c r="X17" t="n">
        <v>13.9114703548515</v>
      </c>
      <c r="Y17" t="n">
        <v>15.2760804232064</v>
      </c>
      <c r="Z17" t="n">
        <v>17.2025859047133</v>
      </c>
      <c r="AA17" t="n">
        <v>15.6938385210503</v>
      </c>
      <c r="AB17" t="n">
        <v>14.4564251079111</v>
      </c>
      <c r="AC17" t="n">
        <v>13.2352828266876</v>
      </c>
      <c r="AD17" t="n">
        <v>11.3170928153302</v>
      </c>
      <c r="AE17" t="n">
        <v>8.50084344255103</v>
      </c>
      <c r="AF17" t="n">
        <v>9.21054920093703</v>
      </c>
    </row>
    <row r="18">
      <c r="A18" t="s">
        <v>54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4.17360259911191</v>
      </c>
      <c r="H18" t="n">
        <v>4.79262537313753</v>
      </c>
      <c r="I18" t="n">
        <v>5.11925131523072</v>
      </c>
      <c r="J18" t="n">
        <v>2.98845508749167</v>
      </c>
      <c r="K18" t="n">
        <v>3.54934963901509</v>
      </c>
      <c r="L18" t="n">
        <v>4.47578840756544</v>
      </c>
      <c r="M18" t="n">
        <v>4.37324109444319</v>
      </c>
      <c r="N18" t="n">
        <v>8.61923935331957</v>
      </c>
      <c r="O18" t="n">
        <v>6.14731928584082</v>
      </c>
      <c r="P18" t="n">
        <v>8.21956312045833</v>
      </c>
      <c r="Q18" t="n">
        <v>7.3974481639187</v>
      </c>
      <c r="R18" t="n">
        <v>7.90752866061813</v>
      </c>
      <c r="S18" t="n">
        <v>8.35799804771333</v>
      </c>
      <c r="T18" t="n">
        <v>6.55412868812166</v>
      </c>
      <c r="U18" t="n">
        <v>4.91912545317424</v>
      </c>
      <c r="V18" t="n">
        <v>3.36043477671599</v>
      </c>
      <c r="W18" t="n">
        <v>4.29923367499197</v>
      </c>
      <c r="X18" t="n">
        <v>3.91151156719277</v>
      </c>
      <c r="Y18" t="n">
        <v>5.2779129020389</v>
      </c>
      <c r="Z18" t="n">
        <v>5.66506265373747</v>
      </c>
      <c r="AA18" t="n">
        <v>5.19524117805776</v>
      </c>
      <c r="AB18" t="n">
        <v>4.51912049205458</v>
      </c>
      <c r="AC18" t="n">
        <v>4.07455538230071</v>
      </c>
      <c r="AD18" t="n">
        <v>2.15279377961011</v>
      </c>
      <c r="AE18" t="n">
        <v>1.39865273767858</v>
      </c>
      <c r="AF18" t="n">
        <v>1.371451229817</v>
      </c>
    </row>
    <row r="19">
      <c r="A19" t="s">
        <v>54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20.54719365994</v>
      </c>
      <c r="H19" t="n">
        <v>27.3434091044517</v>
      </c>
      <c r="I19" t="n">
        <v>29.5291953604971</v>
      </c>
      <c r="J19" t="n">
        <v>37.983951308167</v>
      </c>
      <c r="K19" t="n">
        <v>34.830760105704</v>
      </c>
      <c r="L19" t="n">
        <v>40.0252548586788</v>
      </c>
      <c r="M19" t="n">
        <v>37.5289420752608</v>
      </c>
      <c r="N19" t="n">
        <v>38.8341053382479</v>
      </c>
      <c r="O19" t="n">
        <v>39.1418548363736</v>
      </c>
      <c r="P19" t="n">
        <v>40.9822169857342</v>
      </c>
      <c r="Q19" t="n">
        <v>45.3944659925025</v>
      </c>
      <c r="R19" t="n">
        <v>50.2020754077293</v>
      </c>
      <c r="S19" t="n">
        <v>46.9112679866592</v>
      </c>
      <c r="T19" t="n">
        <v>43.7029646580018</v>
      </c>
      <c r="U19" t="n">
        <v>50.4797385896728</v>
      </c>
      <c r="V19" t="n">
        <v>39.2954800833673</v>
      </c>
      <c r="W19" t="n">
        <v>48.749074657403</v>
      </c>
      <c r="X19" t="n">
        <v>47.8034796854852</v>
      </c>
      <c r="Y19" t="n">
        <v>54.2975271637267</v>
      </c>
      <c r="Z19" t="n">
        <v>60.8965783991996</v>
      </c>
      <c r="AA19" t="n">
        <v>54.7806049006097</v>
      </c>
      <c r="AB19" t="n">
        <v>49.8890183283505</v>
      </c>
      <c r="AC19" t="n">
        <v>44.9650109909632</v>
      </c>
      <c r="AD19" t="n">
        <v>37.5206416632834</v>
      </c>
      <c r="AE19" t="n">
        <v>26.9476058103914</v>
      </c>
      <c r="AF19" t="n">
        <v>29.1994448912239</v>
      </c>
    </row>
    <row r="20">
      <c r="A20" t="s">
        <v>54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5.23768850612362</v>
      </c>
      <c r="H20" t="n">
        <v>6.92076707384257</v>
      </c>
      <c r="I20" t="n">
        <v>5.52625680509658</v>
      </c>
      <c r="J20" t="n">
        <v>5.97927480941643</v>
      </c>
      <c r="K20" t="n">
        <v>5.52421562369489</v>
      </c>
      <c r="L20" t="n">
        <v>10.3853174160572</v>
      </c>
      <c r="M20" t="n">
        <v>10.745938229995</v>
      </c>
      <c r="N20" t="n">
        <v>10.6635459551251</v>
      </c>
      <c r="O20" t="n">
        <v>12.4607443827941</v>
      </c>
      <c r="P20" t="n">
        <v>15.2705391561082</v>
      </c>
      <c r="Q20" t="n">
        <v>19.7065658696022</v>
      </c>
      <c r="R20" t="n">
        <v>18.1119469402116</v>
      </c>
      <c r="S20" t="n">
        <v>22.3314792822852</v>
      </c>
      <c r="T20" t="n">
        <v>25.7803127884219</v>
      </c>
      <c r="U20" t="n">
        <v>26.3014831334766</v>
      </c>
      <c r="V20" t="n">
        <v>19.1386802344205</v>
      </c>
      <c r="W20" t="n">
        <v>24.9124133938177</v>
      </c>
      <c r="X20" t="n">
        <v>19.4491034260468</v>
      </c>
      <c r="Y20" t="n">
        <v>21.2209774637575</v>
      </c>
      <c r="Z20" t="n">
        <v>22.2586305484791</v>
      </c>
      <c r="AA20" t="n">
        <v>19.3923673530097</v>
      </c>
      <c r="AB20" t="n">
        <v>17.6443705108336</v>
      </c>
      <c r="AC20" t="n">
        <v>14.6293821590899</v>
      </c>
      <c r="AD20" t="n">
        <v>11.5744057967785</v>
      </c>
      <c r="AE20" t="n">
        <v>8.13479603588168</v>
      </c>
      <c r="AF20" t="n">
        <v>7.84834381727737</v>
      </c>
    </row>
    <row r="21">
      <c r="A21" t="s">
        <v>54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8.68557271298126</v>
      </c>
      <c r="H21" t="n">
        <v>11.1607339959287</v>
      </c>
      <c r="I21" t="n">
        <v>9.80734815659062</v>
      </c>
      <c r="J21" t="n">
        <v>10.9810173628603</v>
      </c>
      <c r="K21" t="n">
        <v>11.3298387363922</v>
      </c>
      <c r="L21" t="n">
        <v>17.3493689802776</v>
      </c>
      <c r="M21" t="n">
        <v>19.0460176360428</v>
      </c>
      <c r="N21" t="n">
        <v>17.8335483443352</v>
      </c>
      <c r="O21" t="n">
        <v>21.4179407673857</v>
      </c>
      <c r="P21" t="n">
        <v>24.6390935151115</v>
      </c>
      <c r="Q21" t="n">
        <v>32.1302873697272</v>
      </c>
      <c r="R21" t="n">
        <v>31.9174015589152</v>
      </c>
      <c r="S21" t="n">
        <v>37.3584952708177</v>
      </c>
      <c r="T21" t="n">
        <v>43.2310842596171</v>
      </c>
      <c r="U21" t="n">
        <v>36.146153842398</v>
      </c>
      <c r="V21" t="n">
        <v>25.3103455214912</v>
      </c>
      <c r="W21" t="n">
        <v>32.8613143868728</v>
      </c>
      <c r="X21" t="n">
        <v>26.1983506835375</v>
      </c>
      <c r="Y21" t="n">
        <v>28.9303085261864</v>
      </c>
      <c r="Z21" t="n">
        <v>31.1339497259409</v>
      </c>
      <c r="AA21" t="n">
        <v>27.3591681024615</v>
      </c>
      <c r="AB21" t="n">
        <v>25.2650083399828</v>
      </c>
      <c r="AC21" t="n">
        <v>21.3172494754921</v>
      </c>
      <c r="AD21" t="n">
        <v>16.8664782769352</v>
      </c>
      <c r="AE21" t="n">
        <v>11.7095695718058</v>
      </c>
      <c r="AF21" t="n">
        <v>11.7498698003684</v>
      </c>
    </row>
    <row r="22">
      <c r="A22" t="s">
        <v>54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3.44788420685764</v>
      </c>
      <c r="H22" t="n">
        <v>4.23996692208618</v>
      </c>
      <c r="I22" t="n">
        <v>4.28109135149404</v>
      </c>
      <c r="J22" t="n">
        <v>5.00174255344384</v>
      </c>
      <c r="K22" t="n">
        <v>5.80562311269726</v>
      </c>
      <c r="L22" t="n">
        <v>6.96405156422041</v>
      </c>
      <c r="M22" t="n">
        <v>8.30007940604783</v>
      </c>
      <c r="N22" t="n">
        <v>7.17000238921011</v>
      </c>
      <c r="O22" t="n">
        <v>8.95719638459163</v>
      </c>
      <c r="P22" t="n">
        <v>9.36855435900328</v>
      </c>
      <c r="Q22" t="n">
        <v>12.423721500125</v>
      </c>
      <c r="R22" t="n">
        <v>13.8054546187036</v>
      </c>
      <c r="S22" t="n">
        <v>15.0270159885324</v>
      </c>
      <c r="T22" t="n">
        <v>17.4507714711953</v>
      </c>
      <c r="U22" t="n">
        <v>9.84467070892137</v>
      </c>
      <c r="V22" t="n">
        <v>6.17166528707077</v>
      </c>
      <c r="W22" t="n">
        <v>7.94890099305504</v>
      </c>
      <c r="X22" t="n">
        <v>6.74924725749063</v>
      </c>
      <c r="Y22" t="n">
        <v>7.70933106242891</v>
      </c>
      <c r="Z22" t="n">
        <v>8.87531917746176</v>
      </c>
      <c r="AA22" t="n">
        <v>7.96680074945178</v>
      </c>
      <c r="AB22" t="n">
        <v>7.6206378291492</v>
      </c>
      <c r="AC22" t="n">
        <v>6.68786731640221</v>
      </c>
      <c r="AD22" t="n">
        <v>5.29207248015669</v>
      </c>
      <c r="AE22" t="n">
        <v>3.57477353592413</v>
      </c>
      <c r="AF22" t="n">
        <v>3.90152598309106</v>
      </c>
    </row>
    <row r="23">
      <c r="A23" t="s">
        <v>54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79.1685564336864</v>
      </c>
      <c r="H23" t="n">
        <v>105.854700883532</v>
      </c>
      <c r="I23" t="n">
        <v>96.8340203751987</v>
      </c>
      <c r="J23" t="n">
        <v>126.849885481099</v>
      </c>
      <c r="K23" t="n">
        <v>153.195966018651</v>
      </c>
      <c r="L23" t="n">
        <v>209.194515409083</v>
      </c>
      <c r="M23" t="n">
        <v>232.502990502221</v>
      </c>
      <c r="N23" t="n">
        <v>230.704203544961</v>
      </c>
      <c r="O23" t="n">
        <v>273.17553967309</v>
      </c>
      <c r="P23" t="n">
        <v>368.568355026222</v>
      </c>
      <c r="Q23" t="n">
        <v>404.687334227644</v>
      </c>
      <c r="R23" t="n">
        <v>423.487402700769</v>
      </c>
      <c r="S23" t="n">
        <v>359.529842050096</v>
      </c>
      <c r="T23" t="n">
        <v>245.628241426172</v>
      </c>
      <c r="U23" t="n">
        <v>185.902832194086</v>
      </c>
      <c r="V23" t="n">
        <v>85.0204474753621</v>
      </c>
      <c r="W23" t="n">
        <v>94.3931887234951</v>
      </c>
      <c r="X23" t="n">
        <v>85.2291107726276</v>
      </c>
      <c r="Y23" t="n">
        <v>97.3793056121169</v>
      </c>
      <c r="Z23" t="n">
        <v>108.126156092677</v>
      </c>
      <c r="AA23" t="n">
        <v>131.622476192365</v>
      </c>
      <c r="AB23" t="n">
        <v>160.855962488812</v>
      </c>
      <c r="AC23" t="n">
        <v>179.475464148241</v>
      </c>
      <c r="AD23" t="n">
        <v>191.966772733338</v>
      </c>
      <c r="AE23" t="n">
        <v>192.774162404369</v>
      </c>
      <c r="AF23" t="n">
        <v>220.499654171635</v>
      </c>
    </row>
    <row r="24">
      <c r="A24" t="s">
        <v>54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61.9363490991002</v>
      </c>
      <c r="H24" t="n">
        <v>83.4371145414059</v>
      </c>
      <c r="I24" t="n">
        <v>60.7178077804754</v>
      </c>
      <c r="J24" t="n">
        <v>73.8116595221204</v>
      </c>
      <c r="K24" t="n">
        <v>78.221428388201</v>
      </c>
      <c r="L24" t="n">
        <v>96.201950932768</v>
      </c>
      <c r="M24" t="n">
        <v>105.584895401118</v>
      </c>
      <c r="N24" t="n">
        <v>100.598218224832</v>
      </c>
      <c r="O24" t="n">
        <v>115.980230996473</v>
      </c>
      <c r="P24" t="n">
        <v>152.263984076517</v>
      </c>
      <c r="Q24" t="n">
        <v>159.218805596669</v>
      </c>
      <c r="R24" t="n">
        <v>177.837290781368</v>
      </c>
      <c r="S24" t="n">
        <v>200.679898012389</v>
      </c>
      <c r="T24" t="n">
        <v>178.621418810902</v>
      </c>
      <c r="U24" t="n">
        <v>203.605454059252</v>
      </c>
      <c r="V24" t="n">
        <v>165.835341870399</v>
      </c>
      <c r="W24" t="n">
        <v>215.45523735291</v>
      </c>
      <c r="X24" t="n">
        <v>191.007827583301</v>
      </c>
      <c r="Y24" t="n">
        <v>204.807443024912</v>
      </c>
      <c r="Z24" t="n">
        <v>211.884878078495</v>
      </c>
      <c r="AA24" t="n">
        <v>213.714089073348</v>
      </c>
      <c r="AB24" t="n">
        <v>212.634706524799</v>
      </c>
      <c r="AC24" t="n">
        <v>200.41126801033</v>
      </c>
      <c r="AD24" t="n">
        <v>188.984618770326</v>
      </c>
      <c r="AE24" t="n">
        <v>165.880007553771</v>
      </c>
      <c r="AF24" t="n">
        <v>180.675467739868</v>
      </c>
    </row>
    <row r="25">
      <c r="A25" t="s">
        <v>54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21.3123664349604</v>
      </c>
      <c r="H25" t="n">
        <v>28.7160875447953</v>
      </c>
      <c r="I25" t="n">
        <v>21.5614585686079</v>
      </c>
      <c r="J25" t="n">
        <v>26.6065069831089</v>
      </c>
      <c r="K25" t="n">
        <v>28.693543809893</v>
      </c>
      <c r="L25" t="n">
        <v>30.7026495633165</v>
      </c>
      <c r="M25" t="n">
        <v>31.1335185244741</v>
      </c>
      <c r="N25" t="n">
        <v>27.0977468612163</v>
      </c>
      <c r="O25" t="n">
        <v>32.1864818086407</v>
      </c>
      <c r="P25" t="n">
        <v>39.7518635140207</v>
      </c>
      <c r="Q25" t="n">
        <v>40.4353345982131</v>
      </c>
      <c r="R25" t="n">
        <v>44.0636321371636</v>
      </c>
      <c r="S25" t="n">
        <v>52.1613944852948</v>
      </c>
      <c r="T25" t="n">
        <v>41.6014380351269</v>
      </c>
      <c r="U25" t="n">
        <v>36.577233177666</v>
      </c>
      <c r="V25" t="n">
        <v>22.2892193268009</v>
      </c>
      <c r="W25" t="n">
        <v>26.6313196688824</v>
      </c>
      <c r="X25" t="n">
        <v>24.2096379235038</v>
      </c>
      <c r="Y25" t="n">
        <v>27.3644568890649</v>
      </c>
      <c r="Z25" t="n">
        <v>30.628711115322</v>
      </c>
      <c r="AA25" t="n">
        <v>33.3152465107484</v>
      </c>
      <c r="AB25" t="n">
        <v>34.2119174434031</v>
      </c>
      <c r="AC25" t="n">
        <v>34.7304307043959</v>
      </c>
      <c r="AD25" t="n">
        <v>33.9704516250758</v>
      </c>
      <c r="AE25" t="n">
        <v>29.8676797440972</v>
      </c>
      <c r="AF25" t="n">
        <v>34.3106709387063</v>
      </c>
    </row>
    <row r="26">
      <c r="A26" t="s">
        <v>54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13.8906703821829</v>
      </c>
      <c r="H26" t="n">
        <v>18.7140218410073</v>
      </c>
      <c r="I26" t="n">
        <v>14.3140826683317</v>
      </c>
      <c r="J26" t="n">
        <v>15.656848753446</v>
      </c>
      <c r="K26" t="n">
        <v>16.8662560907081</v>
      </c>
      <c r="L26" t="n">
        <v>22.6554394095652</v>
      </c>
      <c r="M26" t="n">
        <v>25.8990282527384</v>
      </c>
      <c r="N26" t="n">
        <v>23.7158608798689</v>
      </c>
      <c r="O26" t="n">
        <v>28.338751079874</v>
      </c>
      <c r="P26" t="n">
        <v>41.3765877439708</v>
      </c>
      <c r="Q26" t="n">
        <v>42.9011721881852</v>
      </c>
      <c r="R26" t="n">
        <v>47.5565858530009</v>
      </c>
      <c r="S26" t="n">
        <v>54.9855669243099</v>
      </c>
      <c r="T26" t="n">
        <v>43.2746355614503</v>
      </c>
      <c r="U26" t="n">
        <v>66.105722093172</v>
      </c>
      <c r="V26" t="n">
        <v>67.7572833240646</v>
      </c>
      <c r="W26" t="n">
        <v>92.1491498591935</v>
      </c>
      <c r="X26" t="n">
        <v>81.3753505348115</v>
      </c>
      <c r="Y26" t="n">
        <v>86.5208300747362</v>
      </c>
      <c r="Z26" t="n">
        <v>88.9040901274195</v>
      </c>
      <c r="AA26" t="n">
        <v>91.7158204099622</v>
      </c>
      <c r="AB26" t="n">
        <v>90.5266831819655</v>
      </c>
      <c r="AC26" t="n">
        <v>83.929417101803</v>
      </c>
      <c r="AD26" t="n">
        <v>78.9330575646921</v>
      </c>
      <c r="AE26" t="n">
        <v>70.2398710375196</v>
      </c>
      <c r="AF26" t="n">
        <v>76.205308248652</v>
      </c>
    </row>
    <row r="27">
      <c r="A27" t="s">
        <v>54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26.7333122819568</v>
      </c>
      <c r="H27" t="n">
        <v>36.0070051556033</v>
      </c>
      <c r="I27" t="n">
        <v>24.8422665435358</v>
      </c>
      <c r="J27" t="n">
        <v>31.5483037855656</v>
      </c>
      <c r="K27" t="n">
        <v>32.6616284876</v>
      </c>
      <c r="L27" t="n">
        <v>42.8438619598863</v>
      </c>
      <c r="M27" t="n">
        <v>48.5523486239052</v>
      </c>
      <c r="N27" t="n">
        <v>49.7846104837469</v>
      </c>
      <c r="O27" t="n">
        <v>55.4549981079582</v>
      </c>
      <c r="P27" t="n">
        <v>71.135532818525</v>
      </c>
      <c r="Q27" t="n">
        <v>75.8822988102711</v>
      </c>
      <c r="R27" t="n">
        <v>86.2170727912032</v>
      </c>
      <c r="S27" t="n">
        <v>93.5329366027844</v>
      </c>
      <c r="T27" t="n">
        <v>93.7453452143252</v>
      </c>
      <c r="U27" t="n">
        <v>100.922498788414</v>
      </c>
      <c r="V27" t="n">
        <v>75.7888392195336</v>
      </c>
      <c r="W27" t="n">
        <v>96.6747678248344</v>
      </c>
      <c r="X27" t="n">
        <v>85.4228391249861</v>
      </c>
      <c r="Y27" t="n">
        <v>90.9221560611106</v>
      </c>
      <c r="Z27" t="n">
        <v>92.3520768357532</v>
      </c>
      <c r="AA27" t="n">
        <v>88.683022152637</v>
      </c>
      <c r="AB27" t="n">
        <v>87.89610589943</v>
      </c>
      <c r="AC27" t="n">
        <v>81.7514202041309</v>
      </c>
      <c r="AD27" t="n">
        <v>76.081109580558</v>
      </c>
      <c r="AE27" t="n">
        <v>65.7724567721539</v>
      </c>
      <c r="AF27" t="n">
        <v>70.15948855251</v>
      </c>
    </row>
    <row r="28">
      <c r="A28" t="s">
        <v>54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34.2672459281554</v>
      </c>
      <c r="H28" t="n">
        <v>47.0158581401408</v>
      </c>
      <c r="I28" t="n">
        <v>43.1799365142941</v>
      </c>
      <c r="J28" t="n">
        <v>53.8577517985747</v>
      </c>
      <c r="K28" t="n">
        <v>58.354697927098</v>
      </c>
      <c r="L28" t="n">
        <v>73.1898876027356</v>
      </c>
      <c r="M28" t="n">
        <v>74.070527905873</v>
      </c>
      <c r="N28" t="n">
        <v>76.420958841188</v>
      </c>
      <c r="O28" t="n">
        <v>78.5492424245472</v>
      </c>
      <c r="P28" t="n">
        <v>88.4063154180907</v>
      </c>
      <c r="Q28" t="n">
        <v>87.2904888833837</v>
      </c>
      <c r="R28" t="n">
        <v>94.7133712553978</v>
      </c>
      <c r="S28" t="n">
        <v>101.831535291003</v>
      </c>
      <c r="T28" t="n">
        <v>106.142261791408</v>
      </c>
      <c r="U28" t="n">
        <v>99.3211046615959</v>
      </c>
      <c r="V28" t="n">
        <v>68.5001995379205</v>
      </c>
      <c r="W28" t="n">
        <v>84.4279628636789</v>
      </c>
      <c r="X28" t="n">
        <v>78.8663205168406</v>
      </c>
      <c r="Y28" t="n">
        <v>86.0604873084902</v>
      </c>
      <c r="Z28" t="n">
        <v>93.9635732731425</v>
      </c>
      <c r="AA28" t="n">
        <v>97.3080808140456</v>
      </c>
      <c r="AB28" t="n">
        <v>95.3946728167682</v>
      </c>
      <c r="AC28" t="n">
        <v>91.9512773645221</v>
      </c>
      <c r="AD28" t="n">
        <v>88.2738135769138</v>
      </c>
      <c r="AE28" t="n">
        <v>75.4920124337146</v>
      </c>
      <c r="AF28" t="n">
        <v>82.354775932396</v>
      </c>
    </row>
    <row r="29">
      <c r="A29" t="s">
        <v>54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8.35011356255342</v>
      </c>
      <c r="H29" t="n">
        <v>11.5511170410003</v>
      </c>
      <c r="I29" t="n">
        <v>11.3634615289197</v>
      </c>
      <c r="J29" t="n">
        <v>14.2591764567786</v>
      </c>
      <c r="K29" t="n">
        <v>14.3254476509857</v>
      </c>
      <c r="L29" t="n">
        <v>23.88264426323</v>
      </c>
      <c r="M29" t="n">
        <v>28.8305305762872</v>
      </c>
      <c r="N29" t="n">
        <v>27.6505836035262</v>
      </c>
      <c r="O29" t="n">
        <v>36.6912953309949</v>
      </c>
      <c r="P29" t="n">
        <v>38.3241540728155</v>
      </c>
      <c r="Q29" t="n">
        <v>33.0573683616255</v>
      </c>
      <c r="R29" t="n">
        <v>35.4445174627572</v>
      </c>
      <c r="S29" t="n">
        <v>39.2348433376198</v>
      </c>
      <c r="T29" t="n">
        <v>37.6759419285599</v>
      </c>
      <c r="U29" t="n">
        <v>38.1546411172221</v>
      </c>
      <c r="V29" t="n">
        <v>26.0831854329267</v>
      </c>
      <c r="W29" t="n">
        <v>32.6621692347827</v>
      </c>
      <c r="X29" t="n">
        <v>29.8822379188182</v>
      </c>
      <c r="Y29" t="n">
        <v>34.1319979625055</v>
      </c>
      <c r="Z29" t="n">
        <v>37.9839019202705</v>
      </c>
      <c r="AA29" t="n">
        <v>39.3936510634536</v>
      </c>
      <c r="AB29" t="n">
        <v>39.0851793291847</v>
      </c>
      <c r="AC29" t="n">
        <v>38.3885797930797</v>
      </c>
      <c r="AD29" t="n">
        <v>37.1767085305452</v>
      </c>
      <c r="AE29" t="n">
        <v>32.1645322731008</v>
      </c>
      <c r="AF29" t="n">
        <v>35.2068441191789</v>
      </c>
    </row>
    <row r="30">
      <c r="A30" t="s">
        <v>54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0.60736732840409</v>
      </c>
      <c r="H30" t="n">
        <v>0.83873041230865</v>
      </c>
      <c r="I30" t="n">
        <v>0.867380585477651</v>
      </c>
      <c r="J30" t="n">
        <v>1.02765187663493</v>
      </c>
      <c r="K30" t="n">
        <v>0.949772203208621</v>
      </c>
      <c r="L30" t="n">
        <v>1.62213193702195</v>
      </c>
      <c r="M30" t="n">
        <v>2.07645364143005</v>
      </c>
      <c r="N30" t="n">
        <v>2.55786831938169</v>
      </c>
      <c r="O30" t="n">
        <v>3.70978157436821</v>
      </c>
      <c r="P30" t="n">
        <v>2.4609055256716</v>
      </c>
      <c r="Q30" t="n">
        <v>2.3145100303644</v>
      </c>
      <c r="R30" t="n">
        <v>2.59738950317609</v>
      </c>
      <c r="S30" t="n">
        <v>2.05851618027828</v>
      </c>
      <c r="T30" t="n">
        <v>3.09795888528027</v>
      </c>
      <c r="U30" t="n">
        <v>1.71765509162072</v>
      </c>
      <c r="V30" t="n">
        <v>0.769877204925237</v>
      </c>
      <c r="W30" t="n">
        <v>1.07687832114296</v>
      </c>
      <c r="X30" t="n">
        <v>0.861611639115426</v>
      </c>
      <c r="Y30" t="n">
        <v>0.977854288568976</v>
      </c>
      <c r="Z30" t="n">
        <v>1.0858742317384</v>
      </c>
      <c r="AA30" t="n">
        <v>1.05719190337243</v>
      </c>
      <c r="AB30" t="n">
        <v>0.950602320929628</v>
      </c>
      <c r="AC30" t="n">
        <v>0.937021687849219</v>
      </c>
      <c r="AD30" t="n">
        <v>0.860090843851293</v>
      </c>
      <c r="AE30" t="n">
        <v>0.725008789589654</v>
      </c>
      <c r="AF30" t="n">
        <v>0.802059468409593</v>
      </c>
    </row>
    <row r="31">
      <c r="A31" t="s">
        <v>54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3.13522774638342</v>
      </c>
      <c r="H31" t="n">
        <v>4.33312610259877</v>
      </c>
      <c r="I31" t="n">
        <v>4.35586382537891</v>
      </c>
      <c r="J31" t="n">
        <v>5.81656722606153</v>
      </c>
      <c r="K31" t="n">
        <v>5.30611085322777</v>
      </c>
      <c r="L31" t="n">
        <v>6.69642277135822</v>
      </c>
      <c r="M31" t="n">
        <v>7.84360884875248</v>
      </c>
      <c r="N31" t="n">
        <v>7.47894128996106</v>
      </c>
      <c r="O31" t="n">
        <v>7.45522029626119</v>
      </c>
      <c r="P31" t="n">
        <v>8.19109355276277</v>
      </c>
      <c r="Q31" t="n">
        <v>10.6611256597374</v>
      </c>
      <c r="R31" t="n">
        <v>15.4626717672341</v>
      </c>
      <c r="S31" t="n">
        <v>17.6649679479296</v>
      </c>
      <c r="T31" t="n">
        <v>21.9650875205006</v>
      </c>
      <c r="U31" t="n">
        <v>17.6526964131422</v>
      </c>
      <c r="V31" t="n">
        <v>10.0076243268134</v>
      </c>
      <c r="W31" t="n">
        <v>12.6970910203369</v>
      </c>
      <c r="X31" t="n">
        <v>11.7428168707355</v>
      </c>
      <c r="Y31" t="n">
        <v>12.4957677361577</v>
      </c>
      <c r="Z31" t="n">
        <v>13.7790242708804</v>
      </c>
      <c r="AA31" t="n">
        <v>14.4327880822214</v>
      </c>
      <c r="AB31" t="n">
        <v>14.2934672604441</v>
      </c>
      <c r="AC31" t="n">
        <v>13.5511923330731</v>
      </c>
      <c r="AD31" t="n">
        <v>12.827287020128</v>
      </c>
      <c r="AE31" t="n">
        <v>10.2077894537135</v>
      </c>
      <c r="AF31" t="n">
        <v>11.1798966631343</v>
      </c>
    </row>
    <row r="32">
      <c r="A32" t="s">
        <v>54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14.9655386075535</v>
      </c>
      <c r="H32" t="n">
        <v>20.7013727816223</v>
      </c>
      <c r="I32" t="n">
        <v>19.4670254910183</v>
      </c>
      <c r="J32" t="n">
        <v>25.1085976373801</v>
      </c>
      <c r="K32" t="n">
        <v>30.2147568460617</v>
      </c>
      <c r="L32" t="n">
        <v>29.3489306411999</v>
      </c>
      <c r="M32" t="n">
        <v>21.5984270576032</v>
      </c>
      <c r="N32" t="n">
        <v>26.0734426285165</v>
      </c>
      <c r="O32" t="n">
        <v>20.1925813058609</v>
      </c>
      <c r="P32" t="n">
        <v>25.124743012821</v>
      </c>
      <c r="Q32" t="n">
        <v>22.6081268382504</v>
      </c>
      <c r="R32" t="n">
        <v>22.7896933861254</v>
      </c>
      <c r="S32" t="n">
        <v>25.1217908357148</v>
      </c>
      <c r="T32" t="n">
        <v>24.475469585224</v>
      </c>
      <c r="U32" t="n">
        <v>21.1488728890894</v>
      </c>
      <c r="V32" t="n">
        <v>17.0393814762984</v>
      </c>
      <c r="W32" t="n">
        <v>19.9234283650795</v>
      </c>
      <c r="X32" t="n">
        <v>19.6150664857578</v>
      </c>
      <c r="Y32" t="n">
        <v>20.3153793897601</v>
      </c>
      <c r="Z32" t="n">
        <v>22.5350347422009</v>
      </c>
      <c r="AA32" t="n">
        <v>23.7660749041963</v>
      </c>
      <c r="AB32" t="n">
        <v>23.573611164724</v>
      </c>
      <c r="AC32" t="n">
        <v>22.3908757473655</v>
      </c>
      <c r="AD32" t="n">
        <v>21.2406789646872</v>
      </c>
      <c r="AE32" t="n">
        <v>16.9593625372026</v>
      </c>
      <c r="AF32" t="n">
        <v>18.5767677585835</v>
      </c>
    </row>
    <row r="33">
      <c r="A33" t="s">
        <v>54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7.20899868326103</v>
      </c>
      <c r="H33" t="n">
        <v>9.59151180261089</v>
      </c>
      <c r="I33" t="n">
        <v>7.12620508349952</v>
      </c>
      <c r="J33" t="n">
        <v>7.64575860171954</v>
      </c>
      <c r="K33" t="n">
        <v>7.55861037361421</v>
      </c>
      <c r="L33" t="n">
        <v>11.6397579899255</v>
      </c>
      <c r="M33" t="n">
        <v>13.7215077818002</v>
      </c>
      <c r="N33" t="n">
        <v>12.6601229998026</v>
      </c>
      <c r="O33" t="n">
        <v>10.500363917062</v>
      </c>
      <c r="P33" t="n">
        <v>14.3054192540198</v>
      </c>
      <c r="Q33" t="n">
        <v>18.649357993406</v>
      </c>
      <c r="R33" t="n">
        <v>18.4190991361051</v>
      </c>
      <c r="S33" t="n">
        <v>17.7514169894608</v>
      </c>
      <c r="T33" t="n">
        <v>18.9278038718433</v>
      </c>
      <c r="U33" t="n">
        <v>20.6472391505215</v>
      </c>
      <c r="V33" t="n">
        <v>14.6001310969567</v>
      </c>
      <c r="W33" t="n">
        <v>18.0683959223369</v>
      </c>
      <c r="X33" t="n">
        <v>16.7645876024137</v>
      </c>
      <c r="Y33" t="n">
        <v>18.1394879314979</v>
      </c>
      <c r="Z33" t="n">
        <v>18.5797381080523</v>
      </c>
      <c r="AA33" t="n">
        <v>18.6583748608018</v>
      </c>
      <c r="AB33" t="n">
        <v>17.4918127414858</v>
      </c>
      <c r="AC33" t="n">
        <v>16.6836078031545</v>
      </c>
      <c r="AD33" t="n">
        <v>16.1690482177021</v>
      </c>
      <c r="AE33" t="n">
        <v>15.4353193801081</v>
      </c>
      <c r="AF33" t="n">
        <v>16.5892079230896</v>
      </c>
    </row>
    <row r="34">
      <c r="A34" t="s">
        <v>54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9.29576844177469</v>
      </c>
      <c r="H34" t="n">
        <v>14.590286570429</v>
      </c>
      <c r="I34" t="n">
        <v>19.2828201148962</v>
      </c>
      <c r="J34" t="n">
        <v>22.8749377308755</v>
      </c>
      <c r="K34" t="n">
        <v>24.3902635760801</v>
      </c>
      <c r="L34" t="n">
        <v>28.584796872536</v>
      </c>
      <c r="M34" t="n">
        <v>31.6956230322813</v>
      </c>
      <c r="N34" t="n">
        <v>30.5090398324812</v>
      </c>
      <c r="O34" t="n">
        <v>31.6412694480857</v>
      </c>
      <c r="P34" t="n">
        <v>42.0220068886261</v>
      </c>
      <c r="Q34" t="n">
        <v>48.2241826258533</v>
      </c>
      <c r="R34" t="n">
        <v>58.5764813266877</v>
      </c>
      <c r="S34" t="n">
        <v>60.2114227542838</v>
      </c>
      <c r="T34" t="n">
        <v>64.8910943094281</v>
      </c>
      <c r="U34" t="n">
        <v>67.1051537391483</v>
      </c>
      <c r="V34" t="n">
        <v>48.3311579298726</v>
      </c>
      <c r="W34" t="n">
        <v>63.1692962252657</v>
      </c>
      <c r="X34" t="n">
        <v>55.5310500629617</v>
      </c>
      <c r="Y34" t="n">
        <v>58.6142816736595</v>
      </c>
      <c r="Z34" t="n">
        <v>60.2980661350666</v>
      </c>
      <c r="AA34" t="n">
        <v>59.3100282476428</v>
      </c>
      <c r="AB34" t="n">
        <v>60.5566333928953</v>
      </c>
      <c r="AC34" t="n">
        <v>59.6712806953393</v>
      </c>
      <c r="AD34" t="n">
        <v>57.1120841338975</v>
      </c>
      <c r="AE34" t="n">
        <v>32.2735661728979</v>
      </c>
      <c r="AF34" t="n">
        <v>39.7061180110617</v>
      </c>
    </row>
    <row r="35">
      <c r="A35" t="s">
        <v>54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8.39248581919065</v>
      </c>
      <c r="H35" t="n">
        <v>12.086362277831</v>
      </c>
      <c r="I35" t="n">
        <v>10.4374559162624</v>
      </c>
      <c r="J35" t="n">
        <v>13.5601288571091</v>
      </c>
      <c r="K35" t="n">
        <v>13.4114581598169</v>
      </c>
      <c r="L35" t="n">
        <v>22.0097465061022</v>
      </c>
      <c r="M35" t="n">
        <v>25.510983762966</v>
      </c>
      <c r="N35" t="n">
        <v>25.8483720047308</v>
      </c>
      <c r="O35" t="n">
        <v>30.3657826913379</v>
      </c>
      <c r="P35" t="n">
        <v>41.3911328713855</v>
      </c>
      <c r="Q35" t="n">
        <v>47.6577592476853</v>
      </c>
      <c r="R35" t="n">
        <v>52.348923478085</v>
      </c>
      <c r="S35" t="n">
        <v>65.3765197133115</v>
      </c>
      <c r="T35" t="n">
        <v>76.6655978042443</v>
      </c>
      <c r="U35" t="n">
        <v>101.183583430087</v>
      </c>
      <c r="V35" t="n">
        <v>74.6308666054719</v>
      </c>
      <c r="W35" t="n">
        <v>106.131191305263</v>
      </c>
      <c r="X35" t="n">
        <v>103.50040162494</v>
      </c>
      <c r="Y35" t="n">
        <v>111.410923791132</v>
      </c>
      <c r="Z35" t="n">
        <v>123.147230796182</v>
      </c>
      <c r="AA35" t="n">
        <v>136.791830267694</v>
      </c>
      <c r="AB35" t="n">
        <v>154.111964456506</v>
      </c>
      <c r="AC35" t="n">
        <v>171.671051831336</v>
      </c>
      <c r="AD35" t="n">
        <v>187.11336467361</v>
      </c>
      <c r="AE35" t="n">
        <v>203.67848776442</v>
      </c>
      <c r="AF35" t="n">
        <v>237.406884087575</v>
      </c>
    </row>
    <row r="36">
      <c r="A36" t="s">
        <v>54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4.02623493499052</v>
      </c>
      <c r="H36" t="n">
        <v>5.46612692822028</v>
      </c>
      <c r="I36" t="n">
        <v>4.26637973985216</v>
      </c>
      <c r="J36" t="n">
        <v>4.98472399973503</v>
      </c>
      <c r="K36" t="n">
        <v>4.58275132266137</v>
      </c>
      <c r="L36" t="n">
        <v>5.9195937227095</v>
      </c>
      <c r="M36" t="n">
        <v>6.88519575434317</v>
      </c>
      <c r="N36" t="n">
        <v>7.34030036538351</v>
      </c>
      <c r="O36" t="n">
        <v>8.95372375675701</v>
      </c>
      <c r="P36" t="n">
        <v>10.1780273449026</v>
      </c>
      <c r="Q36" t="n">
        <v>10.1920021928949</v>
      </c>
      <c r="R36" t="n">
        <v>10.7568433552085</v>
      </c>
      <c r="S36" t="n">
        <v>12.9046732135067</v>
      </c>
      <c r="T36" t="n">
        <v>14.0737430708213</v>
      </c>
      <c r="U36" t="n">
        <v>28.9221012905719</v>
      </c>
      <c r="V36" t="n">
        <v>22.707916367379</v>
      </c>
      <c r="W36" t="n">
        <v>30.708840797773</v>
      </c>
      <c r="X36" t="n">
        <v>27.0682058657781</v>
      </c>
      <c r="Y36" t="n">
        <v>30.0377702092273</v>
      </c>
      <c r="Z36" t="n">
        <v>34.1195266078528</v>
      </c>
      <c r="AA36" t="n">
        <v>38.6733623369324</v>
      </c>
      <c r="AB36" t="n">
        <v>43.8790059069823</v>
      </c>
      <c r="AC36" t="n">
        <v>48.7949878930305</v>
      </c>
      <c r="AD36" t="n">
        <v>54.0646411349829</v>
      </c>
      <c r="AE36" t="n">
        <v>59.1540181692898</v>
      </c>
      <c r="AF36" t="n">
        <v>69.4392639146961</v>
      </c>
    </row>
    <row r="37">
      <c r="A37" t="s">
        <v>54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2.65248447045643</v>
      </c>
      <c r="H37" t="n">
        <v>3.78194826058182</v>
      </c>
      <c r="I37" t="n">
        <v>3.11354627310846</v>
      </c>
      <c r="J37" t="n">
        <v>4.06530760542636</v>
      </c>
      <c r="K37" t="n">
        <v>4.36705834560523</v>
      </c>
      <c r="L37" t="n">
        <v>6.92278299417354</v>
      </c>
      <c r="M37" t="n">
        <v>8.07555097789924</v>
      </c>
      <c r="N37" t="n">
        <v>8.34334906397846</v>
      </c>
      <c r="O37" t="n">
        <v>10.0955015033322</v>
      </c>
      <c r="P37" t="n">
        <v>14.3698218883005</v>
      </c>
      <c r="Q37" t="n">
        <v>16.8580873854489</v>
      </c>
      <c r="R37" t="n">
        <v>18.8564761792423</v>
      </c>
      <c r="S37" t="n">
        <v>22.591421436812</v>
      </c>
      <c r="T37" t="n">
        <v>24.7503543344814</v>
      </c>
      <c r="U37" t="n">
        <v>23.190411880654</v>
      </c>
      <c r="V37" t="n">
        <v>16.439121814439</v>
      </c>
      <c r="W37" t="n">
        <v>20.7223484861903</v>
      </c>
      <c r="X37" t="n">
        <v>22.1991860416673</v>
      </c>
      <c r="Y37" t="n">
        <v>17.3750353490032</v>
      </c>
      <c r="Z37" t="n">
        <v>17.3732853732491</v>
      </c>
      <c r="AA37" t="n">
        <v>17.8266479983564</v>
      </c>
      <c r="AB37" t="n">
        <v>19.1298223062886</v>
      </c>
      <c r="AC37" t="n">
        <v>21.5969430706096</v>
      </c>
      <c r="AD37" t="n">
        <v>20.7687704539092</v>
      </c>
      <c r="AE37" t="n">
        <v>21.6870462892082</v>
      </c>
      <c r="AF37" t="n">
        <v>23.654404094718</v>
      </c>
    </row>
    <row r="38">
      <c r="A38" t="s">
        <v>54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1.71376641374371</v>
      </c>
      <c r="H38" t="n">
        <v>2.83828708902893</v>
      </c>
      <c r="I38" t="n">
        <v>3.05752990330181</v>
      </c>
      <c r="J38" t="n">
        <v>4.51009725194767</v>
      </c>
      <c r="K38" t="n">
        <v>4.46164849155032</v>
      </c>
      <c r="L38" t="n">
        <v>9.1673697892192</v>
      </c>
      <c r="M38" t="n">
        <v>10.5502370307236</v>
      </c>
      <c r="N38" t="n">
        <v>10.1647225753688</v>
      </c>
      <c r="O38" t="n">
        <v>11.3165574312486</v>
      </c>
      <c r="P38" t="n">
        <v>16.8432836381823</v>
      </c>
      <c r="Q38" t="n">
        <v>20.6076696693415</v>
      </c>
      <c r="R38" t="n">
        <v>22.7356039436342</v>
      </c>
      <c r="S38" t="n">
        <v>29.8804250629928</v>
      </c>
      <c r="T38" t="n">
        <v>37.8415003989417</v>
      </c>
      <c r="U38" t="n">
        <v>49.0710702588612</v>
      </c>
      <c r="V38" t="n">
        <v>35.4838284236538</v>
      </c>
      <c r="W38" t="n">
        <v>54.7000020212991</v>
      </c>
      <c r="X38" t="n">
        <v>54.233009717495</v>
      </c>
      <c r="Y38" t="n">
        <v>63.9981182329016</v>
      </c>
      <c r="Z38" t="n">
        <v>71.6544188150797</v>
      </c>
      <c r="AA38" t="n">
        <v>80.2918199324048</v>
      </c>
      <c r="AB38" t="n">
        <v>91.1031362432349</v>
      </c>
      <c r="AC38" t="n">
        <v>101.279120867696</v>
      </c>
      <c r="AD38" t="n">
        <v>112.279953084718</v>
      </c>
      <c r="AE38" t="n">
        <v>122.837423305922</v>
      </c>
      <c r="AF38" t="n">
        <v>144.313216078161</v>
      </c>
    </row>
    <row r="39">
      <c r="A39" t="s">
        <v>54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68.5177355131083</v>
      </c>
      <c r="H39" t="n">
        <v>81.611417698193</v>
      </c>
      <c r="I39" t="n">
        <v>68.8242884126957</v>
      </c>
      <c r="J39" t="n">
        <v>80.7420964703763</v>
      </c>
      <c r="K39" t="n">
        <v>87.7615313483957</v>
      </c>
      <c r="L39" t="n">
        <v>115.264198682315</v>
      </c>
      <c r="M39" t="n">
        <v>120.645699376132</v>
      </c>
      <c r="N39" t="n">
        <v>112.159411146085</v>
      </c>
      <c r="O39" t="n">
        <v>126.190747663225</v>
      </c>
      <c r="P39" t="n">
        <v>156.115838550959</v>
      </c>
      <c r="Q39" t="n">
        <v>171.624463761269</v>
      </c>
      <c r="R39" t="n">
        <v>183.668507116099</v>
      </c>
      <c r="S39" t="n">
        <v>196.234861218895</v>
      </c>
      <c r="T39" t="n">
        <v>195.463514886156</v>
      </c>
      <c r="U39" t="n">
        <v>218.565120667956</v>
      </c>
      <c r="V39" t="n">
        <v>151.807856966523</v>
      </c>
      <c r="W39" t="n">
        <v>180.975530947304</v>
      </c>
      <c r="X39" t="n">
        <v>156.847562714557</v>
      </c>
      <c r="Y39" t="n">
        <v>159.765833398365</v>
      </c>
      <c r="Z39" t="n">
        <v>163.78678257541</v>
      </c>
      <c r="AA39" t="n">
        <v>168.181496221371</v>
      </c>
      <c r="AB39" t="n">
        <v>180.97934763268</v>
      </c>
      <c r="AC39" t="n">
        <v>186.563814312679</v>
      </c>
      <c r="AD39" t="n">
        <v>197.339961172277</v>
      </c>
      <c r="AE39" t="n">
        <v>204.252399450474</v>
      </c>
      <c r="AF39" t="n">
        <v>219.190611529697</v>
      </c>
    </row>
    <row r="40">
      <c r="A40" t="s">
        <v>54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0.390714483556052</v>
      </c>
      <c r="H40" t="n">
        <v>0.636992881649494</v>
      </c>
      <c r="I40" t="n">
        <v>0.656625962594212</v>
      </c>
      <c r="J40" t="n">
        <v>0.697640841882029</v>
      </c>
      <c r="K40" t="n">
        <v>0.823675753941481</v>
      </c>
      <c r="L40" t="n">
        <v>1.01882345034954</v>
      </c>
      <c r="M40" t="n">
        <v>1.52761937392592</v>
      </c>
      <c r="N40" t="n">
        <v>1.34966451987552</v>
      </c>
      <c r="O40" t="n">
        <v>1.29301024802644</v>
      </c>
      <c r="P40" t="n">
        <v>2.77214453250063</v>
      </c>
      <c r="Q40" t="n">
        <v>3.69824150477637</v>
      </c>
      <c r="R40" t="n">
        <v>4.67792002249349</v>
      </c>
      <c r="S40" t="n">
        <v>5.01837887490235</v>
      </c>
      <c r="T40" t="n">
        <v>4.70645793475594</v>
      </c>
      <c r="U40" t="n">
        <v>7.06187350874891</v>
      </c>
      <c r="V40" t="n">
        <v>8.58978971414746</v>
      </c>
      <c r="W40" t="n">
        <v>12.073310905122</v>
      </c>
      <c r="X40" t="n">
        <v>11.0757722773165</v>
      </c>
      <c r="Y40" t="n">
        <v>12.9075823237122</v>
      </c>
      <c r="Z40" t="n">
        <v>13.9861721864575</v>
      </c>
      <c r="AA40" t="n">
        <v>15.5564254327244</v>
      </c>
      <c r="AB40" t="n">
        <v>17.2012761999494</v>
      </c>
      <c r="AC40" t="n">
        <v>18.889761256937</v>
      </c>
      <c r="AD40" t="n">
        <v>20.1216879902546</v>
      </c>
      <c r="AE40" t="n">
        <v>19.6513759091046</v>
      </c>
      <c r="AF40" t="n">
        <v>21.2810308118595</v>
      </c>
    </row>
    <row r="41">
      <c r="A41" t="s">
        <v>54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54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75.6060922678168</v>
      </c>
      <c r="H42" t="n">
        <v>118.572723496565</v>
      </c>
      <c r="I42" t="n">
        <v>113.603354384234</v>
      </c>
      <c r="J42" t="n">
        <v>144.834333891021</v>
      </c>
      <c r="K42" t="n">
        <v>160.032207990468</v>
      </c>
      <c r="L42" t="n">
        <v>216.08458610835</v>
      </c>
      <c r="M42" t="n">
        <v>229.323386644724</v>
      </c>
      <c r="N42" t="n">
        <v>227.299392099311</v>
      </c>
      <c r="O42" t="n">
        <v>255.347984439699</v>
      </c>
      <c r="P42" t="n">
        <v>302.537570528939</v>
      </c>
      <c r="Q42" t="n">
        <v>307.453521633951</v>
      </c>
      <c r="R42" t="n">
        <v>323.247845244765</v>
      </c>
      <c r="S42" t="n">
        <v>337.257005290147</v>
      </c>
      <c r="T42" t="n">
        <v>327.894779862915</v>
      </c>
      <c r="U42" t="n">
        <v>277.698979648954</v>
      </c>
      <c r="V42" t="n">
        <v>225.303883557508</v>
      </c>
      <c r="W42" t="n">
        <v>270.931880647765</v>
      </c>
      <c r="X42" t="n">
        <v>251.4029076614</v>
      </c>
      <c r="Y42" t="n">
        <v>275.046369833945</v>
      </c>
      <c r="Z42" t="n">
        <v>298.115290817057</v>
      </c>
      <c r="AA42" t="n">
        <v>329.370827050419</v>
      </c>
      <c r="AB42" t="n">
        <v>367.944093652637</v>
      </c>
      <c r="AC42" t="n">
        <v>402.835658639729</v>
      </c>
      <c r="AD42" t="n">
        <v>458.436177257933</v>
      </c>
      <c r="AE42" t="n">
        <v>489.371313598824</v>
      </c>
      <c r="AF42" t="n">
        <v>553.637212759244</v>
      </c>
    </row>
    <row r="43">
      <c r="A43" t="s">
        <v>54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77.2454082164663</v>
      </c>
      <c r="H43" t="n">
        <v>121.235207640417</v>
      </c>
      <c r="I43" t="n">
        <v>116.245091092017</v>
      </c>
      <c r="J43" t="n">
        <v>148.260306308545</v>
      </c>
      <c r="K43" t="n">
        <v>163.707434923686</v>
      </c>
      <c r="L43" t="n">
        <v>222.068400246466</v>
      </c>
      <c r="M43" t="n">
        <v>236.65179240417</v>
      </c>
      <c r="N43" t="n">
        <v>235.223526665223</v>
      </c>
      <c r="O43" t="n">
        <v>265.458064784211</v>
      </c>
      <c r="P43" t="n">
        <v>318.004187412555</v>
      </c>
      <c r="Q43" t="n">
        <v>326.425406483672</v>
      </c>
      <c r="R43" t="n">
        <v>347.363775366409</v>
      </c>
      <c r="S43" t="n">
        <v>366.038812191867</v>
      </c>
      <c r="T43" t="n">
        <v>357.941110575208</v>
      </c>
      <c r="U43" t="n">
        <v>323.995273006337</v>
      </c>
      <c r="V43" t="n">
        <v>272.404491197614</v>
      </c>
      <c r="W43" t="n">
        <v>339.081637177734</v>
      </c>
      <c r="X43" t="n">
        <v>313.354390437357</v>
      </c>
      <c r="Y43" t="n">
        <v>344.512350584327</v>
      </c>
      <c r="Z43" t="n">
        <v>374.373180844775</v>
      </c>
      <c r="AA43" t="n">
        <v>413.936307369475</v>
      </c>
      <c r="AB43" t="n">
        <v>463.846636171033</v>
      </c>
      <c r="AC43" t="n">
        <v>508.207061737845</v>
      </c>
      <c r="AD43" t="n">
        <v>574.619311147742</v>
      </c>
      <c r="AE43" t="n">
        <v>599.631178776961</v>
      </c>
      <c r="AF43" t="n">
        <v>674.884140183472</v>
      </c>
    </row>
    <row r="44">
      <c r="A44" t="s">
        <v>54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525.482315657019</v>
      </c>
      <c r="H44" t="n">
        <v>696.218183314478</v>
      </c>
      <c r="I44" t="n">
        <v>603.888341453835</v>
      </c>
      <c r="J44" t="n">
        <v>736.728021526435</v>
      </c>
      <c r="K44" t="n">
        <v>799.745556341874</v>
      </c>
      <c r="L44" t="n">
        <v>1058.29930471933</v>
      </c>
      <c r="M44" t="n">
        <v>1129.44640601162</v>
      </c>
      <c r="N44" t="n">
        <v>1103.21358043427</v>
      </c>
      <c r="O44" t="n">
        <v>1218.52949463578</v>
      </c>
      <c r="P44" t="n">
        <v>1508.35389607249</v>
      </c>
      <c r="Q44" t="n">
        <v>1595.09937507175</v>
      </c>
      <c r="R44" t="n">
        <v>1702.32699400398</v>
      </c>
      <c r="S44" t="n">
        <v>1730.28166520146</v>
      </c>
      <c r="T44" t="n">
        <v>1679.39950595025</v>
      </c>
      <c r="U44" t="n">
        <v>1598.65526745085</v>
      </c>
      <c r="V44" t="n">
        <v>1136.41339753815</v>
      </c>
      <c r="W44" t="n">
        <v>1398.26043068681</v>
      </c>
      <c r="X44" t="n">
        <v>1280.6868009783</v>
      </c>
      <c r="Y44" t="n">
        <v>1388.20715502667</v>
      </c>
      <c r="Z44" t="n">
        <v>1485.42076335632</v>
      </c>
      <c r="AA44" t="n">
        <v>1532.48751518892</v>
      </c>
      <c r="AB44" t="n">
        <v>1608.75062875975</v>
      </c>
      <c r="AC44" t="n">
        <v>1650.65724387454</v>
      </c>
      <c r="AD44" t="n">
        <v>1697.15275851953</v>
      </c>
      <c r="AE44" t="n">
        <v>1627.18236242472</v>
      </c>
      <c r="AF44" t="n">
        <v>1820.65668799281</v>
      </c>
    </row>
    <row r="45">
      <c r="A45" t="s">
        <v>54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525.482315657019</v>
      </c>
      <c r="H45" t="n">
        <v>696.218183314478</v>
      </c>
      <c r="I45" t="n">
        <v>603.888341453835</v>
      </c>
      <c r="J45" t="n">
        <v>736.728021526435</v>
      </c>
      <c r="K45" t="n">
        <v>799.745556341874</v>
      </c>
      <c r="L45" t="n">
        <v>1058.29930471933</v>
      </c>
      <c r="M45" t="n">
        <v>1129.44640601162</v>
      </c>
      <c r="N45" t="n">
        <v>1103.21358043427</v>
      </c>
      <c r="O45" t="n">
        <v>1218.52949463578</v>
      </c>
      <c r="P45" t="n">
        <v>1508.35389607249</v>
      </c>
      <c r="Q45" t="n">
        <v>1595.09937507175</v>
      </c>
      <c r="R45" t="n">
        <v>1702.32699400398</v>
      </c>
      <c r="S45" t="n">
        <v>1730.28166520146</v>
      </c>
      <c r="T45" t="n">
        <v>1679.39950595025</v>
      </c>
      <c r="U45" t="n">
        <v>1598.65526745085</v>
      </c>
      <c r="V45" t="n">
        <v>1136.41339753815</v>
      </c>
      <c r="W45" t="n">
        <v>1398.26043068681</v>
      </c>
      <c r="X45" t="n">
        <v>1280.6868009783</v>
      </c>
      <c r="Y45" t="n">
        <v>1388.20715502667</v>
      </c>
      <c r="Z45" t="n">
        <v>1485.42076335632</v>
      </c>
      <c r="AA45" t="n">
        <v>1532.48751518892</v>
      </c>
      <c r="AB45" t="n">
        <v>1608.75062875975</v>
      </c>
      <c r="AC45" t="n">
        <v>1650.65724387454</v>
      </c>
      <c r="AD45" t="n">
        <v>1697.15275851953</v>
      </c>
      <c r="AE45" t="n">
        <v>1627.18236242472</v>
      </c>
      <c r="AF45" t="n">
        <v>1820.65668799281</v>
      </c>
    </row>
    <row r="46">
      <c r="A46" t="s">
        <v>54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1.63931594864947</v>
      </c>
      <c r="H46" t="n">
        <v>2.66248414385167</v>
      </c>
      <c r="I46" t="n">
        <v>2.64173670778302</v>
      </c>
      <c r="J46" t="n">
        <v>3.42597241752314</v>
      </c>
      <c r="K46" t="n">
        <v>3.67522693321837</v>
      </c>
      <c r="L46" t="n">
        <v>5.98381413811589</v>
      </c>
      <c r="M46" t="n">
        <v>7.32840575944542</v>
      </c>
      <c r="N46" t="n">
        <v>7.92413456591143</v>
      </c>
      <c r="O46" t="n">
        <v>10.1100803445121</v>
      </c>
      <c r="P46" t="n">
        <v>15.4666168836156</v>
      </c>
      <c r="Q46" t="n">
        <v>18.9718848497206</v>
      </c>
      <c r="R46" t="n">
        <v>24.115930121644</v>
      </c>
      <c r="S46" t="n">
        <v>28.7818069017207</v>
      </c>
      <c r="T46" t="n">
        <v>30.0463307122924</v>
      </c>
      <c r="U46" t="n">
        <v>46.2962933573821</v>
      </c>
      <c r="V46" t="n">
        <v>47.1006076401061</v>
      </c>
      <c r="W46" t="n">
        <v>68.149756529969</v>
      </c>
      <c r="X46" t="n">
        <v>61.9514827759574</v>
      </c>
      <c r="Y46" t="n">
        <v>69.4659807503818</v>
      </c>
      <c r="Z46" t="n">
        <v>76.2578900277178</v>
      </c>
      <c r="AA46" t="n">
        <v>84.5654803190561</v>
      </c>
      <c r="AB46" t="n">
        <v>95.9025425183968</v>
      </c>
      <c r="AC46" t="n">
        <v>105.371403098116</v>
      </c>
      <c r="AD46" t="n">
        <v>116.183133889809</v>
      </c>
      <c r="AE46" t="n">
        <v>110.259865178137</v>
      </c>
      <c r="AF46" t="n">
        <v>121.246927424229</v>
      </c>
    </row>
    <row r="47">
      <c r="A47" t="s">
        <v>54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10.5187189871207</v>
      </c>
      <c r="H47" t="n">
        <v>13.1803787767732</v>
      </c>
      <c r="I47" t="n">
        <v>10.0637781412462</v>
      </c>
      <c r="J47" t="n">
        <v>11.0199563901051</v>
      </c>
      <c r="K47" t="n">
        <v>11.5110199815721</v>
      </c>
      <c r="L47" t="n">
        <v>17.544455281858</v>
      </c>
      <c r="M47" t="n">
        <v>22.8435384333052</v>
      </c>
      <c r="N47" t="n">
        <v>21.8147048399795</v>
      </c>
      <c r="O47" t="n">
        <v>26.2806558829067</v>
      </c>
      <c r="P47" t="n">
        <v>19.3516089993424</v>
      </c>
      <c r="Q47" t="n">
        <v>19.85900002305</v>
      </c>
      <c r="R47" t="n">
        <v>19.8470908779856</v>
      </c>
      <c r="S47" t="n">
        <v>15.112269974872</v>
      </c>
      <c r="T47" t="n">
        <v>114.77375623826</v>
      </c>
      <c r="U47" t="n">
        <v>422.450904935673</v>
      </c>
      <c r="V47" t="n">
        <v>475.885430607966</v>
      </c>
      <c r="W47" t="n">
        <v>538.814273611961</v>
      </c>
      <c r="X47" t="n">
        <v>374.881667753666</v>
      </c>
      <c r="Y47" t="n">
        <v>292.840715770903</v>
      </c>
      <c r="Z47" t="n">
        <v>291.658240083753</v>
      </c>
      <c r="AA47" t="n">
        <v>225.825111209654</v>
      </c>
      <c r="AB47" t="n">
        <v>201.455490673318</v>
      </c>
      <c r="AC47" t="n">
        <v>210.37302246625</v>
      </c>
      <c r="AD47" t="n">
        <v>221.807808261872</v>
      </c>
      <c r="AE47" t="n">
        <v>236.94548662733</v>
      </c>
      <c r="AF47" t="n">
        <v>247.320383618398</v>
      </c>
    </row>
    <row r="48">
      <c r="A48" t="s">
        <v>54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181.679784530167</v>
      </c>
      <c r="H48" t="n">
        <v>225.510107994536</v>
      </c>
      <c r="I48" t="n">
        <v>170.064639794858</v>
      </c>
      <c r="J48" t="n">
        <v>197.464348858877</v>
      </c>
      <c r="K48" t="n">
        <v>215.093485213674</v>
      </c>
      <c r="L48" t="n">
        <v>319.437031439118</v>
      </c>
      <c r="M48" t="n">
        <v>410.037289404159</v>
      </c>
      <c r="N48" t="n">
        <v>410.916270879474</v>
      </c>
      <c r="O48" t="n">
        <v>438.49038909066</v>
      </c>
      <c r="P48" t="n">
        <v>498.991937100806</v>
      </c>
      <c r="Q48" t="n">
        <v>489.846790204393</v>
      </c>
      <c r="R48" t="n">
        <v>530.368482794552</v>
      </c>
      <c r="S48" t="n">
        <v>573.089910833581</v>
      </c>
      <c r="T48" t="n">
        <v>741.426208546656</v>
      </c>
      <c r="U48" t="n">
        <v>1023.97010114808</v>
      </c>
      <c r="V48" t="n">
        <v>902.952747046354</v>
      </c>
      <c r="W48" t="n">
        <v>1058.46360062865</v>
      </c>
      <c r="X48" t="n">
        <v>832.874769182241</v>
      </c>
      <c r="Y48" t="n">
        <v>733.915023295884</v>
      </c>
      <c r="Z48" t="n">
        <v>720.039970046557</v>
      </c>
      <c r="AA48" t="n">
        <v>670.229186728717</v>
      </c>
      <c r="AB48" t="n">
        <v>593.655952912515</v>
      </c>
      <c r="AC48" t="n">
        <v>624.254785140864</v>
      </c>
      <c r="AD48" t="n">
        <v>663.332920408325</v>
      </c>
      <c r="AE48" t="n">
        <v>699.502506878014</v>
      </c>
      <c r="AF48" t="n">
        <v>751.534709536107</v>
      </c>
    </row>
    <row r="49">
      <c r="A49" t="s">
        <v>54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81.0702621999404</v>
      </c>
      <c r="H49" t="n">
        <v>98.8033362002009</v>
      </c>
      <c r="I49" t="n">
        <v>76.3443175294911</v>
      </c>
      <c r="J49" t="n">
        <v>84.060499497587</v>
      </c>
      <c r="K49" t="n">
        <v>86.7631846871396</v>
      </c>
      <c r="L49" t="n">
        <v>127.892249515791</v>
      </c>
      <c r="M49" t="n">
        <v>181.997058081412</v>
      </c>
      <c r="N49" t="n">
        <v>181.30185345024</v>
      </c>
      <c r="O49" t="n">
        <v>179.204393541198</v>
      </c>
      <c r="P49" t="n">
        <v>201.763544327873</v>
      </c>
      <c r="Q49" t="n">
        <v>197.150188409284</v>
      </c>
      <c r="R49" t="n">
        <v>227.411801009799</v>
      </c>
      <c r="S49" t="n">
        <v>236.629974791548</v>
      </c>
      <c r="T49" t="n">
        <v>295.663835133451</v>
      </c>
      <c r="U49" t="n">
        <v>317.188544834265</v>
      </c>
      <c r="V49" t="n">
        <v>300.482890030954</v>
      </c>
      <c r="W49" t="n">
        <v>338.577843628485</v>
      </c>
      <c r="X49" t="n">
        <v>293.739369817874</v>
      </c>
      <c r="Y49" t="n">
        <v>264.369051854581</v>
      </c>
      <c r="Z49" t="n">
        <v>253.938602073071</v>
      </c>
      <c r="AA49" t="n">
        <v>243.170830616385</v>
      </c>
      <c r="AB49" t="n">
        <v>144.310706111678</v>
      </c>
      <c r="AC49" t="n">
        <v>153.186141913951</v>
      </c>
      <c r="AD49" t="n">
        <v>160.481895110745</v>
      </c>
      <c r="AE49" t="n">
        <v>167.686328006716</v>
      </c>
      <c r="AF49" t="n">
        <v>178.053780437277</v>
      </c>
    </row>
    <row r="50">
      <c r="A50" t="s">
        <v>54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90.0908033431063</v>
      </c>
      <c r="H50" t="n">
        <v>113.526393017561</v>
      </c>
      <c r="I50" t="n">
        <v>83.6565441241207</v>
      </c>
      <c r="J50" t="n">
        <v>102.383892971184</v>
      </c>
      <c r="K50" t="n">
        <v>116.819280544962</v>
      </c>
      <c r="L50" t="n">
        <v>174.000326641468</v>
      </c>
      <c r="M50" t="n">
        <v>205.196692889442</v>
      </c>
      <c r="N50" t="n">
        <v>207.799712589255</v>
      </c>
      <c r="O50" t="n">
        <v>233.005339666555</v>
      </c>
      <c r="P50" t="n">
        <v>277.876783773591</v>
      </c>
      <c r="Q50" t="n">
        <v>272.837601772059</v>
      </c>
      <c r="R50" t="n">
        <v>283.109590906767</v>
      </c>
      <c r="S50" t="n">
        <v>321.347666067161</v>
      </c>
      <c r="T50" t="n">
        <v>330.988617174945</v>
      </c>
      <c r="U50" t="n">
        <v>284.330651378139</v>
      </c>
      <c r="V50" t="n">
        <v>126.584426407434</v>
      </c>
      <c r="W50" t="n">
        <v>181.071483388204</v>
      </c>
      <c r="X50" t="n">
        <v>164.253731610702</v>
      </c>
      <c r="Y50" t="n">
        <v>176.705255670401</v>
      </c>
      <c r="Z50" t="n">
        <v>174.443127889733</v>
      </c>
      <c r="AA50" t="n">
        <v>201.233244902679</v>
      </c>
      <c r="AB50" t="n">
        <v>247.889756127519</v>
      </c>
      <c r="AC50" t="n">
        <v>260.695620760663</v>
      </c>
      <c r="AD50" t="n">
        <v>281.043217035707</v>
      </c>
      <c r="AE50" t="n">
        <v>294.870692243968</v>
      </c>
      <c r="AF50" t="n">
        <v>326.160545480432</v>
      </c>
    </row>
    <row r="51">
      <c r="A51" t="s">
        <v>54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88.955063657913</v>
      </c>
      <c r="H51" t="n">
        <v>112.094922518817</v>
      </c>
      <c r="I51" t="n">
        <v>82.5997363627157</v>
      </c>
      <c r="J51" t="n">
        <v>100.81464151043</v>
      </c>
      <c r="K51" t="n">
        <v>115.314698831892</v>
      </c>
      <c r="L51" t="n">
        <v>172.311966069228</v>
      </c>
      <c r="M51" t="n">
        <v>202.635596232211</v>
      </c>
      <c r="N51" t="n">
        <v>204.66106264511</v>
      </c>
      <c r="O51" t="n">
        <v>228.787149180972</v>
      </c>
      <c r="P51" t="n">
        <v>273.032920592198</v>
      </c>
      <c r="Q51" t="n">
        <v>267.368562160374</v>
      </c>
      <c r="R51" t="n">
        <v>277.004419280207</v>
      </c>
      <c r="S51" t="n">
        <v>314.647423997351</v>
      </c>
      <c r="T51" t="n">
        <v>323.938480832283</v>
      </c>
      <c r="U51" t="n">
        <v>276.825974844249</v>
      </c>
      <c r="V51" t="n">
        <v>120.471238707057</v>
      </c>
      <c r="W51" t="n">
        <v>173.397211862558</v>
      </c>
      <c r="X51" t="n">
        <v>157.715730602933</v>
      </c>
      <c r="Y51" t="n">
        <v>170.057488049176</v>
      </c>
      <c r="Z51" t="n">
        <v>167.959071558145</v>
      </c>
      <c r="AA51" t="n">
        <v>194.803042263586</v>
      </c>
      <c r="AB51" t="n">
        <v>240.935680838204</v>
      </c>
      <c r="AC51" t="n">
        <v>253.396438929839</v>
      </c>
      <c r="AD51" t="n">
        <v>273.551827114893</v>
      </c>
      <c r="AE51" t="n">
        <v>287.09392474512</v>
      </c>
      <c r="AF51" t="n">
        <v>317.887061656574</v>
      </c>
    </row>
    <row r="52">
      <c r="A52" t="s">
        <v>54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1.13573968519331</v>
      </c>
      <c r="H52" t="n">
        <v>1.43147049874435</v>
      </c>
      <c r="I52" t="n">
        <v>1.05680776140499</v>
      </c>
      <c r="J52" t="n">
        <v>1.56925146075423</v>
      </c>
      <c r="K52" t="n">
        <v>1.5045817130706</v>
      </c>
      <c r="L52" t="n">
        <v>1.68836057224028</v>
      </c>
      <c r="M52" t="n">
        <v>2.5610966572303</v>
      </c>
      <c r="N52" t="n">
        <v>3.13864994414474</v>
      </c>
      <c r="O52" t="n">
        <v>4.21819048558332</v>
      </c>
      <c r="P52" t="n">
        <v>4.84386318139286</v>
      </c>
      <c r="Q52" t="n">
        <v>5.46903961168464</v>
      </c>
      <c r="R52" t="n">
        <v>6.10517162656082</v>
      </c>
      <c r="S52" t="n">
        <v>6.70024206981072</v>
      </c>
      <c r="T52" t="n">
        <v>7.05013634266195</v>
      </c>
      <c r="U52" t="n">
        <v>7.50467653389024</v>
      </c>
      <c r="V52" t="n">
        <v>6.11318770037659</v>
      </c>
      <c r="W52" t="n">
        <v>7.6742715256459</v>
      </c>
      <c r="X52" t="n">
        <v>6.53800100776848</v>
      </c>
      <c r="Y52" t="n">
        <v>6.64776762122463</v>
      </c>
      <c r="Z52" t="n">
        <v>6.48405633158809</v>
      </c>
      <c r="AA52" t="n">
        <v>6.43020263909284</v>
      </c>
      <c r="AB52" t="n">
        <v>6.95407528931469</v>
      </c>
      <c r="AC52" t="n">
        <v>7.29918183082394</v>
      </c>
      <c r="AD52" t="n">
        <v>7.49138992081453</v>
      </c>
      <c r="AE52" t="n">
        <v>7.77676749884798</v>
      </c>
      <c r="AF52" t="n">
        <v>8.27348382385861</v>
      </c>
    </row>
    <row r="53">
      <c r="A53" t="s">
        <v>54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2.05194629071631</v>
      </c>
      <c r="H53" t="n">
        <v>3.03242791259475</v>
      </c>
      <c r="I53" t="n">
        <v>2.51624527286235</v>
      </c>
      <c r="J53" t="n">
        <v>3.06093554374012</v>
      </c>
      <c r="K53" t="n">
        <v>3.39967340279125</v>
      </c>
      <c r="L53" t="n">
        <v>4.74545718752038</v>
      </c>
      <c r="M53" t="n">
        <v>5.86872990116716</v>
      </c>
      <c r="N53" t="n">
        <v>7.09636273846037</v>
      </c>
      <c r="O53" t="n">
        <v>6.06184599672046</v>
      </c>
      <c r="P53" t="n">
        <v>6.46388605058468</v>
      </c>
      <c r="Q53" t="n">
        <v>7.55986729942747</v>
      </c>
      <c r="R53" t="n">
        <v>9.10544255984491</v>
      </c>
      <c r="S53" t="n">
        <v>9.1115470491227</v>
      </c>
      <c r="T53" t="n">
        <v>13.2789376153761</v>
      </c>
      <c r="U53" t="n">
        <v>10.40226601234</v>
      </c>
      <c r="V53" t="n">
        <v>1.89671776518588</v>
      </c>
      <c r="W53" t="n">
        <v>2.24633147717677</v>
      </c>
      <c r="X53" t="n">
        <v>4.58960571604796</v>
      </c>
      <c r="Y53" t="n">
        <v>4.53196106602381</v>
      </c>
      <c r="Z53" t="n">
        <v>3.05822366201757</v>
      </c>
      <c r="AA53" t="n">
        <v>3.81072659513458</v>
      </c>
      <c r="AB53" t="n">
        <v>1.49775520342405</v>
      </c>
      <c r="AC53" t="n">
        <v>1.56876241174403</v>
      </c>
      <c r="AD53" t="n">
        <v>1.64385905298862</v>
      </c>
      <c r="AE53" t="n">
        <v>1.43091085107952</v>
      </c>
      <c r="AF53" t="n">
        <v>1.57663403284229</v>
      </c>
    </row>
    <row r="54">
      <c r="A54" t="s">
        <v>54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36.3842431857264</v>
      </c>
      <c r="H54" t="n">
        <v>40.067835791813</v>
      </c>
      <c r="I54" t="n">
        <v>25.8880585804081</v>
      </c>
      <c r="J54" t="n">
        <v>33.621873338007</v>
      </c>
      <c r="K54" t="n">
        <v>33.8216768138192</v>
      </c>
      <c r="L54" t="n">
        <v>50.6719612989557</v>
      </c>
      <c r="M54" t="n">
        <v>60.7592643164572</v>
      </c>
      <c r="N54" t="n">
        <v>60.673263062772</v>
      </c>
      <c r="O54" t="n">
        <v>59.2699246431288</v>
      </c>
      <c r="P54" t="n">
        <v>62.2686626972003</v>
      </c>
      <c r="Q54" t="n">
        <v>60.0305093349811</v>
      </c>
      <c r="R54" t="n">
        <v>61.1309665522105</v>
      </c>
      <c r="S54" t="n">
        <v>63.091136691385</v>
      </c>
      <c r="T54" t="n">
        <v>144.464661737004</v>
      </c>
      <c r="U54" t="n">
        <v>84.8924798987507</v>
      </c>
      <c r="V54" t="n">
        <v>57.270135644468</v>
      </c>
      <c r="W54" t="n">
        <v>47.544057246276</v>
      </c>
      <c r="X54" t="n">
        <v>46.7676037487423</v>
      </c>
      <c r="Y54" t="n">
        <v>49.6083203417081</v>
      </c>
      <c r="Z54" t="n">
        <v>47.383584456067</v>
      </c>
      <c r="AA54" t="n">
        <v>37.7889446452813</v>
      </c>
      <c r="AB54" t="n">
        <v>32.0881831211231</v>
      </c>
      <c r="AC54" t="n">
        <v>34.3074802158455</v>
      </c>
      <c r="AD54" t="n">
        <v>35.2138330594488</v>
      </c>
      <c r="AE54" t="n">
        <v>30.2476469677024</v>
      </c>
      <c r="AF54" t="n">
        <v>33.2627174201725</v>
      </c>
    </row>
    <row r="55">
      <c r="A55" t="s">
        <v>54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34.33229689501</v>
      </c>
      <c r="H55" t="n">
        <v>37.0354078792182</v>
      </c>
      <c r="I55" t="n">
        <v>23.3718133075457</v>
      </c>
      <c r="J55" t="n">
        <v>30.5609377942669</v>
      </c>
      <c r="K55" t="n">
        <v>30.422003411028</v>
      </c>
      <c r="L55" t="n">
        <v>45.9265041114353</v>
      </c>
      <c r="M55" t="n">
        <v>54.89053441529</v>
      </c>
      <c r="N55" t="n">
        <v>53.5769003243117</v>
      </c>
      <c r="O55" t="n">
        <v>53.2080786464084</v>
      </c>
      <c r="P55" t="n">
        <v>55.8047766466157</v>
      </c>
      <c r="Q55" t="n">
        <v>52.4706420355536</v>
      </c>
      <c r="R55" t="n">
        <v>52.0255239923656</v>
      </c>
      <c r="S55" t="n">
        <v>53.9795896422623</v>
      </c>
      <c r="T55" t="n">
        <v>131.185724121628</v>
      </c>
      <c r="U55" t="n">
        <v>74.4902138864107</v>
      </c>
      <c r="V55" t="n">
        <v>55.3734178792822</v>
      </c>
      <c r="W55" t="n">
        <v>45.2977257690992</v>
      </c>
      <c r="X55" t="n">
        <v>42.1779980326943</v>
      </c>
      <c r="Y55" t="n">
        <v>45.0763592756843</v>
      </c>
      <c r="Z55" t="n">
        <v>44.3253607940495</v>
      </c>
      <c r="AA55" t="n">
        <v>33.9782180501467</v>
      </c>
      <c r="AB55" t="n">
        <v>30.590427917699</v>
      </c>
      <c r="AC55" t="n">
        <v>32.7387178041015</v>
      </c>
      <c r="AD55" t="n">
        <v>33.5699740064602</v>
      </c>
      <c r="AE55" t="n">
        <v>28.8167361166229</v>
      </c>
      <c r="AF55" t="n">
        <v>31.6860833873302</v>
      </c>
    </row>
    <row r="56">
      <c r="A56" t="s">
        <v>54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54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707.552814670743</v>
      </c>
      <c r="H57" t="n">
        <v>922.365284190663</v>
      </c>
      <c r="I57" t="n">
        <v>774.609607211288</v>
      </c>
      <c r="J57" t="n">
        <v>934.890011227193</v>
      </c>
      <c r="K57" t="n">
        <v>1015.66271730949</v>
      </c>
      <c r="L57" t="n">
        <v>1378.7551596088</v>
      </c>
      <c r="M57" t="n">
        <v>1541.0113147897</v>
      </c>
      <c r="N57" t="n">
        <v>1515.47951583362</v>
      </c>
      <c r="O57" t="n">
        <v>1658.31289397446</v>
      </c>
      <c r="P57" t="n">
        <v>2010.1179777058</v>
      </c>
      <c r="Q57" t="n">
        <v>2088.64440678092</v>
      </c>
      <c r="R57" t="n">
        <v>2237.37339682103</v>
      </c>
      <c r="S57" t="n">
        <v>2308.38995490994</v>
      </c>
      <c r="T57" t="n">
        <v>2425.53217243167</v>
      </c>
      <c r="U57" t="n">
        <v>2629.68724210768</v>
      </c>
      <c r="V57" t="n">
        <v>2047.95593429865</v>
      </c>
      <c r="W57" t="n">
        <v>2468.79734222058</v>
      </c>
      <c r="X57" t="n">
        <v>2124.63734243786</v>
      </c>
      <c r="Y57" t="n">
        <v>2135.02976064627</v>
      </c>
      <c r="Z57" t="n">
        <v>2219.44690558933</v>
      </c>
      <c r="AA57" t="n">
        <v>2218.27312735036</v>
      </c>
      <c r="AB57" t="n">
        <v>2219.60785787221</v>
      </c>
      <c r="AC57" t="n">
        <v>2293.80179027234</v>
      </c>
      <c r="AD57" t="n">
        <v>2380.60736691811</v>
      </c>
      <c r="AE57" t="n">
        <v>2346.33624521183</v>
      </c>
      <c r="AF57" t="n">
        <v>2593.47242834077</v>
      </c>
    </row>
    <row r="58">
      <c r="A58" t="s">
        <v>54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707.552814670743</v>
      </c>
      <c r="H58" t="n">
        <v>922.365284190663</v>
      </c>
      <c r="I58" t="n">
        <v>774.609607211288</v>
      </c>
      <c r="J58" t="n">
        <v>934.890011227193</v>
      </c>
      <c r="K58" t="n">
        <v>1015.66271730949</v>
      </c>
      <c r="L58" t="n">
        <v>1378.7551596088</v>
      </c>
      <c r="M58" t="n">
        <v>1541.0113147897</v>
      </c>
      <c r="N58" t="n">
        <v>1515.47951583362</v>
      </c>
      <c r="O58" t="n">
        <v>1658.31289397446</v>
      </c>
      <c r="P58" t="n">
        <v>2010.1179777058</v>
      </c>
      <c r="Q58" t="n">
        <v>2088.64440678092</v>
      </c>
      <c r="R58" t="n">
        <v>2237.37339682103</v>
      </c>
      <c r="S58" t="n">
        <v>2308.38995490994</v>
      </c>
      <c r="T58" t="n">
        <v>2425.53217243167</v>
      </c>
      <c r="U58" t="n">
        <v>2629.68724210768</v>
      </c>
      <c r="V58" t="n">
        <v>2047.95593429865</v>
      </c>
      <c r="W58" t="n">
        <v>2468.79734222058</v>
      </c>
      <c r="X58" t="n">
        <v>2124.63734243786</v>
      </c>
      <c r="Y58" t="n">
        <v>2135.02976064627</v>
      </c>
      <c r="Z58" t="n">
        <v>2219.44690558933</v>
      </c>
      <c r="AA58" t="n">
        <v>2218.27312735036</v>
      </c>
      <c r="AB58" t="n">
        <v>2219.60785787221</v>
      </c>
      <c r="AC58" t="n">
        <v>2293.80179027234</v>
      </c>
      <c r="AD58" t="n">
        <v>2380.60736691811</v>
      </c>
      <c r="AE58" t="n">
        <v>2346.33624521183</v>
      </c>
      <c r="AF58" t="n">
        <v>2593.47242834077</v>
      </c>
    </row>
    <row r="59">
      <c r="A59" t="s">
        <v>54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56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11.4017981560379</v>
      </c>
      <c r="H3" t="n">
        <v>14.0749553246368</v>
      </c>
      <c r="I3" t="n">
        <v>11.2310057928677</v>
      </c>
      <c r="J3" t="n">
        <v>12.1981532415695</v>
      </c>
      <c r="K3" t="n">
        <v>13.2865411788937</v>
      </c>
      <c r="L3" t="n">
        <v>16.9787037853262</v>
      </c>
      <c r="M3" t="n">
        <v>14.5506736134092</v>
      </c>
      <c r="N3" t="n">
        <v>13.229556568933</v>
      </c>
      <c r="O3" t="n">
        <v>12.2398115636764</v>
      </c>
      <c r="P3" t="n">
        <v>14.6427745350696</v>
      </c>
      <c r="Q3" t="n">
        <v>14.5812356926469</v>
      </c>
      <c r="R3" t="n">
        <v>16.372474458666</v>
      </c>
      <c r="S3" t="n">
        <v>21.1436240683013</v>
      </c>
      <c r="T3" t="n">
        <v>18.2652986890024</v>
      </c>
      <c r="U3" t="n">
        <v>20.280781978326</v>
      </c>
      <c r="V3" t="n">
        <v>21.4728543545376</v>
      </c>
      <c r="W3" t="n">
        <v>16.4065805370761</v>
      </c>
      <c r="X3" t="n">
        <v>13.5100133071138</v>
      </c>
      <c r="Y3" t="n">
        <v>10.6758586511448</v>
      </c>
      <c r="Z3" t="n">
        <v>14.7126290988061</v>
      </c>
      <c r="AA3" t="n">
        <v>12.0368869476409</v>
      </c>
      <c r="AB3" t="n">
        <v>18.2667945611836</v>
      </c>
      <c r="AC3" t="n">
        <v>16.2313576714848</v>
      </c>
      <c r="AD3" t="n">
        <v>6.4231151307737</v>
      </c>
      <c r="AE3" t="n">
        <v>12.7456315990034</v>
      </c>
      <c r="AF3" t="n">
        <v>15.9071513325394</v>
      </c>
    </row>
    <row r="4">
      <c r="A4" t="s">
        <v>56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453.991379012739</v>
      </c>
      <c r="H4" t="n">
        <v>594.344169686184</v>
      </c>
      <c r="I4" t="n">
        <v>534.369039276213</v>
      </c>
      <c r="J4" t="n">
        <v>637.248264590355</v>
      </c>
      <c r="K4" t="n">
        <v>691.006314893934</v>
      </c>
      <c r="L4" t="n">
        <v>1022.87336671078</v>
      </c>
      <c r="M4" t="n">
        <v>1143.3055301662</v>
      </c>
      <c r="N4" t="n">
        <v>1070.40759431851</v>
      </c>
      <c r="O4" t="n">
        <v>1132.54685853348</v>
      </c>
      <c r="P4" t="n">
        <v>1409.24178374399</v>
      </c>
      <c r="Q4" t="n">
        <v>1330.78204406267</v>
      </c>
      <c r="R4" t="n">
        <v>1383.76418485735</v>
      </c>
      <c r="S4" t="n">
        <v>1492.15149520893</v>
      </c>
      <c r="T4" t="n">
        <v>2079.40654270012</v>
      </c>
      <c r="U4" t="n">
        <v>2956.19744938147</v>
      </c>
      <c r="V4" t="n">
        <v>1867.56175259045</v>
      </c>
      <c r="W4" t="n">
        <v>2060.46517221343</v>
      </c>
      <c r="X4" t="n">
        <v>1893.92625455382</v>
      </c>
      <c r="Y4" t="n">
        <v>1875.85185584222</v>
      </c>
      <c r="Z4" t="n">
        <v>1221.05837776443</v>
      </c>
      <c r="AA4" t="n">
        <v>1442.59544505601</v>
      </c>
      <c r="AB4" t="n">
        <v>2012.36009408764</v>
      </c>
      <c r="AC4" t="n">
        <v>1535.81696949121</v>
      </c>
      <c r="AD4" t="n">
        <v>1680.56512803573</v>
      </c>
      <c r="AE4" t="n">
        <v>2073.50913043337</v>
      </c>
      <c r="AF4" t="n">
        <v>2647.44379177859</v>
      </c>
    </row>
    <row r="5">
      <c r="A5" t="s">
        <v>56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234.226625121443</v>
      </c>
      <c r="H5" t="n">
        <v>291.762627718014</v>
      </c>
      <c r="I5" t="n">
        <v>262.122029444525</v>
      </c>
      <c r="J5" t="n">
        <v>306.194343575835</v>
      </c>
      <c r="K5" t="n">
        <v>338.543143140957</v>
      </c>
      <c r="L5" t="n">
        <v>506.839810348082</v>
      </c>
      <c r="M5" t="n">
        <v>540.520718118329</v>
      </c>
      <c r="N5" t="n">
        <v>492.688713080546</v>
      </c>
      <c r="O5" t="n">
        <v>566.067892796909</v>
      </c>
      <c r="P5" t="n">
        <v>663.690533854169</v>
      </c>
      <c r="Q5" t="n">
        <v>596.882796795973</v>
      </c>
      <c r="R5" t="n">
        <v>662.642678206438</v>
      </c>
      <c r="S5" t="n">
        <v>700.036659051382</v>
      </c>
      <c r="T5" t="n">
        <v>954.649948222888</v>
      </c>
      <c r="U5" t="n">
        <v>1231.18433321195</v>
      </c>
      <c r="V5" t="n">
        <v>954.525104485165</v>
      </c>
      <c r="W5" t="n">
        <v>1178.91633790521</v>
      </c>
      <c r="X5" t="n">
        <v>1015.54744185161</v>
      </c>
      <c r="Y5" t="n">
        <v>1017.68344751789</v>
      </c>
      <c r="Z5" t="n">
        <v>642.321718374719</v>
      </c>
      <c r="AA5" t="n">
        <v>788.460163566939</v>
      </c>
      <c r="AB5" t="n">
        <v>1149.86121737068</v>
      </c>
      <c r="AC5" t="n">
        <v>730.621436001106</v>
      </c>
      <c r="AD5" t="n">
        <v>843.621747794531</v>
      </c>
      <c r="AE5" t="n">
        <v>602.231016740362</v>
      </c>
      <c r="AF5" t="n">
        <v>774.449510551201</v>
      </c>
    </row>
    <row r="6">
      <c r="A6" t="s">
        <v>56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9.00918182410317</v>
      </c>
      <c r="H6" t="n">
        <v>10.2243217428691</v>
      </c>
      <c r="I6" t="n">
        <v>7.71322457534875</v>
      </c>
      <c r="J6" t="n">
        <v>7.29780831228812</v>
      </c>
      <c r="K6" t="n">
        <v>6.70481532887787</v>
      </c>
      <c r="L6" t="n">
        <v>8.57614626727975</v>
      </c>
      <c r="M6" t="n">
        <v>7.62596655829899</v>
      </c>
      <c r="N6" t="n">
        <v>6.82501268252698</v>
      </c>
      <c r="O6" t="n">
        <v>5.80698971790252</v>
      </c>
      <c r="P6" t="n">
        <v>5.80825529023719</v>
      </c>
      <c r="Q6" t="n">
        <v>4.89686615459805</v>
      </c>
      <c r="R6" t="n">
        <v>5.61724073913223</v>
      </c>
      <c r="S6" t="n">
        <v>5.67930224880001</v>
      </c>
      <c r="T6" t="n">
        <v>6.49122233207596</v>
      </c>
      <c r="U6" t="n">
        <v>6.37906622200522</v>
      </c>
      <c r="V6" t="n">
        <v>5.45755592611649</v>
      </c>
      <c r="W6" t="n">
        <v>4.77551289138583</v>
      </c>
      <c r="X6" t="n">
        <v>4.41357065435164</v>
      </c>
      <c r="Y6" t="n">
        <v>4.05828231790828</v>
      </c>
      <c r="Z6" t="n">
        <v>4.59166828181325</v>
      </c>
      <c r="AA6" t="n">
        <v>4.09060882869416</v>
      </c>
      <c r="AB6" t="n">
        <v>6.0114829662194</v>
      </c>
      <c r="AC6" t="n">
        <v>3.43303287825085</v>
      </c>
      <c r="AD6" t="n">
        <v>2.44678268376931</v>
      </c>
      <c r="AE6" t="n">
        <v>4.25394244921053</v>
      </c>
      <c r="AF6" t="n">
        <v>5.37003069141456</v>
      </c>
    </row>
    <row r="7">
      <c r="A7" t="s">
        <v>56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39.6744734056771</v>
      </c>
      <c r="H7" t="n">
        <v>53.8758151759043</v>
      </c>
      <c r="I7" t="n">
        <v>46.36435001544</v>
      </c>
      <c r="J7" t="n">
        <v>56.1899111516675</v>
      </c>
      <c r="K7" t="n">
        <v>59.6393925051652</v>
      </c>
      <c r="L7" t="n">
        <v>111.353161304833</v>
      </c>
      <c r="M7" t="n">
        <v>135.131481911974</v>
      </c>
      <c r="N7" t="n">
        <v>146.328405896351</v>
      </c>
      <c r="O7" t="n">
        <v>100.295049446731</v>
      </c>
      <c r="P7" t="n">
        <v>133.972351373671</v>
      </c>
      <c r="Q7" t="n">
        <v>155.97192133659</v>
      </c>
      <c r="R7" t="n">
        <v>105.160143708191</v>
      </c>
      <c r="S7" t="n">
        <v>117.346671661681</v>
      </c>
      <c r="T7" t="n">
        <v>192.673649581268</v>
      </c>
      <c r="U7" t="n">
        <v>260.97518567894</v>
      </c>
      <c r="V7" t="n">
        <v>94.2233258827347</v>
      </c>
      <c r="W7" t="n">
        <v>90.8081873855818</v>
      </c>
      <c r="X7" t="n">
        <v>82.8367757970173</v>
      </c>
      <c r="Y7" t="n">
        <v>44.0463483489095</v>
      </c>
      <c r="Z7" t="n">
        <v>34.7411939410824</v>
      </c>
      <c r="AA7" t="n">
        <v>36.9291558124147</v>
      </c>
      <c r="AB7" t="n">
        <v>52.7580419079077</v>
      </c>
      <c r="AC7" t="n">
        <v>37.0312942587186</v>
      </c>
      <c r="AD7" t="n">
        <v>36.2057912487846</v>
      </c>
      <c r="AE7" t="n">
        <v>26.2583489751423</v>
      </c>
      <c r="AF7" t="n">
        <v>33.0666222613324</v>
      </c>
    </row>
    <row r="8">
      <c r="A8" t="s">
        <v>56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56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9.87419143516917</v>
      </c>
      <c r="L9" t="n">
        <v>5.25554770458463</v>
      </c>
      <c r="M9" t="n">
        <v>5.03194261069273</v>
      </c>
      <c r="N9" t="n">
        <v>3.87724338348724</v>
      </c>
      <c r="O9" t="n">
        <v>5.27212780340103</v>
      </c>
      <c r="P9" t="n">
        <v>5.0081105304765</v>
      </c>
      <c r="Q9" t="n">
        <v>4.98282897995193</v>
      </c>
      <c r="R9" t="n">
        <v>12.0072116838491</v>
      </c>
      <c r="S9" t="n">
        <v>15.1792253078914</v>
      </c>
      <c r="T9" t="n">
        <v>18.4916365995644</v>
      </c>
      <c r="U9" t="n">
        <v>17.1970937373311</v>
      </c>
      <c r="V9" t="n">
        <v>33.7704686193486</v>
      </c>
      <c r="W9" t="n">
        <v>49.8539089479156</v>
      </c>
      <c r="X9" t="n">
        <v>68.2916874308504</v>
      </c>
      <c r="Y9" t="n">
        <v>77.8678439483127</v>
      </c>
      <c r="Z9" t="n">
        <v>55.6295840096266</v>
      </c>
      <c r="AA9" t="n">
        <v>64.4343288796418</v>
      </c>
      <c r="AB9" t="n">
        <v>72.1271183451658</v>
      </c>
      <c r="AC9" t="n">
        <v>92.5148100596666</v>
      </c>
      <c r="AD9" t="n">
        <v>65.0705008338841</v>
      </c>
      <c r="AE9" t="n">
        <v>74.8343857061045</v>
      </c>
      <c r="AF9" t="n">
        <v>96.3484255479018</v>
      </c>
    </row>
    <row r="10">
      <c r="A10" t="s">
        <v>56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64.1035859818459</v>
      </c>
      <c r="H10" t="n">
        <v>95.8953030703127</v>
      </c>
      <c r="I10" t="n">
        <v>87.5056216453894</v>
      </c>
      <c r="J10" t="n">
        <v>112.319556175307</v>
      </c>
      <c r="K10" t="n">
        <v>128.315633739446</v>
      </c>
      <c r="L10" t="n">
        <v>194.776894400802</v>
      </c>
      <c r="M10" t="n">
        <v>256.081162047117</v>
      </c>
      <c r="N10" t="n">
        <v>240.102719203695</v>
      </c>
      <c r="O10" t="n">
        <v>270.967357481486</v>
      </c>
      <c r="P10" t="n">
        <v>377.212872052545</v>
      </c>
      <c r="Q10" t="n">
        <v>348.858226795639</v>
      </c>
      <c r="R10" t="n">
        <v>362.037728176923</v>
      </c>
      <c r="S10" t="n">
        <v>417.264231779357</v>
      </c>
      <c r="T10" t="n">
        <v>689.85827914159</v>
      </c>
      <c r="U10" t="n">
        <v>1236.14735840747</v>
      </c>
      <c r="V10" t="n">
        <v>645.19313782807</v>
      </c>
      <c r="W10" t="n">
        <v>583.936346282531</v>
      </c>
      <c r="X10" t="n">
        <v>593.586868700793</v>
      </c>
      <c r="Y10" t="n">
        <v>592.633289516453</v>
      </c>
      <c r="Z10" t="n">
        <v>316.415997769648</v>
      </c>
      <c r="AA10" t="n">
        <v>402.834154612102</v>
      </c>
      <c r="AB10" t="n">
        <v>555.575680760422</v>
      </c>
      <c r="AC10" t="n">
        <v>550.788335506447</v>
      </c>
      <c r="AD10" t="n">
        <v>609.149239853342</v>
      </c>
      <c r="AE10" t="n">
        <v>690.216983637371</v>
      </c>
      <c r="AF10" t="n">
        <v>888.008147821436</v>
      </c>
    </row>
    <row r="11">
      <c r="A11" t="s">
        <v>56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64.1035859818459</v>
      </c>
      <c r="H11" t="n">
        <v>95.8953030703127</v>
      </c>
      <c r="I11" t="n">
        <v>87.5056216453894</v>
      </c>
      <c r="J11" t="n">
        <v>112.319556175307</v>
      </c>
      <c r="K11" t="n">
        <v>118.441442304276</v>
      </c>
      <c r="L11" t="n">
        <v>189.521346696218</v>
      </c>
      <c r="M11" t="n">
        <v>251.049219436424</v>
      </c>
      <c r="N11" t="n">
        <v>236.225475820208</v>
      </c>
      <c r="O11" t="n">
        <v>265.695229678085</v>
      </c>
      <c r="P11" t="n">
        <v>372.204761522068</v>
      </c>
      <c r="Q11" t="n">
        <v>343.875397815687</v>
      </c>
      <c r="R11" t="n">
        <v>350.030516493074</v>
      </c>
      <c r="S11" t="n">
        <v>402.085006471466</v>
      </c>
      <c r="T11" t="n">
        <v>671.366642542026</v>
      </c>
      <c r="U11" t="n">
        <v>1218.95026467014</v>
      </c>
      <c r="V11" t="n">
        <v>611.422669208721</v>
      </c>
      <c r="W11" t="n">
        <v>534.082437334616</v>
      </c>
      <c r="X11" t="n">
        <v>525.295181269943</v>
      </c>
      <c r="Y11" t="n">
        <v>514.76544556814</v>
      </c>
      <c r="Z11" t="n">
        <v>260.786413760021</v>
      </c>
      <c r="AA11" t="n">
        <v>338.399825732461</v>
      </c>
      <c r="AB11" t="n">
        <v>483.448562415256</v>
      </c>
      <c r="AC11" t="n">
        <v>458.27352544678</v>
      </c>
      <c r="AD11" t="n">
        <v>544.078739019458</v>
      </c>
      <c r="AE11" t="n">
        <v>615.382597931266</v>
      </c>
      <c r="AF11" t="n">
        <v>791.659722273534</v>
      </c>
    </row>
    <row r="12">
      <c r="A12" t="s">
        <v>56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11.7260930158394</v>
      </c>
      <c r="H12" t="n">
        <v>14.6597355709119</v>
      </c>
      <c r="I12" t="n">
        <v>12.9633050871361</v>
      </c>
      <c r="J12" t="n">
        <v>15.0592864586696</v>
      </c>
      <c r="K12" t="n">
        <v>16.3036008566253</v>
      </c>
      <c r="L12" t="n">
        <v>21.0252589317296</v>
      </c>
      <c r="M12" t="n">
        <v>21.5624363728054</v>
      </c>
      <c r="N12" t="n">
        <v>21.1227701297412</v>
      </c>
      <c r="O12" t="n">
        <v>24.052543482093</v>
      </c>
      <c r="P12" t="n">
        <v>30.7619016721816</v>
      </c>
      <c r="Q12" t="n">
        <v>31.0395193425718</v>
      </c>
      <c r="R12" t="n">
        <v>35.4133294907398</v>
      </c>
      <c r="S12" t="n">
        <v>34.3959101081186</v>
      </c>
      <c r="T12" t="n">
        <v>32.8715856951927</v>
      </c>
      <c r="U12" t="n">
        <v>30.8930278963256</v>
      </c>
      <c r="V12" t="n">
        <v>26.4217927904214</v>
      </c>
      <c r="W12" t="n">
        <v>28.8125720598223</v>
      </c>
      <c r="X12" t="n">
        <v>27.4260603133184</v>
      </c>
      <c r="Y12" t="n">
        <v>34.4312459389119</v>
      </c>
      <c r="Z12" t="n">
        <v>34.1650525680341</v>
      </c>
      <c r="AA12" t="n">
        <v>34.4122738438522</v>
      </c>
      <c r="AB12" t="n">
        <v>46.9178977762671</v>
      </c>
      <c r="AC12" t="n">
        <v>39.4108598907282</v>
      </c>
      <c r="AD12" t="n">
        <v>33.2834177201486</v>
      </c>
      <c r="AE12" t="n">
        <v>98.1671455082439</v>
      </c>
      <c r="AF12" t="n">
        <v>124.566236948452</v>
      </c>
    </row>
    <row r="13">
      <c r="A13" t="s">
        <v>56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11.2234484543037</v>
      </c>
      <c r="H13" t="n">
        <v>14.2162052339967</v>
      </c>
      <c r="I13" t="n">
        <v>11.826197709753</v>
      </c>
      <c r="J13" t="n">
        <v>14.3830111059233</v>
      </c>
      <c r="K13" t="n">
        <v>15.2618104422469</v>
      </c>
      <c r="L13" t="n">
        <v>17.7943780056735</v>
      </c>
      <c r="M13" t="n">
        <v>19.6738446109185</v>
      </c>
      <c r="N13" t="n">
        <v>18.5751728441259</v>
      </c>
      <c r="O13" t="n">
        <v>20.4250077333007</v>
      </c>
      <c r="P13" t="n">
        <v>26.6877905031039</v>
      </c>
      <c r="Q13" t="n">
        <v>27.6443932879508</v>
      </c>
      <c r="R13" t="n">
        <v>31.7027123822124</v>
      </c>
      <c r="S13" t="n">
        <v>35.2762481827678</v>
      </c>
      <c r="T13" t="n">
        <v>32.1214019275381</v>
      </c>
      <c r="U13" t="n">
        <v>30.6936725577357</v>
      </c>
      <c r="V13" t="n">
        <v>22.9160750874737</v>
      </c>
      <c r="W13" t="n">
        <v>25.891247856109</v>
      </c>
      <c r="X13" t="n">
        <v>34.2417889932363</v>
      </c>
      <c r="Y13" t="n">
        <v>38.252054651309</v>
      </c>
      <c r="Z13" t="n">
        <v>46.716192514943</v>
      </c>
      <c r="AA13" t="n">
        <v>40.7677218312597</v>
      </c>
      <c r="AB13" t="n">
        <v>52.9426991303929</v>
      </c>
      <c r="AC13" t="n">
        <v>38.9039535135474</v>
      </c>
      <c r="AD13" t="n">
        <v>34.4431478886031</v>
      </c>
      <c r="AE13" t="n">
        <v>71.8824273836464</v>
      </c>
      <c r="AF13" t="n">
        <v>88.7433442198194</v>
      </c>
    </row>
    <row r="14">
      <c r="A14" t="s">
        <v>56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31.2761110577612</v>
      </c>
      <c r="H14" t="n">
        <v>46.531414617513</v>
      </c>
      <c r="I14" t="n">
        <v>43.0709220759595</v>
      </c>
      <c r="J14" t="n">
        <v>50.4089539368385</v>
      </c>
      <c r="K14" t="n">
        <v>53.3075117696772</v>
      </c>
      <c r="L14" t="n">
        <v>75.3634325390683</v>
      </c>
      <c r="M14" t="n">
        <v>68.2194951748475</v>
      </c>
      <c r="N14" t="n">
        <v>52.7000774499237</v>
      </c>
      <c r="O14" t="n">
        <v>57.4684961123</v>
      </c>
      <c r="P14" t="n">
        <v>69.4650554904072</v>
      </c>
      <c r="Q14" t="n">
        <v>67.6850471187003</v>
      </c>
      <c r="R14" t="n">
        <v>62.7613848684873</v>
      </c>
      <c r="S14" t="n">
        <v>66.7394953756205</v>
      </c>
      <c r="T14" t="n">
        <v>69.8356031857003</v>
      </c>
      <c r="U14" t="n">
        <v>62.5912913636999</v>
      </c>
      <c r="V14" t="n">
        <v>32.9863091020478</v>
      </c>
      <c r="W14" t="n">
        <v>37.9895005648281</v>
      </c>
      <c r="X14" t="n">
        <v>33.1172167782096</v>
      </c>
      <c r="Y14" t="n">
        <v>33.562610613278</v>
      </c>
      <c r="Z14" t="n">
        <v>29.3302698321544</v>
      </c>
      <c r="AA14" t="n">
        <v>26.0952776530335</v>
      </c>
      <c r="AB14" t="n">
        <v>23.6735485606449</v>
      </c>
      <c r="AC14" t="n">
        <v>30.8067490263074</v>
      </c>
      <c r="AD14" t="n">
        <v>27.6804642033462</v>
      </c>
      <c r="AE14" t="n">
        <v>23.9915685278595</v>
      </c>
      <c r="AF14" t="n">
        <v>28.6534624358281</v>
      </c>
    </row>
    <row r="15">
      <c r="A15" t="s">
        <v>56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37.2251633341663</v>
      </c>
      <c r="H15" t="n">
        <v>54.6979499634538</v>
      </c>
      <c r="I15" t="n">
        <v>50.4408179161535</v>
      </c>
      <c r="J15" t="n">
        <v>58.6920786360042</v>
      </c>
      <c r="K15" t="n">
        <v>62.7878934161145</v>
      </c>
      <c r="L15" t="n">
        <v>86.0879373676566</v>
      </c>
      <c r="M15" t="n">
        <v>78.219102853523</v>
      </c>
      <c r="N15" t="n">
        <v>59.7240100212508</v>
      </c>
      <c r="O15" t="n">
        <v>60.7249001478086</v>
      </c>
      <c r="P15" t="n">
        <v>75.1772467335907</v>
      </c>
      <c r="Q15" t="n">
        <v>74.7766497863331</v>
      </c>
      <c r="R15" t="n">
        <v>71.3507584092616</v>
      </c>
      <c r="S15" t="n">
        <v>76.7471206861914</v>
      </c>
      <c r="T15" t="n">
        <v>77.4321926863</v>
      </c>
      <c r="U15" t="n">
        <v>69.3715004648742</v>
      </c>
      <c r="V15" t="n">
        <v>40.4842915837359</v>
      </c>
      <c r="W15" t="n">
        <v>58.7401916666394</v>
      </c>
      <c r="X15" t="n">
        <v>44.4803178127997</v>
      </c>
      <c r="Y15" t="n">
        <v>48.1123336702527</v>
      </c>
      <c r="Z15" t="n">
        <v>44.4831243117735</v>
      </c>
      <c r="AA15" t="n">
        <v>46.8769373183816</v>
      </c>
      <c r="AB15" t="n">
        <v>57.9539896320216</v>
      </c>
      <c r="AC15" t="n">
        <v>51.2327264360508</v>
      </c>
      <c r="AD15" t="n">
        <v>46.1631296666253</v>
      </c>
      <c r="AE15" t="n">
        <v>47.3635917131551</v>
      </c>
      <c r="AF15" t="n">
        <v>58.0774486379498</v>
      </c>
    </row>
    <row r="16">
      <c r="A16" t="s">
        <v>56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5.94905227640506</v>
      </c>
      <c r="H16" t="n">
        <v>8.1665353459408</v>
      </c>
      <c r="I16" t="n">
        <v>7.36989584019398</v>
      </c>
      <c r="J16" t="n">
        <v>8.28312469916571</v>
      </c>
      <c r="K16" t="n">
        <v>9.48038164643734</v>
      </c>
      <c r="L16" t="n">
        <v>10.7245048285882</v>
      </c>
      <c r="M16" t="n">
        <v>9.99960767867545</v>
      </c>
      <c r="N16" t="n">
        <v>7.0239325713271</v>
      </c>
      <c r="O16" t="n">
        <v>3.25640403550856</v>
      </c>
      <c r="P16" t="n">
        <v>5.71219124318349</v>
      </c>
      <c r="Q16" t="n">
        <v>7.09160266763274</v>
      </c>
      <c r="R16" t="n">
        <v>8.58937354077431</v>
      </c>
      <c r="S16" t="n">
        <v>10.0076253105709</v>
      </c>
      <c r="T16" t="n">
        <v>7.59658950059978</v>
      </c>
      <c r="U16" t="n">
        <v>6.78020910117423</v>
      </c>
      <c r="V16" t="n">
        <v>7.49798248168802</v>
      </c>
      <c r="W16" t="n">
        <v>20.7506911018113</v>
      </c>
      <c r="X16" t="n">
        <v>11.3631010345901</v>
      </c>
      <c r="Y16" t="n">
        <v>14.5497230569748</v>
      </c>
      <c r="Z16" t="n">
        <v>15.1528544796191</v>
      </c>
      <c r="AA16" t="n">
        <v>20.781659665348</v>
      </c>
      <c r="AB16" t="n">
        <v>34.2804410713767</v>
      </c>
      <c r="AC16" t="n">
        <v>20.4259774097435</v>
      </c>
      <c r="AD16" t="n">
        <v>18.4826654632791</v>
      </c>
      <c r="AE16" t="n">
        <v>23.3720231852955</v>
      </c>
      <c r="AF16" t="n">
        <v>29.4239862021216</v>
      </c>
    </row>
    <row r="17">
      <c r="A17" t="s">
        <v>56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17.7923132794604</v>
      </c>
      <c r="H17" t="n">
        <v>21.7830886778767</v>
      </c>
      <c r="I17" t="n">
        <v>15.1273622070777</v>
      </c>
      <c r="J17" t="n">
        <v>22.1510625220594</v>
      </c>
      <c r="K17" t="n">
        <v>20.6202939272121</v>
      </c>
      <c r="L17" t="n">
        <v>26.5295429146364</v>
      </c>
      <c r="M17" t="n">
        <v>37.1795452899227</v>
      </c>
      <c r="N17" t="n">
        <v>31.9564165261204</v>
      </c>
      <c r="O17" t="n">
        <v>34.0428100295652</v>
      </c>
      <c r="P17" t="n">
        <v>40.930615591816</v>
      </c>
      <c r="Q17" t="n">
        <v>32.6887968161753</v>
      </c>
      <c r="R17" t="n">
        <v>45.138125151553</v>
      </c>
      <c r="S17" t="n">
        <v>42.57906679814</v>
      </c>
      <c r="T17" t="n">
        <v>34.3920586339019</v>
      </c>
      <c r="U17" t="n">
        <v>25.3658284238746</v>
      </c>
      <c r="V17" t="n">
        <v>24.0185975804534</v>
      </c>
      <c r="W17" t="n">
        <v>26.4669719713177</v>
      </c>
      <c r="X17" t="n">
        <v>28.3951625334744</v>
      </c>
      <c r="Y17" t="n">
        <v>20.2319908156918</v>
      </c>
      <c r="Z17" t="n">
        <v>18.0134547289242</v>
      </c>
      <c r="AA17" t="n">
        <v>16.7993837002147</v>
      </c>
      <c r="AB17" t="n">
        <v>16.0969934342777</v>
      </c>
      <c r="AC17" t="n">
        <v>19.7942749798368</v>
      </c>
      <c r="AD17" t="n">
        <v>18.6136262674916</v>
      </c>
      <c r="AE17" t="n">
        <v>21.4083777832627</v>
      </c>
      <c r="AF17" t="n">
        <v>25.7018260101027</v>
      </c>
    </row>
    <row r="18">
      <c r="A18" t="s">
        <v>56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8.15918763603866</v>
      </c>
      <c r="H18" t="n">
        <v>9.47169394274913</v>
      </c>
      <c r="I18" t="n">
        <v>10.3362954822826</v>
      </c>
      <c r="J18" t="n">
        <v>6.39285111319672</v>
      </c>
      <c r="K18" t="n">
        <v>7.37167439401861</v>
      </c>
      <c r="L18" t="n">
        <v>8.96192870295152</v>
      </c>
      <c r="M18" t="n">
        <v>8.78067599637492</v>
      </c>
      <c r="N18" t="n">
        <v>13.152196630809</v>
      </c>
      <c r="O18" t="n">
        <v>9.87156680417295</v>
      </c>
      <c r="P18" t="n">
        <v>12.6809872209803</v>
      </c>
      <c r="Q18" t="n">
        <v>11.5758857876174</v>
      </c>
      <c r="R18" t="n">
        <v>13.211710567729</v>
      </c>
      <c r="S18" t="n">
        <v>14.2364317648782</v>
      </c>
      <c r="T18" t="n">
        <v>11.3957209974771</v>
      </c>
      <c r="U18" t="n">
        <v>10.5534927816594</v>
      </c>
      <c r="V18" t="n">
        <v>8.55424785295198</v>
      </c>
      <c r="W18" t="n">
        <v>8.80364636540066</v>
      </c>
      <c r="X18" t="n">
        <v>11.6797639278442</v>
      </c>
      <c r="Y18" t="n">
        <v>16.4465708331703</v>
      </c>
      <c r="Z18" t="n">
        <v>10.4014165998064</v>
      </c>
      <c r="AA18" t="n">
        <v>11.6528248408513</v>
      </c>
      <c r="AB18" t="n">
        <v>14.1018199797852</v>
      </c>
      <c r="AC18" t="n">
        <v>14.7730666836472</v>
      </c>
      <c r="AD18" t="n">
        <v>14.894898049798</v>
      </c>
      <c r="AE18" t="n">
        <v>9.72707196443989</v>
      </c>
      <c r="AF18" t="n">
        <v>12.0885902822754</v>
      </c>
    </row>
    <row r="19">
      <c r="A19" t="s">
        <v>56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20.8513069598608</v>
      </c>
      <c r="H19" t="n">
        <v>27.757428590096</v>
      </c>
      <c r="I19" t="n">
        <v>29.9698351931071</v>
      </c>
      <c r="J19" t="n">
        <v>38.5683555394042</v>
      </c>
      <c r="K19" t="n">
        <v>35.4580571432715</v>
      </c>
      <c r="L19" t="n">
        <v>40.9283084671322</v>
      </c>
      <c r="M19" t="n">
        <v>38.5305964069377</v>
      </c>
      <c r="N19" t="n">
        <v>39.9321773033442</v>
      </c>
      <c r="O19" t="n">
        <v>40.2927408935154</v>
      </c>
      <c r="P19" t="n">
        <v>42.3192294516931</v>
      </c>
      <c r="Q19" t="n">
        <v>46.446987959222</v>
      </c>
      <c r="R19" t="n">
        <v>51.4897580251743</v>
      </c>
      <c r="S19" t="n">
        <v>48.5898529276107</v>
      </c>
      <c r="T19" t="n">
        <v>47.5204834818833</v>
      </c>
      <c r="U19" t="n">
        <v>54.6339837366399</v>
      </c>
      <c r="V19" t="n">
        <v>45.7676235733296</v>
      </c>
      <c r="W19" t="n">
        <v>53.3141578294261</v>
      </c>
      <c r="X19" t="n">
        <v>51.3185039693754</v>
      </c>
      <c r="Y19" t="n">
        <v>59.9562922317222</v>
      </c>
      <c r="Z19" t="n">
        <v>69.2085586736894</v>
      </c>
      <c r="AA19" t="n">
        <v>59.7722207013035</v>
      </c>
      <c r="AB19" t="n">
        <v>60.1402711296747</v>
      </c>
      <c r="AC19" t="n">
        <v>49.8279893428766</v>
      </c>
      <c r="AD19" t="n">
        <v>41.743346862634</v>
      </c>
      <c r="AE19" t="n">
        <v>502.000224278536</v>
      </c>
      <c r="AF19" t="n">
        <v>637.372034354602</v>
      </c>
    </row>
    <row r="20">
      <c r="A20" t="s">
        <v>56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13.000431937129</v>
      </c>
      <c r="H20" t="n">
        <v>16.6342414295692</v>
      </c>
      <c r="I20" t="n">
        <v>13.8241528810484</v>
      </c>
      <c r="J20" t="n">
        <v>13.206958613046</v>
      </c>
      <c r="K20" t="n">
        <v>14.3803593174403</v>
      </c>
      <c r="L20" t="n">
        <v>22.8563991792764</v>
      </c>
      <c r="M20" t="n">
        <v>24.8543927800852</v>
      </c>
      <c r="N20" t="n">
        <v>23.871903785244</v>
      </c>
      <c r="O20" t="n">
        <v>29.5992689999987</v>
      </c>
      <c r="P20" t="n">
        <v>38.880349916391</v>
      </c>
      <c r="Q20" t="n">
        <v>44.5460350466295</v>
      </c>
      <c r="R20" t="n">
        <v>43.3511425260341</v>
      </c>
      <c r="S20" t="n">
        <v>55.1771143157915</v>
      </c>
      <c r="T20" t="n">
        <v>57.437083254102</v>
      </c>
      <c r="U20" t="n">
        <v>47.8159145757818</v>
      </c>
      <c r="V20" t="n">
        <v>39.7785380608911</v>
      </c>
      <c r="W20" t="n">
        <v>44.7106932303094</v>
      </c>
      <c r="X20" t="n">
        <v>37.1743527535753</v>
      </c>
      <c r="Y20" t="n">
        <v>43.4826738153334</v>
      </c>
      <c r="Z20" t="n">
        <v>52.7031975034797</v>
      </c>
      <c r="AA20" t="n">
        <v>53.6702460356689</v>
      </c>
      <c r="AB20" t="n">
        <v>77.4504034115111</v>
      </c>
      <c r="AC20" t="n">
        <v>56.6583784229726</v>
      </c>
      <c r="AD20" t="n">
        <v>30.2801897890036</v>
      </c>
      <c r="AE20" t="n">
        <v>43.1230770355126</v>
      </c>
      <c r="AF20" t="n">
        <v>52.3153487662503</v>
      </c>
    </row>
    <row r="21">
      <c r="A21" t="s">
        <v>56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17.7718338399042</v>
      </c>
      <c r="H21" t="n">
        <v>22.3320151183396</v>
      </c>
      <c r="I21" t="n">
        <v>19.5326528564496</v>
      </c>
      <c r="J21" t="n">
        <v>19.9188407670311</v>
      </c>
      <c r="K21" t="n">
        <v>22.0724231695787</v>
      </c>
      <c r="L21" t="n">
        <v>32.3324270159809</v>
      </c>
      <c r="M21" t="n">
        <v>35.798372238628</v>
      </c>
      <c r="N21" t="n">
        <v>33.7980547435205</v>
      </c>
      <c r="O21" t="n">
        <v>40.8715117088613</v>
      </c>
      <c r="P21" t="n">
        <v>52.1805747813451</v>
      </c>
      <c r="Q21" t="n">
        <v>60.679891085041</v>
      </c>
      <c r="R21" t="n">
        <v>62.0407393170579</v>
      </c>
      <c r="S21" t="n">
        <v>75.8035033059763</v>
      </c>
      <c r="T21" t="n">
        <v>87.3239981291792</v>
      </c>
      <c r="U21" t="n">
        <v>74.1600508783822</v>
      </c>
      <c r="V21" t="n">
        <v>61.7572927776136</v>
      </c>
      <c r="W21" t="n">
        <v>67.9169307765582</v>
      </c>
      <c r="X21" t="n">
        <v>73.9640726381913</v>
      </c>
      <c r="Y21" t="n">
        <v>73.2923070230925</v>
      </c>
      <c r="Z21" t="n">
        <v>76.6711548312958</v>
      </c>
      <c r="AA21" t="n">
        <v>80.0228319083974</v>
      </c>
      <c r="AB21" t="n">
        <v>115.237217923803</v>
      </c>
      <c r="AC21" t="n">
        <v>85.560123063886</v>
      </c>
      <c r="AD21" t="n">
        <v>56.315393805198</v>
      </c>
      <c r="AE21" t="n">
        <v>60.6034980653732</v>
      </c>
      <c r="AF21" t="n">
        <v>73.9647870734918</v>
      </c>
    </row>
    <row r="22">
      <c r="A22" t="s">
        <v>56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4.77140190277523</v>
      </c>
      <c r="H22" t="n">
        <v>5.69777368877042</v>
      </c>
      <c r="I22" t="n">
        <v>5.70849997540121</v>
      </c>
      <c r="J22" t="n">
        <v>6.7118821539851</v>
      </c>
      <c r="K22" t="n">
        <v>7.69206385213845</v>
      </c>
      <c r="L22" t="n">
        <v>9.47602783670453</v>
      </c>
      <c r="M22" t="n">
        <v>10.9439794585428</v>
      </c>
      <c r="N22" t="n">
        <v>9.92615095827654</v>
      </c>
      <c r="O22" t="n">
        <v>11.2722427088626</v>
      </c>
      <c r="P22" t="n">
        <v>13.3002248649541</v>
      </c>
      <c r="Q22" t="n">
        <v>16.1338560384115</v>
      </c>
      <c r="R22" t="n">
        <v>18.6895967910238</v>
      </c>
      <c r="S22" t="n">
        <v>20.6263889901848</v>
      </c>
      <c r="T22" t="n">
        <v>29.8869148750772</v>
      </c>
      <c r="U22" t="n">
        <v>26.3441363026004</v>
      </c>
      <c r="V22" t="n">
        <v>21.9787547167225</v>
      </c>
      <c r="W22" t="n">
        <v>23.2062375462489</v>
      </c>
      <c r="X22" t="n">
        <v>36.789719884616</v>
      </c>
      <c r="Y22" t="n">
        <v>29.8096332077591</v>
      </c>
      <c r="Z22" t="n">
        <v>23.9679573278161</v>
      </c>
      <c r="AA22" t="n">
        <v>26.3525858727285</v>
      </c>
      <c r="AB22" t="n">
        <v>37.786814512292</v>
      </c>
      <c r="AC22" t="n">
        <v>28.9017446409133</v>
      </c>
      <c r="AD22" t="n">
        <v>26.0352040161944</v>
      </c>
      <c r="AE22" t="n">
        <v>17.4804210298606</v>
      </c>
      <c r="AF22" t="n">
        <v>21.6494383072415</v>
      </c>
    </row>
    <row r="23">
      <c r="A23" t="s">
        <v>56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120.884808469382</v>
      </c>
      <c r="H23" t="n">
        <v>163.954885263938</v>
      </c>
      <c r="I23" t="n">
        <v>153.466418670065</v>
      </c>
      <c r="J23" t="n">
        <v>201.420953329359</v>
      </c>
      <c r="K23" t="n">
        <v>238.902753459618</v>
      </c>
      <c r="L23" t="n">
        <v>327.600484082679</v>
      </c>
      <c r="M23" t="n">
        <v>362.131877741493</v>
      </c>
      <c r="N23" t="n">
        <v>358.231565782612</v>
      </c>
      <c r="O23" t="n">
        <v>428.613648870122</v>
      </c>
      <c r="P23" t="n">
        <v>555.210050611598</v>
      </c>
      <c r="Q23" t="n">
        <v>580.961845375708</v>
      </c>
      <c r="R23" t="n">
        <v>622.84706857656</v>
      </c>
      <c r="S23" t="n">
        <v>565.099440155305</v>
      </c>
      <c r="T23" t="n">
        <v>364.011915408358</v>
      </c>
      <c r="U23" t="n">
        <v>315.010437875721</v>
      </c>
      <c r="V23" t="n">
        <v>152.795102992253</v>
      </c>
      <c r="W23" t="n">
        <v>175.700938917612</v>
      </c>
      <c r="X23" t="n">
        <v>126.579595814924</v>
      </c>
      <c r="Y23" t="n">
        <v>186.430067055498</v>
      </c>
      <c r="Z23" t="n">
        <v>234.442337646322</v>
      </c>
      <c r="AA23" t="n">
        <v>276.380208498657</v>
      </c>
      <c r="AB23" t="n">
        <v>300.688963745738</v>
      </c>
      <c r="AC23" t="n">
        <v>298.606930682422</v>
      </c>
      <c r="AD23" t="n">
        <v>310.673180260386</v>
      </c>
      <c r="AE23" t="n">
        <v>614.724264231764</v>
      </c>
      <c r="AF23" t="n">
        <v>757.281552244148</v>
      </c>
    </row>
    <row r="24">
      <c r="A24" t="s">
        <v>56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389.673018992724</v>
      </c>
      <c r="H24" t="n">
        <v>509.739952170368</v>
      </c>
      <c r="I24" t="n">
        <v>430.289535634546</v>
      </c>
      <c r="J24" t="n">
        <v>511.476538890835</v>
      </c>
      <c r="K24" t="n">
        <v>570.040023229857</v>
      </c>
      <c r="L24" t="n">
        <v>600.143729504652</v>
      </c>
      <c r="M24" t="n">
        <v>698.830996521416</v>
      </c>
      <c r="N24" t="n">
        <v>659.6497890633</v>
      </c>
      <c r="O24" t="n">
        <v>795.672875613048</v>
      </c>
      <c r="P24" t="n">
        <v>917.852546704416</v>
      </c>
      <c r="Q24" t="n">
        <v>1157.31758039621</v>
      </c>
      <c r="R24" t="n">
        <v>1231.45757428676</v>
      </c>
      <c r="S24" t="n">
        <v>1484.5021305583</v>
      </c>
      <c r="T24" t="n">
        <v>1468.90467858365</v>
      </c>
      <c r="U24" t="n">
        <v>1602.88075336458</v>
      </c>
      <c r="V24" t="n">
        <v>1109.38464848106</v>
      </c>
      <c r="W24" t="n">
        <v>1447.21705832705</v>
      </c>
      <c r="X24" t="n">
        <v>1561.16352129472</v>
      </c>
      <c r="Y24" t="n">
        <v>1412.05553566249</v>
      </c>
      <c r="Z24" t="n">
        <v>1086.61461051775</v>
      </c>
      <c r="AA24" t="n">
        <v>1155.12756212097</v>
      </c>
      <c r="AB24" t="n">
        <v>1566.13502278001</v>
      </c>
      <c r="AC24" t="n">
        <v>2072.57994573775</v>
      </c>
      <c r="AD24" t="n">
        <v>2441.59973392568</v>
      </c>
      <c r="AE24" t="n">
        <v>1948.46291686251</v>
      </c>
      <c r="AF24" t="n">
        <v>2461.69484525598</v>
      </c>
    </row>
    <row r="25">
      <c r="A25" t="s">
        <v>56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25.8697184825102</v>
      </c>
      <c r="H25" t="n">
        <v>34.7718636564838</v>
      </c>
      <c r="I25" t="n">
        <v>26.6011709280367</v>
      </c>
      <c r="J25" t="n">
        <v>32.8262775655755</v>
      </c>
      <c r="K25" t="n">
        <v>35.5746655146006</v>
      </c>
      <c r="L25" t="n">
        <v>38.7728662154218</v>
      </c>
      <c r="M25" t="n">
        <v>38.7001960869474</v>
      </c>
      <c r="N25" t="n">
        <v>32.9498854095564</v>
      </c>
      <c r="O25" t="n">
        <v>44.1591812140107</v>
      </c>
      <c r="P25" t="n">
        <v>46.7938040746793</v>
      </c>
      <c r="Q25" t="n">
        <v>49.6898668026922</v>
      </c>
      <c r="R25" t="n">
        <v>55.4268003605786</v>
      </c>
      <c r="S25" t="n">
        <v>68.6784270535186</v>
      </c>
      <c r="T25" t="n">
        <v>60.0085575309385</v>
      </c>
      <c r="U25" t="n">
        <v>67.9920143651091</v>
      </c>
      <c r="V25" t="n">
        <v>36.2934164937418</v>
      </c>
      <c r="W25" t="n">
        <v>45.2859520721642</v>
      </c>
      <c r="X25" t="n">
        <v>58.7672484664718</v>
      </c>
      <c r="Y25" t="n">
        <v>36.7334519158543</v>
      </c>
      <c r="Z25" t="n">
        <v>50.9111960479446</v>
      </c>
      <c r="AA25" t="n">
        <v>57.7763373740575</v>
      </c>
      <c r="AB25" t="n">
        <v>67.7091775984376</v>
      </c>
      <c r="AC25" t="n">
        <v>77.2620312479276</v>
      </c>
      <c r="AD25" t="n">
        <v>47.8527351304367</v>
      </c>
      <c r="AE25" t="n">
        <v>44.2771704336592</v>
      </c>
      <c r="AF25" t="n">
        <v>52.6438132351942</v>
      </c>
    </row>
    <row r="26">
      <c r="A26" t="s">
        <v>56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235.148026999174</v>
      </c>
      <c r="H26" t="n">
        <v>312.49215807435</v>
      </c>
      <c r="I26" t="n">
        <v>278.498403909567</v>
      </c>
      <c r="J26" t="n">
        <v>322.818198628285</v>
      </c>
      <c r="K26" t="n">
        <v>370.3940365324</v>
      </c>
      <c r="L26" t="n">
        <v>365.597830353772</v>
      </c>
      <c r="M26" t="n">
        <v>462.028167184593</v>
      </c>
      <c r="N26" t="n">
        <v>431.266013738164</v>
      </c>
      <c r="O26" t="n">
        <v>487.536212674477</v>
      </c>
      <c r="P26" t="n">
        <v>645.557053632672</v>
      </c>
      <c r="Q26" t="n">
        <v>790.499872733838</v>
      </c>
      <c r="R26" t="n">
        <v>791.525872486704</v>
      </c>
      <c r="S26" t="n">
        <v>971.146511839632</v>
      </c>
      <c r="T26" t="n">
        <v>862.044147197213</v>
      </c>
      <c r="U26" t="n">
        <v>919.882801541903</v>
      </c>
      <c r="V26" t="n">
        <v>597.878369343136</v>
      </c>
      <c r="W26" t="n">
        <v>824.42877869517</v>
      </c>
      <c r="X26" t="n">
        <v>946.778281003489</v>
      </c>
      <c r="Y26" t="n">
        <v>802.554982523442</v>
      </c>
      <c r="Z26" t="n">
        <v>626.033553766159</v>
      </c>
      <c r="AA26" t="n">
        <v>608.599696700961</v>
      </c>
      <c r="AB26" t="n">
        <v>912.179952842138</v>
      </c>
      <c r="AC26" t="n">
        <v>1458.43041256352</v>
      </c>
      <c r="AD26" t="n">
        <v>1993.168238393</v>
      </c>
      <c r="AE26" t="n">
        <v>1120.11424429273</v>
      </c>
      <c r="AF26" t="n">
        <v>1416.56424006305</v>
      </c>
    </row>
    <row r="27">
      <c r="A27" t="s">
        <v>56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128.65527351104</v>
      </c>
      <c r="H27" t="n">
        <v>162.475930439534</v>
      </c>
      <c r="I27" t="n">
        <v>125.189960796942</v>
      </c>
      <c r="J27" t="n">
        <v>155.832062696974</v>
      </c>
      <c r="K27" t="n">
        <v>164.071321182857</v>
      </c>
      <c r="L27" t="n">
        <v>195.773032935458</v>
      </c>
      <c r="M27" t="n">
        <v>198.102633249876</v>
      </c>
      <c r="N27" t="n">
        <v>195.433889915579</v>
      </c>
      <c r="O27" t="n">
        <v>263.97748172456</v>
      </c>
      <c r="P27" t="n">
        <v>225.501688997065</v>
      </c>
      <c r="Q27" t="n">
        <v>317.12784085968</v>
      </c>
      <c r="R27" t="n">
        <v>384.504901439479</v>
      </c>
      <c r="S27" t="n">
        <v>444.677191665152</v>
      </c>
      <c r="T27" t="n">
        <v>546.851973855498</v>
      </c>
      <c r="U27" t="n">
        <v>615.00593745757</v>
      </c>
      <c r="V27" t="n">
        <v>475.212862644187</v>
      </c>
      <c r="W27" t="n">
        <v>577.502327559712</v>
      </c>
      <c r="X27" t="n">
        <v>555.617991824755</v>
      </c>
      <c r="Y27" t="n">
        <v>572.767101223196</v>
      </c>
      <c r="Z27" t="n">
        <v>409.669860703643</v>
      </c>
      <c r="AA27" t="n">
        <v>488.751528045954</v>
      </c>
      <c r="AB27" t="n">
        <v>586.245892339436</v>
      </c>
      <c r="AC27" t="n">
        <v>536.887501926298</v>
      </c>
      <c r="AD27" t="n">
        <v>400.578760402242</v>
      </c>
      <c r="AE27" t="n">
        <v>784.071502136122</v>
      </c>
      <c r="AF27" t="n">
        <v>992.486791957731</v>
      </c>
    </row>
    <row r="28">
      <c r="A28" t="s">
        <v>56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62.2552081571593</v>
      </c>
      <c r="H28" t="n">
        <v>84.7363549486914</v>
      </c>
      <c r="I28" t="n">
        <v>80.2561634840739</v>
      </c>
      <c r="J28" t="n">
        <v>100.072965818249</v>
      </c>
      <c r="K28" t="n">
        <v>109.411665062705</v>
      </c>
      <c r="L28" t="n">
        <v>131.749464801398</v>
      </c>
      <c r="M28" t="n">
        <v>138.356390092615</v>
      </c>
      <c r="N28" t="n">
        <v>144.870595523151</v>
      </c>
      <c r="O28" t="n">
        <v>165.667085601994</v>
      </c>
      <c r="P28" t="n">
        <v>193.643697692761</v>
      </c>
      <c r="Q28" t="n">
        <v>209.589097873643</v>
      </c>
      <c r="R28" t="n">
        <v>231.374242857398</v>
      </c>
      <c r="S28" t="n">
        <v>293.77405388735</v>
      </c>
      <c r="T28" t="n">
        <v>293.905640132112</v>
      </c>
      <c r="U28" t="n">
        <v>310.662604856702</v>
      </c>
      <c r="V28" t="n">
        <v>196.784561042373</v>
      </c>
      <c r="W28" t="n">
        <v>278.78344692396</v>
      </c>
      <c r="X28" t="n">
        <v>272.996188791987</v>
      </c>
      <c r="Y28" t="n">
        <v>298.156316505765</v>
      </c>
      <c r="Z28" t="n">
        <v>310.08836666706</v>
      </c>
      <c r="AA28" t="n">
        <v>699.632171396035</v>
      </c>
      <c r="AB28" t="n">
        <v>438.964808641634</v>
      </c>
      <c r="AC28" t="n">
        <v>280.452485103639</v>
      </c>
      <c r="AD28" t="n">
        <v>416.889502499096</v>
      </c>
      <c r="AE28" t="n">
        <v>459.373387880056</v>
      </c>
      <c r="AF28" t="n">
        <v>567.611913550365</v>
      </c>
    </row>
    <row r="29">
      <c r="A29" t="s">
        <v>56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16.497889377988</v>
      </c>
      <c r="H29" t="n">
        <v>22.9682765720477</v>
      </c>
      <c r="I29" t="n">
        <v>22.6315016428795</v>
      </c>
      <c r="J29" t="n">
        <v>27.569117345473</v>
      </c>
      <c r="K29" t="n">
        <v>29.2592591982278</v>
      </c>
      <c r="L29" t="n">
        <v>43.1641424528412</v>
      </c>
      <c r="M29" t="n">
        <v>47.9791623167017</v>
      </c>
      <c r="N29" t="n">
        <v>44.1833037524927</v>
      </c>
      <c r="O29" t="n">
        <v>61.0626069784957</v>
      </c>
      <c r="P29" t="n">
        <v>63.7685237392331</v>
      </c>
      <c r="Q29" t="n">
        <v>52.6635719806681</v>
      </c>
      <c r="R29" t="n">
        <v>59.8286670521302</v>
      </c>
      <c r="S29" t="n">
        <v>71.4391145666911</v>
      </c>
      <c r="T29" t="n">
        <v>57.405610971165</v>
      </c>
      <c r="U29" t="n">
        <v>76.1644672025253</v>
      </c>
      <c r="V29" t="n">
        <v>60.1225503451422</v>
      </c>
      <c r="W29" t="n">
        <v>72.3281640612354</v>
      </c>
      <c r="X29" t="n">
        <v>93.7002336933502</v>
      </c>
      <c r="Y29" t="n">
        <v>105.959554941816</v>
      </c>
      <c r="Z29" t="n">
        <v>88.6106696272669</v>
      </c>
      <c r="AA29" t="n">
        <v>116.430594064341</v>
      </c>
      <c r="AB29" t="n">
        <v>136.02405375964</v>
      </c>
      <c r="AC29" t="n">
        <v>116.121960390746</v>
      </c>
      <c r="AD29" t="n">
        <v>100.153761178933</v>
      </c>
      <c r="AE29" t="n">
        <v>170.893631220026</v>
      </c>
      <c r="AF29" t="n">
        <v>210.509938110773</v>
      </c>
    </row>
    <row r="30">
      <c r="A30" t="s">
        <v>56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2.47358297922852</v>
      </c>
      <c r="H30" t="n">
        <v>3.42344640346047</v>
      </c>
      <c r="I30" t="n">
        <v>3.57134626420326</v>
      </c>
      <c r="J30" t="n">
        <v>4.30968660157123</v>
      </c>
      <c r="K30" t="n">
        <v>4.37604418587147</v>
      </c>
      <c r="L30" t="n">
        <v>5.978501615429</v>
      </c>
      <c r="M30" t="n">
        <v>6.51509108163399</v>
      </c>
      <c r="N30" t="n">
        <v>10.6330868620995</v>
      </c>
      <c r="O30" t="n">
        <v>8.32383925144968</v>
      </c>
      <c r="P30" t="n">
        <v>5.2330508102426</v>
      </c>
      <c r="Q30" t="n">
        <v>8.14564729691539</v>
      </c>
      <c r="R30" t="n">
        <v>8.64512648134376</v>
      </c>
      <c r="S30" t="n">
        <v>7.5882274600136</v>
      </c>
      <c r="T30" t="n">
        <v>9.78410355100035</v>
      </c>
      <c r="U30" t="n">
        <v>8.53242814689411</v>
      </c>
      <c r="V30" t="n">
        <v>7.53792793882709</v>
      </c>
      <c r="W30" t="n">
        <v>10.6188044850702</v>
      </c>
      <c r="X30" t="n">
        <v>8.27891668609626</v>
      </c>
      <c r="Y30" t="n">
        <v>12.0304091847501</v>
      </c>
      <c r="Z30" t="n">
        <v>15.8100434789905</v>
      </c>
      <c r="AA30" t="n">
        <v>17.0633430386223</v>
      </c>
      <c r="AB30" t="n">
        <v>18.282740908846</v>
      </c>
      <c r="AC30" t="n">
        <v>14.8747281184376</v>
      </c>
      <c r="AD30" t="n">
        <v>30.3906234041727</v>
      </c>
      <c r="AE30" t="n">
        <v>51.9337840059882</v>
      </c>
      <c r="AF30" t="n">
        <v>65.5690919514586</v>
      </c>
    </row>
    <row r="31">
      <c r="A31" t="s">
        <v>56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13.8790241604281</v>
      </c>
      <c r="H31" t="n">
        <v>18.4522958811049</v>
      </c>
      <c r="I31" t="n">
        <v>18.962460009031</v>
      </c>
      <c r="J31" t="n">
        <v>25.3685497623036</v>
      </c>
      <c r="K31" t="n">
        <v>26.455351631085</v>
      </c>
      <c r="L31" t="n">
        <v>26.0290289924301</v>
      </c>
      <c r="M31" t="n">
        <v>34.1074498817786</v>
      </c>
      <c r="N31" t="n">
        <v>38.2070006761907</v>
      </c>
      <c r="O31" t="n">
        <v>51.2628693784794</v>
      </c>
      <c r="P31" t="n">
        <v>61.7239818153806</v>
      </c>
      <c r="Q31" t="n">
        <v>80.395772907868</v>
      </c>
      <c r="R31" t="n">
        <v>98.1769048791014</v>
      </c>
      <c r="S31" t="n">
        <v>131.814766201846</v>
      </c>
      <c r="T31" t="n">
        <v>140.073182013268</v>
      </c>
      <c r="U31" t="n">
        <v>114.122857998735</v>
      </c>
      <c r="V31" t="n">
        <v>57.05262210102</v>
      </c>
      <c r="W31" t="n">
        <v>88.2112659180654</v>
      </c>
      <c r="X31" t="n">
        <v>44.5079383656363</v>
      </c>
      <c r="Y31" t="n">
        <v>33.9323953279913</v>
      </c>
      <c r="Z31" t="n">
        <v>34.7873746327063</v>
      </c>
      <c r="AA31" t="n">
        <v>311.597077914202</v>
      </c>
      <c r="AB31" t="n">
        <v>43.226504277214</v>
      </c>
      <c r="AC31" t="n">
        <v>35.8180601498178</v>
      </c>
      <c r="AD31" t="n">
        <v>59.4214178001605</v>
      </c>
      <c r="AE31" t="n">
        <v>64.1374404720775</v>
      </c>
      <c r="AF31" t="n">
        <v>79.3478236933291</v>
      </c>
    </row>
    <row r="32">
      <c r="A32" t="s">
        <v>56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19.0415908166482</v>
      </c>
      <c r="H32" t="n">
        <v>26.1766432462427</v>
      </c>
      <c r="I32" t="n">
        <v>24.7250573373032</v>
      </c>
      <c r="J32" t="n">
        <v>31.5622188177125</v>
      </c>
      <c r="K32" t="n">
        <v>38.075975383516</v>
      </c>
      <c r="L32" t="n">
        <v>39.6872485913291</v>
      </c>
      <c r="M32" t="n">
        <v>31.1563500054562</v>
      </c>
      <c r="N32" t="n">
        <v>36.1292330703114</v>
      </c>
      <c r="O32" t="n">
        <v>29.959488682018</v>
      </c>
      <c r="P32" t="n">
        <v>39.2281830344721</v>
      </c>
      <c r="Q32" t="n">
        <v>38.315104022305</v>
      </c>
      <c r="R32" t="n">
        <v>35.5721009542515</v>
      </c>
      <c r="S32" t="n">
        <v>50.0057348850633</v>
      </c>
      <c r="T32" t="n">
        <v>51.2764656267961</v>
      </c>
      <c r="U32" t="n">
        <v>54.4368793052774</v>
      </c>
      <c r="V32" t="n">
        <v>41.0214768176483</v>
      </c>
      <c r="W32" t="n">
        <v>70.5181862437135</v>
      </c>
      <c r="X32" t="n">
        <v>79.2249412855239</v>
      </c>
      <c r="Y32" t="n">
        <v>87.9198937072287</v>
      </c>
      <c r="Z32" t="n">
        <v>108.859550715847</v>
      </c>
      <c r="AA32" t="n">
        <v>208.927872402518</v>
      </c>
      <c r="AB32" t="n">
        <v>184.564899126225</v>
      </c>
      <c r="AC32" t="n">
        <v>91.8452028326354</v>
      </c>
      <c r="AD32" t="n">
        <v>128.594834660852</v>
      </c>
      <c r="AE32" t="n">
        <v>139.805289905867</v>
      </c>
      <c r="AF32" t="n">
        <v>173.883243942364</v>
      </c>
    </row>
    <row r="33">
      <c r="A33" t="s">
        <v>56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10.3631208228666</v>
      </c>
      <c r="H33" t="n">
        <v>13.7156928458356</v>
      </c>
      <c r="I33" t="n">
        <v>10.365798230657</v>
      </c>
      <c r="J33" t="n">
        <v>11.2633932911885</v>
      </c>
      <c r="K33" t="n">
        <v>11.2450346640044</v>
      </c>
      <c r="L33" t="n">
        <v>16.890543149369</v>
      </c>
      <c r="M33" t="n">
        <v>18.5983368070444</v>
      </c>
      <c r="N33" t="n">
        <v>15.7179711620565</v>
      </c>
      <c r="O33" t="n">
        <v>15.0582813115512</v>
      </c>
      <c r="P33" t="n">
        <v>23.6899582934322</v>
      </c>
      <c r="Q33" t="n">
        <v>30.0690016658868</v>
      </c>
      <c r="R33" t="n">
        <v>29.1514434905711</v>
      </c>
      <c r="S33" t="n">
        <v>32.9262107737356</v>
      </c>
      <c r="T33" t="n">
        <v>35.3662779698828</v>
      </c>
      <c r="U33" t="n">
        <v>57.4059722032704</v>
      </c>
      <c r="V33" t="n">
        <v>31.0499838397353</v>
      </c>
      <c r="W33" t="n">
        <v>37.1070262158749</v>
      </c>
      <c r="X33" t="n">
        <v>47.2841587613801</v>
      </c>
      <c r="Y33" t="n">
        <v>58.3140633439785</v>
      </c>
      <c r="Z33" t="n">
        <v>62.0207282122494</v>
      </c>
      <c r="AA33" t="n">
        <v>45.6132839763505</v>
      </c>
      <c r="AB33" t="n">
        <v>56.8666105697091</v>
      </c>
      <c r="AC33" t="n">
        <v>21.7925336120021</v>
      </c>
      <c r="AD33" t="n">
        <v>98.3288654549771</v>
      </c>
      <c r="AE33" t="n">
        <v>32.6032422760969</v>
      </c>
      <c r="AF33" t="n">
        <v>38.3018158524393</v>
      </c>
    </row>
    <row r="34">
      <c r="A34" t="s">
        <v>56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30.8557114759005</v>
      </c>
      <c r="H34" t="n">
        <v>46.3707586251681</v>
      </c>
      <c r="I34" t="n">
        <v>54.7013859670383</v>
      </c>
      <c r="J34" t="n">
        <v>64.8386069242858</v>
      </c>
      <c r="K34" t="n">
        <v>72.6219177394467</v>
      </c>
      <c r="L34" t="n">
        <v>77.8420511400205</v>
      </c>
      <c r="M34" t="n">
        <v>74.6336179742837</v>
      </c>
      <c r="N34" t="n">
        <v>70.5890587723517</v>
      </c>
      <c r="O34" t="n">
        <v>80.4745008891937</v>
      </c>
      <c r="P34" t="n">
        <v>93.4280680278069</v>
      </c>
      <c r="Q34" t="n">
        <v>93.9897535190168</v>
      </c>
      <c r="R34" t="n">
        <v>110.034076767955</v>
      </c>
      <c r="S34" t="n">
        <v>126.289445736084</v>
      </c>
      <c r="T34" t="n">
        <v>134.879542539641</v>
      </c>
      <c r="U34" t="n">
        <v>161.123163618802</v>
      </c>
      <c r="V34" t="n">
        <v>133.09102535036</v>
      </c>
      <c r="W34" t="n">
        <v>171.001417943054</v>
      </c>
      <c r="X34" t="n">
        <v>183.132774352376</v>
      </c>
      <c r="Y34" t="n">
        <v>184.159017585813</v>
      </c>
      <c r="Z34" t="n">
        <v>195.300611328888</v>
      </c>
      <c r="AA34" t="n">
        <v>228.004486153003</v>
      </c>
      <c r="AB34" t="n">
        <v>222.079796947221</v>
      </c>
      <c r="AC34" t="n">
        <v>180.561457774014</v>
      </c>
      <c r="AD34" t="n">
        <v>152.979279099448</v>
      </c>
      <c r="AE34" t="n">
        <v>136.762631387134</v>
      </c>
      <c r="AF34" t="n">
        <v>171.970757107884</v>
      </c>
    </row>
    <row r="35">
      <c r="A35" t="s">
        <v>56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82.1795292099603</v>
      </c>
      <c r="H35" t="n">
        <v>122.01643807747</v>
      </c>
      <c r="I35" t="n">
        <v>109.224625935819</v>
      </c>
      <c r="J35" t="n">
        <v>145.946034579624</v>
      </c>
      <c r="K35" t="n">
        <v>148.433914742642</v>
      </c>
      <c r="L35" t="n">
        <v>212.848091552479</v>
      </c>
      <c r="M35" t="n">
        <v>235.243983379807</v>
      </c>
      <c r="N35" t="n">
        <v>220.718002749023</v>
      </c>
      <c r="O35" t="n">
        <v>222.643727889425</v>
      </c>
      <c r="P35" t="n">
        <v>350.130322600492</v>
      </c>
      <c r="Q35" t="n">
        <v>377.38094687905</v>
      </c>
      <c r="R35" t="n">
        <v>372.180939799499</v>
      </c>
      <c r="S35" t="n">
        <v>510.873443892214</v>
      </c>
      <c r="T35" t="n">
        <v>461.487080128636</v>
      </c>
      <c r="U35" t="n">
        <v>312.018982775572</v>
      </c>
      <c r="V35" t="n">
        <v>197.260276581997</v>
      </c>
      <c r="W35" t="n">
        <v>307.657056103456</v>
      </c>
      <c r="X35" t="n">
        <v>496.541819616356</v>
      </c>
      <c r="Y35" t="n">
        <v>821.076665119203</v>
      </c>
      <c r="Z35" t="n">
        <v>815.447752789108</v>
      </c>
      <c r="AA35" t="n">
        <v>1054.55647227393</v>
      </c>
      <c r="AB35" t="n">
        <v>1616.58255393735</v>
      </c>
      <c r="AC35" t="n">
        <v>1793.20589282798</v>
      </c>
      <c r="AD35" t="n">
        <v>1858.35317355644</v>
      </c>
      <c r="AE35" t="n">
        <v>2151.92392784407</v>
      </c>
      <c r="AF35" t="n">
        <v>2709.31208617149</v>
      </c>
    </row>
    <row r="36">
      <c r="A36" t="s">
        <v>56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4.02623493499052</v>
      </c>
      <c r="H36" t="n">
        <v>5.46612692822028</v>
      </c>
      <c r="I36" t="n">
        <v>4.26637973985216</v>
      </c>
      <c r="J36" t="n">
        <v>4.98472399973503</v>
      </c>
      <c r="K36" t="n">
        <v>4.58275132266137</v>
      </c>
      <c r="L36" t="n">
        <v>5.9195937227095</v>
      </c>
      <c r="M36" t="n">
        <v>6.88519575434317</v>
      </c>
      <c r="N36" t="n">
        <v>7.34030036538351</v>
      </c>
      <c r="O36" t="n">
        <v>8.95372375675701</v>
      </c>
      <c r="P36" t="n">
        <v>10.1780273449026</v>
      </c>
      <c r="Q36" t="n">
        <v>10.1920021928949</v>
      </c>
      <c r="R36" t="n">
        <v>10.7568433552085</v>
      </c>
      <c r="S36" t="n">
        <v>12.9046732135067</v>
      </c>
      <c r="T36" t="n">
        <v>14.0737430708213</v>
      </c>
      <c r="U36" t="n">
        <v>28.9221012905719</v>
      </c>
      <c r="V36" t="n">
        <v>22.707916367379</v>
      </c>
      <c r="W36" t="n">
        <v>30.708840797773</v>
      </c>
      <c r="X36" t="n">
        <v>27.0682058657781</v>
      </c>
      <c r="Y36" t="n">
        <v>30.0377702092273</v>
      </c>
      <c r="Z36" t="n">
        <v>34.1195266078528</v>
      </c>
      <c r="AA36" t="n">
        <v>38.6733623369324</v>
      </c>
      <c r="AB36" t="n">
        <v>43.8790059069823</v>
      </c>
      <c r="AC36" t="n">
        <v>48.7949878930305</v>
      </c>
      <c r="AD36" t="n">
        <v>54.0646411349829</v>
      </c>
      <c r="AE36" t="n">
        <v>59.1540181692898</v>
      </c>
      <c r="AF36" t="n">
        <v>69.4392639146961</v>
      </c>
    </row>
    <row r="37">
      <c r="A37" t="s">
        <v>56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44.1259145513598</v>
      </c>
      <c r="H37" t="n">
        <v>60.2519310905901</v>
      </c>
      <c r="I37" t="n">
        <v>48.009858645373</v>
      </c>
      <c r="J37" t="n">
        <v>58.5822484808554</v>
      </c>
      <c r="K37" t="n">
        <v>57.7507199146481</v>
      </c>
      <c r="L37" t="n">
        <v>65.430108431784</v>
      </c>
      <c r="M37" t="n">
        <v>63.8434720241965</v>
      </c>
      <c r="N37" t="n">
        <v>60.9136987749421</v>
      </c>
      <c r="O37" t="n">
        <v>52.77339252384</v>
      </c>
      <c r="P37" t="n">
        <v>58.3658153788244</v>
      </c>
      <c r="Q37" t="n">
        <v>57.1706904454493</v>
      </c>
      <c r="R37" t="n">
        <v>70.0084771303223</v>
      </c>
      <c r="S37" t="n">
        <v>63.2115232032393</v>
      </c>
      <c r="T37" t="n">
        <v>56.6216005114026</v>
      </c>
      <c r="U37" t="n">
        <v>60.4713150521801</v>
      </c>
      <c r="V37" t="n">
        <v>37.9792028101771</v>
      </c>
      <c r="W37" t="n">
        <v>44.5605438028124</v>
      </c>
      <c r="X37" t="n">
        <v>75.5062750166444</v>
      </c>
      <c r="Y37" t="n">
        <v>148.491328574802</v>
      </c>
      <c r="Z37" t="n">
        <v>141.922365509397</v>
      </c>
      <c r="AA37" t="n">
        <v>185.133169899694</v>
      </c>
      <c r="AB37" t="n">
        <v>369.65470905861</v>
      </c>
      <c r="AC37" t="n">
        <v>191.177612575512</v>
      </c>
      <c r="AD37" t="n">
        <v>120.638091260508</v>
      </c>
      <c r="AE37" t="n">
        <v>153.69668347548</v>
      </c>
      <c r="AF37" t="n">
        <v>190.586467208961</v>
      </c>
    </row>
    <row r="38">
      <c r="A38" t="s">
        <v>56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34.0273797236099</v>
      </c>
      <c r="H38" t="n">
        <v>56.2983800586591</v>
      </c>
      <c r="I38" t="n">
        <v>56.9483875505938</v>
      </c>
      <c r="J38" t="n">
        <v>82.3790620990335</v>
      </c>
      <c r="K38" t="n">
        <v>86.1004435053322</v>
      </c>
      <c r="L38" t="n">
        <v>141.498389397985</v>
      </c>
      <c r="M38" t="n">
        <v>164.515315601268</v>
      </c>
      <c r="N38" t="n">
        <v>152.464003608697</v>
      </c>
      <c r="O38" t="n">
        <v>160.916611608828</v>
      </c>
      <c r="P38" t="n">
        <v>281.586479876765</v>
      </c>
      <c r="Q38" t="n">
        <v>310.018254240706</v>
      </c>
      <c r="R38" t="n">
        <v>291.415619313968</v>
      </c>
      <c r="S38" t="n">
        <v>434.757247475468</v>
      </c>
      <c r="T38" t="n">
        <v>390.791736546413</v>
      </c>
      <c r="U38" t="n">
        <v>222.62556643282</v>
      </c>
      <c r="V38" t="n">
        <v>136.573157404441</v>
      </c>
      <c r="W38" t="n">
        <v>232.38767150287</v>
      </c>
      <c r="X38" t="n">
        <v>393.967338733934</v>
      </c>
      <c r="Y38" t="n">
        <v>642.547566335174</v>
      </c>
      <c r="Z38" t="n">
        <v>639.405860671858</v>
      </c>
      <c r="AA38" t="n">
        <v>830.749940037301</v>
      </c>
      <c r="AB38" t="n">
        <v>1203.04883897176</v>
      </c>
      <c r="AC38" t="n">
        <v>1553.23329235944</v>
      </c>
      <c r="AD38" t="n">
        <v>1683.65044116095</v>
      </c>
      <c r="AE38" t="n">
        <v>1939.0732261993</v>
      </c>
      <c r="AF38" t="n">
        <v>2449.28635504783</v>
      </c>
    </row>
    <row r="39">
      <c r="A39" t="s">
        <v>56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209.18755585057</v>
      </c>
      <c r="H39" t="n">
        <v>254.939257251808</v>
      </c>
      <c r="I39" t="n">
        <v>229.607806001119</v>
      </c>
      <c r="J39" t="n">
        <v>267.13380433692</v>
      </c>
      <c r="K39" t="n">
        <v>300.533879604111</v>
      </c>
      <c r="L39" t="n">
        <v>411.491409250579</v>
      </c>
      <c r="M39" t="n">
        <v>457.091864198592</v>
      </c>
      <c r="N39" t="n">
        <v>485.11122873503</v>
      </c>
      <c r="O39" t="n">
        <v>549.121059553201</v>
      </c>
      <c r="P39" t="n">
        <v>729.067163487156</v>
      </c>
      <c r="Q39" t="n">
        <v>772.88326937511</v>
      </c>
      <c r="R39" t="n">
        <v>848.402094968963</v>
      </c>
      <c r="S39" t="n">
        <v>788.245320517181</v>
      </c>
      <c r="T39" t="n">
        <v>659.84689698585</v>
      </c>
      <c r="U39" t="n">
        <v>766.657317920626</v>
      </c>
      <c r="V39" t="n">
        <v>548.997159579474</v>
      </c>
      <c r="W39" t="n">
        <v>958.678398341682</v>
      </c>
      <c r="X39" t="n">
        <v>910.621209686425</v>
      </c>
      <c r="Y39" t="n">
        <v>1063.78227704001</v>
      </c>
      <c r="Z39" t="n">
        <v>990.10846168637</v>
      </c>
      <c r="AA39" t="n">
        <v>1242.88443986035</v>
      </c>
      <c r="AB39" t="n">
        <v>1999.0850248181</v>
      </c>
      <c r="AC39" t="n">
        <v>2015.99921003503</v>
      </c>
      <c r="AD39" t="n">
        <v>2044.11591502993</v>
      </c>
      <c r="AE39" t="n">
        <v>1893.10410550354</v>
      </c>
      <c r="AF39" t="n">
        <v>2354.79922408328</v>
      </c>
    </row>
    <row r="40">
      <c r="A40" t="s">
        <v>56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17.9655803226467</v>
      </c>
      <c r="H40" t="n">
        <v>26.1989186082299</v>
      </c>
      <c r="I40" t="n">
        <v>26.7390841714972</v>
      </c>
      <c r="J40" t="n">
        <v>32.3077640197558</v>
      </c>
      <c r="K40" t="n">
        <v>40.2082539475571</v>
      </c>
      <c r="L40" t="n">
        <v>54.3534134761721</v>
      </c>
      <c r="M40" t="n">
        <v>66.4866750848696</v>
      </c>
      <c r="N40" t="n">
        <v>69.857213951787</v>
      </c>
      <c r="O40" t="n">
        <v>96.9545312550176</v>
      </c>
      <c r="P40" t="n">
        <v>87.0107776503626</v>
      </c>
      <c r="Q40" t="n">
        <v>75.6418254235313</v>
      </c>
      <c r="R40" t="n">
        <v>105.900200241103</v>
      </c>
      <c r="S40" t="n">
        <v>71.7014771061368</v>
      </c>
      <c r="T40" t="n">
        <v>107.596331285008</v>
      </c>
      <c r="U40" t="n">
        <v>84.1299764026592</v>
      </c>
      <c r="V40" t="n">
        <v>47.732841280034</v>
      </c>
      <c r="W40" t="n">
        <v>62.1483189885093</v>
      </c>
      <c r="X40" t="n">
        <v>56.0266863613786</v>
      </c>
      <c r="Y40" t="n">
        <v>132.5644486026</v>
      </c>
      <c r="Z40" t="n">
        <v>130.317042156143</v>
      </c>
      <c r="AA40" t="n">
        <v>141.937015573214</v>
      </c>
      <c r="AB40" t="n">
        <v>496.318327197845</v>
      </c>
      <c r="AC40" t="n">
        <v>631.907638764046</v>
      </c>
      <c r="AD40" t="n">
        <v>520.586923737953</v>
      </c>
      <c r="AE40" t="n">
        <v>373.904568361525</v>
      </c>
      <c r="AF40" t="n">
        <v>470.496030758318</v>
      </c>
    </row>
    <row r="41">
      <c r="A41" t="s">
        <v>56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56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160.967466126752</v>
      </c>
      <c r="H42" t="n">
        <v>235.22297678665</v>
      </c>
      <c r="I42" t="n">
        <v>236.413113932883</v>
      </c>
      <c r="J42" t="n">
        <v>299.83767029604</v>
      </c>
      <c r="K42" t="n">
        <v>342.594193684058</v>
      </c>
      <c r="L42" t="n">
        <v>442.176728930388</v>
      </c>
      <c r="M42" t="n">
        <v>459.705101384829</v>
      </c>
      <c r="N42" t="n">
        <v>450.139417923246</v>
      </c>
      <c r="O42" t="n">
        <v>564.175268290802</v>
      </c>
      <c r="P42" t="n">
        <v>613.486690256173</v>
      </c>
      <c r="Q42" t="n">
        <v>551.961098713601</v>
      </c>
      <c r="R42" t="n">
        <v>679.356814865593</v>
      </c>
      <c r="S42" t="n">
        <v>739.523340993519</v>
      </c>
      <c r="T42" t="n">
        <v>641.137881661377</v>
      </c>
      <c r="U42" t="n">
        <v>452.243198307869</v>
      </c>
      <c r="V42" t="n">
        <v>327.195506948784</v>
      </c>
      <c r="W42" t="n">
        <v>453.112075550177</v>
      </c>
      <c r="X42" t="n">
        <v>620.895007350544</v>
      </c>
      <c r="Y42" t="n">
        <v>599.027659393565</v>
      </c>
      <c r="Z42" t="n">
        <v>542.958398340942</v>
      </c>
      <c r="AA42" t="n">
        <v>655.896362736501</v>
      </c>
      <c r="AB42" t="n">
        <v>803.35226441403</v>
      </c>
      <c r="AC42" t="n">
        <v>1137.33168325942</v>
      </c>
      <c r="AD42" t="n">
        <v>1074.49003074099</v>
      </c>
      <c r="AE42" t="n">
        <v>1661.52598048975</v>
      </c>
      <c r="AF42" t="n">
        <v>2036.72777781796</v>
      </c>
    </row>
    <row r="43">
      <c r="A43" t="s">
        <v>56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176.11350132867</v>
      </c>
      <c r="H43" t="n">
        <v>256.778554092356</v>
      </c>
      <c r="I43" t="n">
        <v>258.53490739295</v>
      </c>
      <c r="J43" t="n">
        <v>327.87226334611</v>
      </c>
      <c r="K43" t="n">
        <v>373.965734892462</v>
      </c>
      <c r="L43" t="n">
        <v>486.712791280305</v>
      </c>
      <c r="M43" t="n">
        <v>503.904032815069</v>
      </c>
      <c r="N43" t="n">
        <v>492.208900645455</v>
      </c>
      <c r="O43" t="n">
        <v>622.181110656028</v>
      </c>
      <c r="P43" t="n">
        <v>675.9892224878</v>
      </c>
      <c r="Q43" t="n">
        <v>601.144712182036</v>
      </c>
      <c r="R43" t="n">
        <v>751.428068001959</v>
      </c>
      <c r="S43" t="n">
        <v>873.094840855001</v>
      </c>
      <c r="T43" t="n">
        <v>771.901167282549</v>
      </c>
      <c r="U43" t="n">
        <v>610.104101229054</v>
      </c>
      <c r="V43" t="n">
        <v>502.653057135244</v>
      </c>
      <c r="W43" t="n">
        <v>672.751291303582</v>
      </c>
      <c r="X43" t="n">
        <v>1734.6764807415</v>
      </c>
      <c r="Y43" t="n">
        <v>1098.19895887087</v>
      </c>
      <c r="Z43" t="n">
        <v>820.52815392946</v>
      </c>
      <c r="AA43" t="n">
        <v>977.275807570583</v>
      </c>
      <c r="AB43" t="n">
        <v>1900.61965457685</v>
      </c>
      <c r="AC43" t="n">
        <v>2070.67964267718</v>
      </c>
      <c r="AD43" t="n">
        <v>1671.62889504109</v>
      </c>
      <c r="AE43" t="n">
        <v>2515.29053789745</v>
      </c>
      <c r="AF43" t="n">
        <v>3100.24760722746</v>
      </c>
    </row>
    <row r="44">
      <c r="A44" t="s">
        <v>56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1679.08083866426</v>
      </c>
      <c r="H44" t="n">
        <v>2213.0335097917</v>
      </c>
      <c r="I44" t="n">
        <v>1987.9907554666</v>
      </c>
      <c r="J44" t="n">
        <v>2426.93223025456</v>
      </c>
      <c r="K44" t="n">
        <v>2683.83580751315</v>
      </c>
      <c r="L44" t="n">
        <v>3516.64909107731</v>
      </c>
      <c r="M44" t="n">
        <v>3876.86371680244</v>
      </c>
      <c r="N44" t="n">
        <v>3750.20957046925</v>
      </c>
      <c r="O44" t="n">
        <v>4215.51557791133</v>
      </c>
      <c r="P44" t="n">
        <v>5176.47073121302</v>
      </c>
      <c r="Q44" t="n">
        <v>5377.55800529895</v>
      </c>
      <c r="R44" t="n">
        <v>5843.47462648365</v>
      </c>
      <c r="S44" t="n">
        <v>6456.67373068855</v>
      </c>
      <c r="T44" t="n">
        <v>6618.47956561653</v>
      </c>
      <c r="U44" t="n">
        <v>7306.37997534615</v>
      </c>
      <c r="V44" t="n">
        <v>4926.19581023064</v>
      </c>
      <c r="W44" t="n">
        <v>6305.59703964995</v>
      </c>
      <c r="X44" t="n">
        <v>7465.65624109433</v>
      </c>
      <c r="Y44" t="n">
        <v>7240.03165475948</v>
      </c>
      <c r="Z44" t="n">
        <v>5954.13276446907</v>
      </c>
      <c r="AA44" t="n">
        <v>7339.6463841877</v>
      </c>
      <c r="AB44" t="n">
        <v>10392.2521248353</v>
      </c>
      <c r="AC44" t="n">
        <v>10492.0077473205</v>
      </c>
      <c r="AD44" t="n">
        <v>10912.4365635996</v>
      </c>
      <c r="AE44" t="n">
        <v>12229.4179977056</v>
      </c>
      <c r="AF44" t="n">
        <v>15319.3393834302</v>
      </c>
    </row>
    <row r="45">
      <c r="A45" t="s">
        <v>56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1679.08083866426</v>
      </c>
      <c r="H45" t="n">
        <v>2213.0335097917</v>
      </c>
      <c r="I45" t="n">
        <v>1987.9907554666</v>
      </c>
      <c r="J45" t="n">
        <v>2426.93223025456</v>
      </c>
      <c r="K45" t="n">
        <v>2683.83580751315</v>
      </c>
      <c r="L45" t="n">
        <v>3516.64909107731</v>
      </c>
      <c r="M45" t="n">
        <v>3876.86371680244</v>
      </c>
      <c r="N45" t="n">
        <v>3750.20957046925</v>
      </c>
      <c r="O45" t="n">
        <v>4215.51557791133</v>
      </c>
      <c r="P45" t="n">
        <v>5176.47073121302</v>
      </c>
      <c r="Q45" t="n">
        <v>5377.55800529895</v>
      </c>
      <c r="R45" t="n">
        <v>5843.47462648365</v>
      </c>
      <c r="S45" t="n">
        <v>6456.67373068855</v>
      </c>
      <c r="T45" t="n">
        <v>6618.47956561653</v>
      </c>
      <c r="U45" t="n">
        <v>7306.37997534615</v>
      </c>
      <c r="V45" t="n">
        <v>4926.19581023064</v>
      </c>
      <c r="W45" t="n">
        <v>6305.59703964995</v>
      </c>
      <c r="X45" t="n">
        <v>7465.65624109433</v>
      </c>
      <c r="Y45" t="n">
        <v>7240.03165475948</v>
      </c>
      <c r="Z45" t="n">
        <v>5954.13276446907</v>
      </c>
      <c r="AA45" t="n">
        <v>7339.6463841877</v>
      </c>
      <c r="AB45" t="n">
        <v>10392.2521248353</v>
      </c>
      <c r="AC45" t="n">
        <v>10492.0077473205</v>
      </c>
      <c r="AD45" t="n">
        <v>10912.4365635996</v>
      </c>
      <c r="AE45" t="n">
        <v>12229.4179977056</v>
      </c>
      <c r="AF45" t="n">
        <v>15319.3393834302</v>
      </c>
    </row>
    <row r="46">
      <c r="A46" t="s">
        <v>56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15.1460352019181</v>
      </c>
      <c r="H46" t="n">
        <v>21.5555773057066</v>
      </c>
      <c r="I46" t="n">
        <v>22.1217934600665</v>
      </c>
      <c r="J46" t="n">
        <v>28.0345930500702</v>
      </c>
      <c r="K46" t="n">
        <v>31.371541208404</v>
      </c>
      <c r="L46" t="n">
        <v>44.5360623499168</v>
      </c>
      <c r="M46" t="n">
        <v>44.1989314302399</v>
      </c>
      <c r="N46" t="n">
        <v>42.0694827222091</v>
      </c>
      <c r="O46" t="n">
        <v>58.005842365226</v>
      </c>
      <c r="P46" t="n">
        <v>62.502532231627</v>
      </c>
      <c r="Q46" t="n">
        <v>49.1836134684348</v>
      </c>
      <c r="R46" t="n">
        <v>72.0712531363657</v>
      </c>
      <c r="S46" t="n">
        <v>133.571499861483</v>
      </c>
      <c r="T46" t="n">
        <v>130.763285621171</v>
      </c>
      <c r="U46" t="n">
        <v>157.860902921185</v>
      </c>
      <c r="V46" t="n">
        <v>175.45755018646</v>
      </c>
      <c r="W46" t="n">
        <v>219.639215753405</v>
      </c>
      <c r="X46" t="n">
        <v>1113.78147339096</v>
      </c>
      <c r="Y46" t="n">
        <v>499.171299477309</v>
      </c>
      <c r="Z46" t="n">
        <v>277.569755588518</v>
      </c>
      <c r="AA46" t="n">
        <v>321.379444834082</v>
      </c>
      <c r="AB46" t="n">
        <v>1097.26739016282</v>
      </c>
      <c r="AC46" t="n">
        <v>933.347959417765</v>
      </c>
      <c r="AD46" t="n">
        <v>597.138864300101</v>
      </c>
      <c r="AE46" t="n">
        <v>853.764557407702</v>
      </c>
      <c r="AF46" t="n">
        <v>1063.5198294095</v>
      </c>
    </row>
    <row r="47">
      <c r="A47" t="s">
        <v>56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119.355493009162</v>
      </c>
      <c r="H47" t="n">
        <v>149.743503191416</v>
      </c>
      <c r="I47" t="n">
        <v>118.525412818514</v>
      </c>
      <c r="J47" t="n">
        <v>133.810182798793</v>
      </c>
      <c r="K47" t="n">
        <v>132.930829818271</v>
      </c>
      <c r="L47" t="n">
        <v>175.566974042732</v>
      </c>
      <c r="M47" t="n">
        <v>196.239575957051</v>
      </c>
      <c r="N47" t="n">
        <v>180.635493799749</v>
      </c>
      <c r="O47" t="n">
        <v>226.751964682488</v>
      </c>
      <c r="P47" t="n">
        <v>182.024006860605</v>
      </c>
      <c r="Q47" t="n">
        <v>177.219882098223</v>
      </c>
      <c r="R47" t="n">
        <v>190.030736946135</v>
      </c>
      <c r="S47" t="n">
        <v>149.915987400375</v>
      </c>
      <c r="T47" t="n">
        <v>272.128022934936</v>
      </c>
      <c r="U47" t="n">
        <v>658.36533531504</v>
      </c>
      <c r="V47" t="n">
        <v>810.909957616235</v>
      </c>
      <c r="W47" t="n">
        <v>944.171062471383</v>
      </c>
      <c r="X47" t="n">
        <v>638.988830989258</v>
      </c>
      <c r="Y47" t="n">
        <v>495.830068640606</v>
      </c>
      <c r="Z47" t="n">
        <v>494.696818860306</v>
      </c>
      <c r="AA47" t="n">
        <v>346.817296948744</v>
      </c>
      <c r="AB47" t="n">
        <v>391.165266965114</v>
      </c>
      <c r="AC47" t="n">
        <v>256.970981004536</v>
      </c>
      <c r="AD47" t="n">
        <v>275.370880111824</v>
      </c>
      <c r="AE47" t="n">
        <v>364.667478784644</v>
      </c>
      <c r="AF47" t="n">
        <v>408.75447858624</v>
      </c>
    </row>
    <row r="48">
      <c r="A48" t="s">
        <v>56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323.425808475577</v>
      </c>
      <c r="H48" t="n">
        <v>403.605255820171</v>
      </c>
      <c r="I48" t="n">
        <v>314.488444889413</v>
      </c>
      <c r="J48" t="n">
        <v>363.60245871505</v>
      </c>
      <c r="K48" t="n">
        <v>384.492730473589</v>
      </c>
      <c r="L48" t="n">
        <v>539.136624129136</v>
      </c>
      <c r="M48" t="n">
        <v>650.043186312334</v>
      </c>
      <c r="N48" t="n">
        <v>630.484150332098</v>
      </c>
      <c r="O48" t="n">
        <v>705.265162201643</v>
      </c>
      <c r="P48" t="n">
        <v>745.213912152277</v>
      </c>
      <c r="Q48" t="n">
        <v>726.99630325362</v>
      </c>
      <c r="R48" t="n">
        <v>795.867145909539</v>
      </c>
      <c r="S48" t="n">
        <v>817.08249660244</v>
      </c>
      <c r="T48" t="n">
        <v>1014.25983093567</v>
      </c>
      <c r="U48" t="n">
        <v>1379.33747582961</v>
      </c>
      <c r="V48" t="n">
        <v>1379.15329698063</v>
      </c>
      <c r="W48" t="n">
        <v>1665.99866282293</v>
      </c>
      <c r="X48" t="n">
        <v>1295.55618174966</v>
      </c>
      <c r="Y48" t="n">
        <v>1111.02714934786</v>
      </c>
      <c r="Z48" t="n">
        <v>1086.301085669</v>
      </c>
      <c r="AA48" t="n">
        <v>1008.64739116</v>
      </c>
      <c r="AB48" t="n">
        <v>1015.24658528001</v>
      </c>
      <c r="AC48" t="n">
        <v>924.482874317648</v>
      </c>
      <c r="AD48" t="n">
        <v>864.162604039013</v>
      </c>
      <c r="AE48" t="n">
        <v>1114.74360649139</v>
      </c>
      <c r="AF48" t="n">
        <v>1279.11870104003</v>
      </c>
    </row>
    <row r="49">
      <c r="A49" t="s">
        <v>56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95.0073516475675</v>
      </c>
      <c r="H49" t="n">
        <v>116.338311750216</v>
      </c>
      <c r="I49" t="n">
        <v>90.9159728892192</v>
      </c>
      <c r="J49" t="n">
        <v>100.978847536073</v>
      </c>
      <c r="K49" t="n">
        <v>103.392299808921</v>
      </c>
      <c r="L49" t="n">
        <v>148.843981195006</v>
      </c>
      <c r="M49" t="n">
        <v>207.180753974427</v>
      </c>
      <c r="N49" t="n">
        <v>205.461075703606</v>
      </c>
      <c r="O49" t="n">
        <v>204.232940379175</v>
      </c>
      <c r="P49" t="n">
        <v>232.868368459189</v>
      </c>
      <c r="Q49" t="n">
        <v>225.688838036396</v>
      </c>
      <c r="R49" t="n">
        <v>263.061863852997</v>
      </c>
      <c r="S49" t="n">
        <v>275.22667235698</v>
      </c>
      <c r="T49" t="n">
        <v>340.771888303419</v>
      </c>
      <c r="U49" t="n">
        <v>377.647647822918</v>
      </c>
      <c r="V49" t="n">
        <v>369.18372027042</v>
      </c>
      <c r="W49" t="n">
        <v>428.61502350623</v>
      </c>
      <c r="X49" t="n">
        <v>382.803690424549</v>
      </c>
      <c r="Y49" t="n">
        <v>297.879739988191</v>
      </c>
      <c r="Z49" t="n">
        <v>297.19288210994</v>
      </c>
      <c r="AA49" t="n">
        <v>276.537328356905</v>
      </c>
      <c r="AB49" t="n">
        <v>172.856897798843</v>
      </c>
      <c r="AC49" t="n">
        <v>177.69365793792</v>
      </c>
      <c r="AD49" t="n">
        <v>198.264985750677</v>
      </c>
      <c r="AE49" t="n">
        <v>210.395565831949</v>
      </c>
      <c r="AF49" t="n">
        <v>232.133153414257</v>
      </c>
    </row>
    <row r="50">
      <c r="A50" t="s">
        <v>56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109.062963818848</v>
      </c>
      <c r="H50" t="n">
        <v>137.523440878539</v>
      </c>
      <c r="I50" t="n">
        <v>105.04705918168</v>
      </c>
      <c r="J50" t="n">
        <v>128.813428380184</v>
      </c>
      <c r="K50" t="n">
        <v>148.169600846397</v>
      </c>
      <c r="L50" t="n">
        <v>214.725668891398</v>
      </c>
      <c r="M50" t="n">
        <v>246.622856380856</v>
      </c>
      <c r="N50" t="n">
        <v>244.387580828743</v>
      </c>
      <c r="O50" t="n">
        <v>274.28025713998</v>
      </c>
      <c r="P50" t="n">
        <v>330.321536832483</v>
      </c>
      <c r="Q50" t="n">
        <v>324.087583119001</v>
      </c>
      <c r="R50" t="n">
        <v>342.774545110407</v>
      </c>
      <c r="S50" t="n">
        <v>391.939836845086</v>
      </c>
      <c r="T50" t="n">
        <v>401.35991969732</v>
      </c>
      <c r="U50" t="n">
        <v>343.324492691655</v>
      </c>
      <c r="V50" t="n">
        <v>199.059619093975</v>
      </c>
      <c r="W50" t="n">
        <v>293.212576845312</v>
      </c>
      <c r="X50" t="n">
        <v>273.763660335849</v>
      </c>
      <c r="Y50" t="n">
        <v>317.317340719066</v>
      </c>
      <c r="Z50" t="n">
        <v>294.41138469875</v>
      </c>
      <c r="AA50" t="n">
        <v>385.292765854355</v>
      </c>
      <c r="AB50" t="n">
        <v>451.224420516055</v>
      </c>
      <c r="AC50" t="n">
        <v>489.818235375192</v>
      </c>
      <c r="AD50" t="n">
        <v>390.526738176512</v>
      </c>
      <c r="AE50" t="n">
        <v>539.680561874796</v>
      </c>
      <c r="AF50" t="n">
        <v>638.231069039532</v>
      </c>
    </row>
    <row r="51">
      <c r="A51" t="s">
        <v>56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107.927224133654</v>
      </c>
      <c r="H51" t="n">
        <v>136.091970379795</v>
      </c>
      <c r="I51" t="n">
        <v>103.990251420275</v>
      </c>
      <c r="J51" t="n">
        <v>127.24417691943</v>
      </c>
      <c r="K51" t="n">
        <v>146.665019133326</v>
      </c>
      <c r="L51" t="n">
        <v>213.037308319158</v>
      </c>
      <c r="M51" t="n">
        <v>244.061759723626</v>
      </c>
      <c r="N51" t="n">
        <v>241.248930884599</v>
      </c>
      <c r="O51" t="n">
        <v>270.062066654396</v>
      </c>
      <c r="P51" t="n">
        <v>325.47767365109</v>
      </c>
      <c r="Q51" t="n">
        <v>318.618543507316</v>
      </c>
      <c r="R51" t="n">
        <v>336.669373483847</v>
      </c>
      <c r="S51" t="n">
        <v>385.239594775275</v>
      </c>
      <c r="T51" t="n">
        <v>394.309783354658</v>
      </c>
      <c r="U51" t="n">
        <v>335.819816157765</v>
      </c>
      <c r="V51" t="n">
        <v>192.946431393599</v>
      </c>
      <c r="W51" t="n">
        <v>285.538305319666</v>
      </c>
      <c r="X51" t="n">
        <v>267.225659328081</v>
      </c>
      <c r="Y51" t="n">
        <v>310.669573097841</v>
      </c>
      <c r="Z51" t="n">
        <v>287.927328367162</v>
      </c>
      <c r="AA51" t="n">
        <v>378.862563215263</v>
      </c>
      <c r="AB51" t="n">
        <v>444.27034522674</v>
      </c>
      <c r="AC51" t="n">
        <v>344.8332775334</v>
      </c>
      <c r="AD51" t="n">
        <v>361.212219524633</v>
      </c>
      <c r="AE51" t="n">
        <v>441.243719905553</v>
      </c>
      <c r="AF51" t="n">
        <v>514.780735739069</v>
      </c>
    </row>
    <row r="52">
      <c r="A52" t="s">
        <v>56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1.13573968519331</v>
      </c>
      <c r="H52" t="n">
        <v>1.43147049874435</v>
      </c>
      <c r="I52" t="n">
        <v>1.05680776140499</v>
      </c>
      <c r="J52" t="n">
        <v>1.56925146075423</v>
      </c>
      <c r="K52" t="n">
        <v>1.5045817130706</v>
      </c>
      <c r="L52" t="n">
        <v>1.68836057224028</v>
      </c>
      <c r="M52" t="n">
        <v>2.5610966572303</v>
      </c>
      <c r="N52" t="n">
        <v>3.13864994414474</v>
      </c>
      <c r="O52" t="n">
        <v>4.21819048558332</v>
      </c>
      <c r="P52" t="n">
        <v>4.84386318139286</v>
      </c>
      <c r="Q52" t="n">
        <v>5.46903961168464</v>
      </c>
      <c r="R52" t="n">
        <v>6.10517162656082</v>
      </c>
      <c r="S52" t="n">
        <v>6.70024206981072</v>
      </c>
      <c r="T52" t="n">
        <v>7.05013634266195</v>
      </c>
      <c r="U52" t="n">
        <v>7.50467653389024</v>
      </c>
      <c r="V52" t="n">
        <v>6.11318770037659</v>
      </c>
      <c r="W52" t="n">
        <v>7.6742715256459</v>
      </c>
      <c r="X52" t="n">
        <v>6.53800100776848</v>
      </c>
      <c r="Y52" t="n">
        <v>6.64776762122463</v>
      </c>
      <c r="Z52" t="n">
        <v>6.48405633158809</v>
      </c>
      <c r="AA52" t="n">
        <v>6.43020263909284</v>
      </c>
      <c r="AB52" t="n">
        <v>6.95407528931469</v>
      </c>
      <c r="AC52" t="n">
        <v>144.984957841791</v>
      </c>
      <c r="AD52" t="n">
        <v>29.3145186518793</v>
      </c>
      <c r="AE52" t="n">
        <v>98.4368419692433</v>
      </c>
      <c r="AF52" t="n">
        <v>123.450333300464</v>
      </c>
    </row>
    <row r="53">
      <c r="A53" t="s">
        <v>56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14.5313860851194</v>
      </c>
      <c r="H53" t="n">
        <v>19.4072249840412</v>
      </c>
      <c r="I53" t="n">
        <v>17.1931158867075</v>
      </c>
      <c r="J53" t="n">
        <v>21.3036978811551</v>
      </c>
      <c r="K53" t="n">
        <v>24.4993799781318</v>
      </c>
      <c r="L53" t="n">
        <v>31.3082993994802</v>
      </c>
      <c r="M53" t="n">
        <v>33.6449712306999</v>
      </c>
      <c r="N53" t="n">
        <v>39.454676340151</v>
      </c>
      <c r="O53" t="n">
        <v>33.7087960620003</v>
      </c>
      <c r="P53" t="n">
        <v>38.9415747117882</v>
      </c>
      <c r="Q53" t="n">
        <v>40.303719988316</v>
      </c>
      <c r="R53" t="n">
        <v>55.63595627053</v>
      </c>
      <c r="S53" t="n">
        <v>63.0773030158163</v>
      </c>
      <c r="T53" t="n">
        <v>61.5720737554001</v>
      </c>
      <c r="U53" t="n">
        <v>45.9812464450202</v>
      </c>
      <c r="V53" t="n">
        <v>9.20659342374951</v>
      </c>
      <c r="W53" t="n">
        <v>17.781654279691</v>
      </c>
      <c r="X53" t="n">
        <v>59.944202610931</v>
      </c>
      <c r="Y53" t="n">
        <v>58.2915591370883</v>
      </c>
      <c r="Z53" t="n">
        <v>34.2166240717145</v>
      </c>
      <c r="AA53" t="n">
        <v>52.0776662436472</v>
      </c>
      <c r="AB53" t="n">
        <v>73.3496847309007</v>
      </c>
      <c r="AC53" t="n">
        <v>50.8339144141357</v>
      </c>
      <c r="AD53" t="n">
        <v>80.7651483554202</v>
      </c>
      <c r="AE53" t="n">
        <v>107.945824114557</v>
      </c>
      <c r="AF53" t="n">
        <v>138.307086268024</v>
      </c>
    </row>
    <row r="54">
      <c r="A54" t="s">
        <v>56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124.766494171216</v>
      </c>
      <c r="H54" t="n">
        <v>143.746169232735</v>
      </c>
      <c r="I54" t="n">
        <v>106.777214455459</v>
      </c>
      <c r="J54" t="n">
        <v>138.805804430225</v>
      </c>
      <c r="K54" t="n">
        <v>143.5606395399</v>
      </c>
      <c r="L54" t="n">
        <v>196.076571953115</v>
      </c>
      <c r="M54" t="n">
        <v>213.016378060924</v>
      </c>
      <c r="N54" t="n">
        <v>201.395223567363</v>
      </c>
      <c r="O54" t="n">
        <v>165.483387032295</v>
      </c>
      <c r="P54" t="n">
        <v>185.084526540593</v>
      </c>
      <c r="Q54" t="n">
        <v>178.247628857813</v>
      </c>
      <c r="R54" t="n">
        <v>213.573162591481</v>
      </c>
      <c r="S54" t="n">
        <v>225.696432503908</v>
      </c>
      <c r="T54" t="n">
        <v>278.54680503744</v>
      </c>
      <c r="U54" t="n">
        <v>177.284331466909</v>
      </c>
      <c r="V54" t="n">
        <v>134.438079345269</v>
      </c>
      <c r="W54" t="n">
        <v>149.018748262497</v>
      </c>
      <c r="X54" t="n">
        <v>198.544310296913</v>
      </c>
      <c r="Y54" t="n">
        <v>216.352795403365</v>
      </c>
      <c r="Z54" t="n">
        <v>189.160308209577</v>
      </c>
      <c r="AA54" t="n">
        <v>171.13007240212</v>
      </c>
      <c r="AB54" t="n">
        <v>202.232192815757</v>
      </c>
      <c r="AC54" t="n">
        <v>142.313732255877</v>
      </c>
      <c r="AD54" t="n">
        <v>272.893247215866</v>
      </c>
      <c r="AE54" t="n">
        <v>362.917966001322</v>
      </c>
      <c r="AF54" t="n">
        <v>459.105667604992</v>
      </c>
    </row>
    <row r="55">
      <c r="A55" t="s">
        <v>56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110.235108086096</v>
      </c>
      <c r="H55" t="n">
        <v>124.338944248694</v>
      </c>
      <c r="I55" t="n">
        <v>89.5840985687514</v>
      </c>
      <c r="J55" t="n">
        <v>117.502106549069</v>
      </c>
      <c r="K55" t="n">
        <v>119.061259561768</v>
      </c>
      <c r="L55" t="n">
        <v>164.768272553635</v>
      </c>
      <c r="M55" t="n">
        <v>179.371406830224</v>
      </c>
      <c r="N55" t="n">
        <v>161.940547227212</v>
      </c>
      <c r="O55" t="n">
        <v>131.774590970295</v>
      </c>
      <c r="P55" t="n">
        <v>146.142951828805</v>
      </c>
      <c r="Q55" t="n">
        <v>137.943908869498</v>
      </c>
      <c r="R55" t="n">
        <v>157.937206320951</v>
      </c>
      <c r="S55" t="n">
        <v>162.619129488092</v>
      </c>
      <c r="T55" t="n">
        <v>216.97473128204</v>
      </c>
      <c r="U55" t="n">
        <v>131.303085021889</v>
      </c>
      <c r="V55" t="n">
        <v>125.23148592152</v>
      </c>
      <c r="W55" t="n">
        <v>131.237093982806</v>
      </c>
      <c r="X55" t="n">
        <v>138.600107685982</v>
      </c>
      <c r="Y55" t="n">
        <v>158.061236266277</v>
      </c>
      <c r="Z55" t="n">
        <v>154.943684137863</v>
      </c>
      <c r="AA55" t="n">
        <v>119.052406158472</v>
      </c>
      <c r="AB55" t="n">
        <v>128.882508084856</v>
      </c>
      <c r="AC55" t="n">
        <v>91.4798178417417</v>
      </c>
      <c r="AD55" t="n">
        <v>192.128098860446</v>
      </c>
      <c r="AE55" t="n">
        <v>254.972141886765</v>
      </c>
      <c r="AF55" t="n">
        <v>320.798581336967</v>
      </c>
    </row>
    <row r="56">
      <c r="A56" t="s">
        <v>56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56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2020.47222746249</v>
      </c>
      <c r="H57" t="n">
        <v>2642.8376842201</v>
      </c>
      <c r="I57" t="n">
        <v>2329.21828452751</v>
      </c>
      <c r="J57" t="n">
        <v>2822.84245298937</v>
      </c>
      <c r="K57" t="n">
        <v>3108.53679193429</v>
      </c>
      <c r="L57" t="n">
        <v>4110.13912868262</v>
      </c>
      <c r="M57" t="n">
        <v>4593.39357819964</v>
      </c>
      <c r="N57" t="n">
        <v>4450.55093475314</v>
      </c>
      <c r="O57" t="n">
        <v>5017.73527136799</v>
      </c>
      <c r="P57" t="n">
        <v>6008.69542101566</v>
      </c>
      <c r="Q57" t="n">
        <v>6180.1961339761</v>
      </c>
      <c r="R57" t="n">
        <v>6745.2419726343</v>
      </c>
      <c r="S57" t="n">
        <v>7345.45770439713</v>
      </c>
      <c r="T57" t="n">
        <v>7740.33572783722</v>
      </c>
      <c r="U57" t="n">
        <v>8769.84742757842</v>
      </c>
      <c r="V57" t="n">
        <v>6353.0819484913</v>
      </c>
      <c r="W57" t="n">
        <v>8033.74402146138</v>
      </c>
      <c r="X57" t="n">
        <v>8817.23910920536</v>
      </c>
      <c r="Y57" t="n">
        <v>8483.62325270994</v>
      </c>
      <c r="Z57" t="n">
        <v>7170.75089229421</v>
      </c>
      <c r="AA57" t="n">
        <v>8490.23079092092</v>
      </c>
      <c r="AB57" t="n">
        <v>11903.8170373132</v>
      </c>
      <c r="AC57" t="n">
        <v>12048.3982604022</v>
      </c>
      <c r="AD57" t="n">
        <v>12297.1860913766</v>
      </c>
      <c r="AE57" t="n">
        <v>13718.0661725585</v>
      </c>
      <c r="AF57" t="n">
        <v>17068.9541152286</v>
      </c>
    </row>
    <row r="58">
      <c r="A58" t="s">
        <v>56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2020.47222746249</v>
      </c>
      <c r="H58" t="n">
        <v>2642.8376842201</v>
      </c>
      <c r="I58" t="n">
        <v>2329.21828452751</v>
      </c>
      <c r="J58" t="n">
        <v>2822.84245298937</v>
      </c>
      <c r="K58" t="n">
        <v>3108.53679193429</v>
      </c>
      <c r="L58" t="n">
        <v>4110.13912868262</v>
      </c>
      <c r="M58" t="n">
        <v>4593.39357819964</v>
      </c>
      <c r="N58" t="n">
        <v>4450.55093475314</v>
      </c>
      <c r="O58" t="n">
        <v>5017.73527136799</v>
      </c>
      <c r="P58" t="n">
        <v>6008.69542101566</v>
      </c>
      <c r="Q58" t="n">
        <v>6180.1961339761</v>
      </c>
      <c r="R58" t="n">
        <v>6745.2419726343</v>
      </c>
      <c r="S58" t="n">
        <v>7345.45770439713</v>
      </c>
      <c r="T58" t="n">
        <v>7740.33572783722</v>
      </c>
      <c r="U58" t="n">
        <v>8769.84742757842</v>
      </c>
      <c r="V58" t="n">
        <v>6353.0819484913</v>
      </c>
      <c r="W58" t="n">
        <v>8033.74402146138</v>
      </c>
      <c r="X58" t="n">
        <v>8817.23910920536</v>
      </c>
      <c r="Y58" t="n">
        <v>8483.62325270994</v>
      </c>
      <c r="Z58" t="n">
        <v>7170.75089229421</v>
      </c>
      <c r="AA58" t="n">
        <v>8490.23079092092</v>
      </c>
      <c r="AB58" t="n">
        <v>11903.8170373132</v>
      </c>
      <c r="AC58" t="n">
        <v>12048.3982604022</v>
      </c>
      <c r="AD58" t="n">
        <v>12297.1860913766</v>
      </c>
      <c r="AE58" t="n">
        <v>13718.0661725585</v>
      </c>
      <c r="AF58" t="n">
        <v>17068.9541152286</v>
      </c>
    </row>
    <row r="59">
      <c r="A59" t="s">
        <v>56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58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58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12.3264205789684</v>
      </c>
      <c r="H3" t="n">
        <v>15.6478470244825</v>
      </c>
      <c r="I3" t="n">
        <v>12.2846793452298</v>
      </c>
      <c r="J3" t="n">
        <v>13.3339563336695</v>
      </c>
      <c r="K3" t="n">
        <v>14.5015046970719</v>
      </c>
      <c r="L3" t="n">
        <v>18.8040418545483</v>
      </c>
      <c r="M3" t="n">
        <v>16.4948346692099</v>
      </c>
      <c r="N3" t="n">
        <v>15.4644881823242</v>
      </c>
      <c r="O3" t="n">
        <v>13.8235786107726</v>
      </c>
      <c r="P3" t="n">
        <v>16.8815639635402</v>
      </c>
      <c r="Q3" t="n">
        <v>16.4821934500998</v>
      </c>
      <c r="R3" t="n">
        <v>18.7245697953093</v>
      </c>
      <c r="S3" t="n">
        <v>25.2463921465579</v>
      </c>
      <c r="T3" t="n">
        <v>21.1622677872045</v>
      </c>
      <c r="U3" t="n">
        <v>21.4338799667716</v>
      </c>
      <c r="V3" t="n">
        <v>23.7949183139979</v>
      </c>
      <c r="W3" t="n">
        <v>17.1448369854947</v>
      </c>
      <c r="X3" t="n">
        <v>14.0249276847914</v>
      </c>
      <c r="Y3" t="n">
        <v>11.0322773616094</v>
      </c>
      <c r="Z3" t="n">
        <v>15.8236482826544</v>
      </c>
      <c r="AA3" t="n">
        <v>13.7128118676525</v>
      </c>
      <c r="AB3" t="n">
        <v>21.1570110836313</v>
      </c>
      <c r="AC3" t="n">
        <v>21.8617852872564</v>
      </c>
      <c r="AD3" t="n">
        <v>7.70355175412851</v>
      </c>
      <c r="AE3" t="n">
        <v>14.3465372590034</v>
      </c>
      <c r="AF3" t="n">
        <v>17.904596884201</v>
      </c>
    </row>
    <row r="4">
      <c r="A4" t="s">
        <v>58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487.971257442748</v>
      </c>
      <c r="H4" t="n">
        <v>641.102151655709</v>
      </c>
      <c r="I4" t="n">
        <v>574.701317185782</v>
      </c>
      <c r="J4" t="n">
        <v>683.793594195376</v>
      </c>
      <c r="K4" t="n">
        <v>736.360866469534</v>
      </c>
      <c r="L4" t="n">
        <v>1083.23337460029</v>
      </c>
      <c r="M4" t="n">
        <v>1212.55511203111</v>
      </c>
      <c r="N4" t="n">
        <v>1148.00905063206</v>
      </c>
      <c r="O4" t="n">
        <v>1199.83817734293</v>
      </c>
      <c r="P4" t="n">
        <v>1488.64456894664</v>
      </c>
      <c r="Q4" t="n">
        <v>1416.73519978885</v>
      </c>
      <c r="R4" t="n">
        <v>1479.57151120446</v>
      </c>
      <c r="S4" t="n">
        <v>1588.51719318274</v>
      </c>
      <c r="T4" t="n">
        <v>2149.61916370654</v>
      </c>
      <c r="U4" t="n">
        <v>2998.29421765312</v>
      </c>
      <c r="V4" t="n">
        <v>1892.73034583994</v>
      </c>
      <c r="W4" t="n">
        <v>2084.67619779105</v>
      </c>
      <c r="X4" t="n">
        <v>1929.56347863289</v>
      </c>
      <c r="Y4" t="n">
        <v>1912.94910328974</v>
      </c>
      <c r="Z4" t="n">
        <v>1247.63152153155</v>
      </c>
      <c r="AA4" t="n">
        <v>1483.14898645859</v>
      </c>
      <c r="AB4" t="n">
        <v>2050.71766965708</v>
      </c>
      <c r="AC4" t="n">
        <v>1657.20345980887</v>
      </c>
      <c r="AD4" t="n">
        <v>1780.78629558683</v>
      </c>
      <c r="AE4" t="n">
        <v>2254.65927945536</v>
      </c>
      <c r="AF4" t="n">
        <v>2873.46433026979</v>
      </c>
    </row>
    <row r="5">
      <c r="A5" t="s">
        <v>58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242.241952969755</v>
      </c>
      <c r="H5" t="n">
        <v>302.409655935506</v>
      </c>
      <c r="I5" t="n">
        <v>271.24092025974</v>
      </c>
      <c r="J5" t="n">
        <v>316.885630350397</v>
      </c>
      <c r="K5" t="n">
        <v>348.925888013202</v>
      </c>
      <c r="L5" t="n">
        <v>522.789280086121</v>
      </c>
      <c r="M5" t="n">
        <v>559.702472590402</v>
      </c>
      <c r="N5" t="n">
        <v>515.223183595993</v>
      </c>
      <c r="O5" t="n">
        <v>588.166047655663</v>
      </c>
      <c r="P5" t="n">
        <v>689.858032705382</v>
      </c>
      <c r="Q5" t="n">
        <v>624.082832368233</v>
      </c>
      <c r="R5" t="n">
        <v>693.721525440099</v>
      </c>
      <c r="S5" t="n">
        <v>731.772394944967</v>
      </c>
      <c r="T5" t="n">
        <v>974.831666766581</v>
      </c>
      <c r="U5" t="n">
        <v>1241.96203300345</v>
      </c>
      <c r="V5" t="n">
        <v>959.844350999706</v>
      </c>
      <c r="W5" t="n">
        <v>1185.04008049658</v>
      </c>
      <c r="X5" t="n">
        <v>1023.82726504466</v>
      </c>
      <c r="Y5" t="n">
        <v>1025.75237110202</v>
      </c>
      <c r="Z5" t="n">
        <v>651.017092261094</v>
      </c>
      <c r="AA5" t="n">
        <v>795.524019032088</v>
      </c>
      <c r="AB5" t="n">
        <v>1156.4886178402</v>
      </c>
      <c r="AC5" t="n">
        <v>735.869973743808</v>
      </c>
      <c r="AD5" t="n">
        <v>847.2821264026</v>
      </c>
      <c r="AE5" t="n">
        <v>648.719966945362</v>
      </c>
      <c r="AF5" t="n">
        <v>832.453644778822</v>
      </c>
    </row>
    <row r="6">
      <c r="A6" t="s">
        <v>58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11.6702410492682</v>
      </c>
      <c r="H6" t="n">
        <v>13.3321485070562</v>
      </c>
      <c r="I6" t="n">
        <v>10.0500498975929</v>
      </c>
      <c r="J6" t="n">
        <v>9.52078922971803</v>
      </c>
      <c r="K6" t="n">
        <v>8.53474242112634</v>
      </c>
      <c r="L6" t="n">
        <v>10.8916042949948</v>
      </c>
      <c r="M6" t="n">
        <v>9.74389934382341</v>
      </c>
      <c r="N6" t="n">
        <v>9.37742184140182</v>
      </c>
      <c r="O6" t="n">
        <v>7.48043366381111</v>
      </c>
      <c r="P6" t="n">
        <v>7.2970795505969</v>
      </c>
      <c r="Q6" t="n">
        <v>6.35205185566104</v>
      </c>
      <c r="R6" t="n">
        <v>7.35053827794292</v>
      </c>
      <c r="S6" t="n">
        <v>7.41029232462019</v>
      </c>
      <c r="T6" t="n">
        <v>7.69448379138422</v>
      </c>
      <c r="U6" t="n">
        <v>6.95851244735475</v>
      </c>
      <c r="V6" t="n">
        <v>5.90906836267823</v>
      </c>
      <c r="W6" t="n">
        <v>5.37179694587782</v>
      </c>
      <c r="X6" t="n">
        <v>5.21168793975196</v>
      </c>
      <c r="Y6" t="n">
        <v>4.69191558095642</v>
      </c>
      <c r="Z6" t="n">
        <v>5.29683570900464</v>
      </c>
      <c r="AA6" t="n">
        <v>4.98859725288375</v>
      </c>
      <c r="AB6" t="n">
        <v>7.81547572940283</v>
      </c>
      <c r="AC6" t="n">
        <v>5.77333235680636</v>
      </c>
      <c r="AD6" t="n">
        <v>3.24473594180201</v>
      </c>
      <c r="AE6" t="n">
        <v>4.57701678421053</v>
      </c>
      <c r="AF6" t="n">
        <v>5.77312964310532</v>
      </c>
    </row>
    <row r="7">
      <c r="A7" t="s">
        <v>58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42.8294786734194</v>
      </c>
      <c r="H7" t="n">
        <v>58.385578127596</v>
      </c>
      <c r="I7" t="n">
        <v>50.033254928344</v>
      </c>
      <c r="J7" t="n">
        <v>60.6353281316273</v>
      </c>
      <c r="K7" t="n">
        <v>63.7974457085463</v>
      </c>
      <c r="L7" t="n">
        <v>117.009303219228</v>
      </c>
      <c r="M7" t="n">
        <v>142.408734699012</v>
      </c>
      <c r="N7" t="n">
        <v>154.813479851276</v>
      </c>
      <c r="O7" t="n">
        <v>105.854915848249</v>
      </c>
      <c r="P7" t="n">
        <v>140.459144184523</v>
      </c>
      <c r="Q7" t="n">
        <v>165.33346845416</v>
      </c>
      <c r="R7" t="n">
        <v>113.00297306395</v>
      </c>
      <c r="S7" t="n">
        <v>126.205937560282</v>
      </c>
      <c r="T7" t="n">
        <v>198.308075026024</v>
      </c>
      <c r="U7" t="n">
        <v>264.046250673292</v>
      </c>
      <c r="V7" t="n">
        <v>96.0637765765292</v>
      </c>
      <c r="W7" t="n">
        <v>93.0229567308378</v>
      </c>
      <c r="X7" t="n">
        <v>85.2414259407719</v>
      </c>
      <c r="Y7" t="n">
        <v>45.9026957992458</v>
      </c>
      <c r="Z7" t="n">
        <v>36.6436240504118</v>
      </c>
      <c r="AA7" t="n">
        <v>38.4418101098464</v>
      </c>
      <c r="AB7" t="n">
        <v>55.6530435570482</v>
      </c>
      <c r="AC7" t="n">
        <v>40.419342876209</v>
      </c>
      <c r="AD7" t="n">
        <v>37.6207665028542</v>
      </c>
      <c r="AE7" t="n">
        <v>27.2275719801423</v>
      </c>
      <c r="AF7" t="n">
        <v>34.2759191164047</v>
      </c>
    </row>
    <row r="8">
      <c r="A8" t="s">
        <v>58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58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11.3771104054196</v>
      </c>
      <c r="L9" t="n">
        <v>6.05835951452789</v>
      </c>
      <c r="M9" t="n">
        <v>5.89203842249467</v>
      </c>
      <c r="N9" t="n">
        <v>4.73312824591796</v>
      </c>
      <c r="O9" t="n">
        <v>6.24701990818092</v>
      </c>
      <c r="P9" t="n">
        <v>5.93602792408377</v>
      </c>
      <c r="Q9" t="n">
        <v>6.05702767149115</v>
      </c>
      <c r="R9" t="n">
        <v>14.6245770203276</v>
      </c>
      <c r="S9" t="n">
        <v>18.3656503214461</v>
      </c>
      <c r="T9" t="n">
        <v>21.623860434447</v>
      </c>
      <c r="U9" t="n">
        <v>18.4139308105652</v>
      </c>
      <c r="V9" t="n">
        <v>35.7270225111161</v>
      </c>
      <c r="W9" t="n">
        <v>52.4046796254646</v>
      </c>
      <c r="X9" t="n">
        <v>72.3337652956198</v>
      </c>
      <c r="Y9" t="n">
        <v>81.709245605542</v>
      </c>
      <c r="Z9" t="n">
        <v>61.5499465098594</v>
      </c>
      <c r="AA9" t="n">
        <v>84.9824169390389</v>
      </c>
      <c r="AB9" t="n">
        <v>82.190239780112</v>
      </c>
      <c r="AC9" t="n">
        <v>159.404290135034</v>
      </c>
      <c r="AD9" t="n">
        <v>113.982251993412</v>
      </c>
      <c r="AE9" t="n">
        <v>133.678383393987</v>
      </c>
      <c r="AF9" t="n">
        <v>169.767918251582</v>
      </c>
    </row>
    <row r="10">
      <c r="A10" t="s">
        <v>58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64.5243766765557</v>
      </c>
      <c r="H10" t="n">
        <v>96.6201288781224</v>
      </c>
      <c r="I10" t="n">
        <v>88.1463854631665</v>
      </c>
      <c r="J10" t="n">
        <v>113.190225526564</v>
      </c>
      <c r="K10" t="n">
        <v>130.624733915249</v>
      </c>
      <c r="L10" t="n">
        <v>197.013657462295</v>
      </c>
      <c r="M10" t="n">
        <v>259.238444099759</v>
      </c>
      <c r="N10" t="n">
        <v>243.833927417628</v>
      </c>
      <c r="O10" t="n">
        <v>274.691343576007</v>
      </c>
      <c r="P10" t="n">
        <v>382.152071083236</v>
      </c>
      <c r="Q10" t="n">
        <v>354.219106210691</v>
      </c>
      <c r="R10" t="n">
        <v>369.123251754855</v>
      </c>
      <c r="S10" t="n">
        <v>425.46722545744</v>
      </c>
      <c r="T10" t="n">
        <v>700.674044011482</v>
      </c>
      <c r="U10" t="n">
        <v>1249.08639261952</v>
      </c>
      <c r="V10" t="n">
        <v>651.673416322341</v>
      </c>
      <c r="W10" t="n">
        <v>587.674952655934</v>
      </c>
      <c r="X10" t="n">
        <v>602.778090342339</v>
      </c>
      <c r="Y10" t="n">
        <v>602.989233159396</v>
      </c>
      <c r="Z10" t="n">
        <v>322.336360269881</v>
      </c>
      <c r="AA10" t="n">
        <v>423.3822426715</v>
      </c>
      <c r="AB10" t="n">
        <v>565.638802195368</v>
      </c>
      <c r="AC10" t="n">
        <v>627.836140832476</v>
      </c>
      <c r="AD10" t="n">
        <v>667.554318572961</v>
      </c>
      <c r="AE10" t="n">
        <v>760.482067909832</v>
      </c>
      <c r="AF10" t="n">
        <v>975.677698578823</v>
      </c>
    </row>
    <row r="11">
      <c r="A11" t="s">
        <v>58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64.5243766765557</v>
      </c>
      <c r="H11" t="n">
        <v>96.6201288781224</v>
      </c>
      <c r="I11" t="n">
        <v>88.1463854631665</v>
      </c>
      <c r="J11" t="n">
        <v>113.190225526564</v>
      </c>
      <c r="K11" t="n">
        <v>119.24762350983</v>
      </c>
      <c r="L11" t="n">
        <v>190.955297947767</v>
      </c>
      <c r="M11" t="n">
        <v>253.346405677264</v>
      </c>
      <c r="N11" t="n">
        <v>239.10079917171</v>
      </c>
      <c r="O11" t="n">
        <v>268.444323667826</v>
      </c>
      <c r="P11" t="n">
        <v>376.216043159152</v>
      </c>
      <c r="Q11" t="n">
        <v>348.1620785392</v>
      </c>
      <c r="R11" t="n">
        <v>354.498674734527</v>
      </c>
      <c r="S11" t="n">
        <v>407.101575135994</v>
      </c>
      <c r="T11" t="n">
        <v>679.050183577035</v>
      </c>
      <c r="U11" t="n">
        <v>1230.67246180896</v>
      </c>
      <c r="V11" t="n">
        <v>615.946393811225</v>
      </c>
      <c r="W11" t="n">
        <v>535.270273030469</v>
      </c>
      <c r="X11" t="n">
        <v>530.444325046719</v>
      </c>
      <c r="Y11" t="n">
        <v>521.279987553854</v>
      </c>
      <c r="Z11" t="n">
        <v>260.786413760021</v>
      </c>
      <c r="AA11" t="n">
        <v>338.399825732461</v>
      </c>
      <c r="AB11" t="n">
        <v>483.448562415256</v>
      </c>
      <c r="AC11" t="n">
        <v>468.431850697442</v>
      </c>
      <c r="AD11" t="n">
        <v>553.572066579549</v>
      </c>
      <c r="AE11" t="n">
        <v>626.803684515844</v>
      </c>
      <c r="AF11" t="n">
        <v>805.909780327241</v>
      </c>
    </row>
    <row r="12">
      <c r="A12" t="s">
        <v>58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15.1116976787012</v>
      </c>
      <c r="H12" t="n">
        <v>19.1549137981639</v>
      </c>
      <c r="I12" t="n">
        <v>17.0013626514904</v>
      </c>
      <c r="J12" t="n">
        <v>19.8515770635717</v>
      </c>
      <c r="K12" t="n">
        <v>21.0341718346833</v>
      </c>
      <c r="L12" t="n">
        <v>27.0064550134486</v>
      </c>
      <c r="M12" t="n">
        <v>28.2171535410234</v>
      </c>
      <c r="N12" t="n">
        <v>28.9799299260302</v>
      </c>
      <c r="O12" t="n">
        <v>31.5666544482258</v>
      </c>
      <c r="P12" t="n">
        <v>39.5099552305323</v>
      </c>
      <c r="Q12" t="n">
        <v>40.6037189202505</v>
      </c>
      <c r="R12" t="n">
        <v>46.7991030537857</v>
      </c>
      <c r="S12" t="n">
        <v>44.0093588059426</v>
      </c>
      <c r="T12" t="n">
        <v>39.8351404042611</v>
      </c>
      <c r="U12" t="n">
        <v>34.4798000312392</v>
      </c>
      <c r="V12" t="n">
        <v>29.3200726213034</v>
      </c>
      <c r="W12" t="n">
        <v>31.9454295524707</v>
      </c>
      <c r="X12" t="n">
        <v>30.5773363047055</v>
      </c>
      <c r="Y12" t="n">
        <v>38.4013543526979</v>
      </c>
      <c r="Z12" t="n">
        <v>37.8177183779464</v>
      </c>
      <c r="AA12" t="n">
        <v>38.6044871824486</v>
      </c>
      <c r="AB12" t="n">
        <v>53.1911988705203</v>
      </c>
      <c r="AC12" t="n">
        <v>50.4367059696131</v>
      </c>
      <c r="AD12" t="n">
        <v>47.3264672088986</v>
      </c>
      <c r="AE12" t="n">
        <v>109.870151643244</v>
      </c>
      <c r="AF12" t="n">
        <v>139.168045243279</v>
      </c>
    </row>
    <row r="13">
      <c r="A13" t="s">
        <v>58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14.1047126806702</v>
      </c>
      <c r="H13" t="n">
        <v>18.0021080141704</v>
      </c>
      <c r="I13" t="n">
        <v>14.9994855190087</v>
      </c>
      <c r="J13" t="n">
        <v>18.1365560155702</v>
      </c>
      <c r="K13" t="n">
        <v>18.7065654688409</v>
      </c>
      <c r="L13" t="n">
        <v>21.637770623137</v>
      </c>
      <c r="M13" t="n">
        <v>24.1480420574263</v>
      </c>
      <c r="N13" t="n">
        <v>23.7438425279997</v>
      </c>
      <c r="O13" t="n">
        <v>24.6988724625409</v>
      </c>
      <c r="P13" t="n">
        <v>32.2621734479422</v>
      </c>
      <c r="Q13" t="n">
        <v>33.7857961714884</v>
      </c>
      <c r="R13" t="n">
        <v>38.8345145504757</v>
      </c>
      <c r="S13" t="n">
        <v>43.4363370501936</v>
      </c>
      <c r="T13" t="n">
        <v>37.4487069445879</v>
      </c>
      <c r="U13" t="n">
        <v>32.8318291292755</v>
      </c>
      <c r="V13" t="n">
        <v>24.6748235308428</v>
      </c>
      <c r="W13" t="n">
        <v>26.7951387641088</v>
      </c>
      <c r="X13" t="n">
        <v>36.4147276670359</v>
      </c>
      <c r="Y13" t="n">
        <v>40.7222343252232</v>
      </c>
      <c r="Z13" t="n">
        <v>49.785446424661</v>
      </c>
      <c r="AA13" t="n">
        <v>45.0559767125501</v>
      </c>
      <c r="AB13" t="n">
        <v>60.383571137688</v>
      </c>
      <c r="AC13" t="n">
        <v>46.6347754312025</v>
      </c>
      <c r="AD13" t="n">
        <v>42.3855663639054</v>
      </c>
      <c r="AE13" t="n">
        <v>84.1592521136464</v>
      </c>
      <c r="AF13" t="n">
        <v>104.061104384068</v>
      </c>
    </row>
    <row r="14">
      <c r="A14" t="s">
        <v>58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38.940138082067</v>
      </c>
      <c r="H14" t="n">
        <v>58.558808556364</v>
      </c>
      <c r="I14" t="n">
        <v>53.7841789047799</v>
      </c>
      <c r="J14" t="n">
        <v>63.4468903252854</v>
      </c>
      <c r="K14" t="n">
        <v>65.60839637016</v>
      </c>
      <c r="L14" t="n">
        <v>92.1734363192915</v>
      </c>
      <c r="M14" t="n">
        <v>84.7175672713437</v>
      </c>
      <c r="N14" t="n">
        <v>68.3990507616415</v>
      </c>
      <c r="O14" t="n">
        <v>71.5639376653822</v>
      </c>
      <c r="P14" t="n">
        <v>85.40690435838</v>
      </c>
      <c r="Q14" t="n">
        <v>85.0119644231722</v>
      </c>
      <c r="R14" t="n">
        <v>78.7451475163912</v>
      </c>
      <c r="S14" t="n">
        <v>81.9252847487248</v>
      </c>
      <c r="T14" t="n">
        <v>80.5697270827767</v>
      </c>
      <c r="U14" t="n">
        <v>66.7575097239631</v>
      </c>
      <c r="V14" t="n">
        <v>34.9256625200416</v>
      </c>
      <c r="W14" t="n">
        <v>41.4157676715916</v>
      </c>
      <c r="X14" t="n">
        <v>37.2365317996306</v>
      </c>
      <c r="Y14" t="n">
        <v>37.6267739645477</v>
      </c>
      <c r="Z14" t="n">
        <v>29.3302698321544</v>
      </c>
      <c r="AA14" t="n">
        <v>26.0952776530335</v>
      </c>
      <c r="AB14" t="n">
        <v>23.6735485606449</v>
      </c>
      <c r="AC14" t="n">
        <v>37.1441236697675</v>
      </c>
      <c r="AD14" t="n">
        <v>33.6029732662906</v>
      </c>
      <c r="AE14" t="n">
        <v>31.1167296873876</v>
      </c>
      <c r="AF14" t="n">
        <v>37.5435062520088</v>
      </c>
    </row>
    <row r="15">
      <c r="A15" t="s">
        <v>58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45.9276487648218</v>
      </c>
      <c r="H15" t="n">
        <v>68.1601285943343</v>
      </c>
      <c r="I15" t="n">
        <v>62.4516994495217</v>
      </c>
      <c r="J15" t="n">
        <v>73.1990417905806</v>
      </c>
      <c r="K15" t="n">
        <v>76.5411899745335</v>
      </c>
      <c r="L15" t="n">
        <v>104.463339490778</v>
      </c>
      <c r="M15" t="n">
        <v>96.1565807066696</v>
      </c>
      <c r="N15" t="n">
        <v>76.4828002925112</v>
      </c>
      <c r="O15" t="n">
        <v>75.2614587685335</v>
      </c>
      <c r="P15" t="n">
        <v>91.8819659932815</v>
      </c>
      <c r="Q15" t="n">
        <v>93.0484689267149</v>
      </c>
      <c r="R15" t="n">
        <v>88.8818833302399</v>
      </c>
      <c r="S15" t="n">
        <v>93.4867082472933</v>
      </c>
      <c r="T15" t="n">
        <v>89.2549848649695</v>
      </c>
      <c r="U15" t="n">
        <v>74.0418370411914</v>
      </c>
      <c r="V15" t="n">
        <v>42.7719545956487</v>
      </c>
      <c r="W15" t="n">
        <v>62.5261221713504</v>
      </c>
      <c r="X15" t="n">
        <v>49.1196963556751</v>
      </c>
      <c r="Y15" t="n">
        <v>52.8645831431138</v>
      </c>
      <c r="Z15" t="n">
        <v>45.3404861477112</v>
      </c>
      <c r="AA15" t="n">
        <v>47.5732385029136</v>
      </c>
      <c r="AB15" t="n">
        <v>58.7148247761758</v>
      </c>
      <c r="AC15" t="n">
        <v>58.3094007055818</v>
      </c>
      <c r="AD15" t="n">
        <v>53.1665870384164</v>
      </c>
      <c r="AE15" t="n">
        <v>55.7038981326831</v>
      </c>
      <c r="AF15" t="n">
        <v>68.4836258246688</v>
      </c>
    </row>
    <row r="16">
      <c r="A16" t="s">
        <v>58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6.98751068275487</v>
      </c>
      <c r="H16" t="n">
        <v>9.60132003797028</v>
      </c>
      <c r="I16" t="n">
        <v>8.6675205447418</v>
      </c>
      <c r="J16" t="n">
        <v>9.75215146529515</v>
      </c>
      <c r="K16" t="n">
        <v>10.9327936043735</v>
      </c>
      <c r="L16" t="n">
        <v>12.2899031714861</v>
      </c>
      <c r="M16" t="n">
        <v>11.4390134353259</v>
      </c>
      <c r="N16" t="n">
        <v>8.08374953086972</v>
      </c>
      <c r="O16" t="n">
        <v>3.69752110315131</v>
      </c>
      <c r="P16" t="n">
        <v>6.47506163490148</v>
      </c>
      <c r="Q16" t="n">
        <v>8.03650450354269</v>
      </c>
      <c r="R16" t="n">
        <v>10.1367358138486</v>
      </c>
      <c r="S16" t="n">
        <v>11.5614234985685</v>
      </c>
      <c r="T16" t="n">
        <v>8.68525778219279</v>
      </c>
      <c r="U16" t="n">
        <v>7.28432731722833</v>
      </c>
      <c r="V16" t="n">
        <v>7.84629207560708</v>
      </c>
      <c r="W16" t="n">
        <v>21.1103544997588</v>
      </c>
      <c r="X16" t="n">
        <v>11.8831645560445</v>
      </c>
      <c r="Y16" t="n">
        <v>15.2378091785661</v>
      </c>
      <c r="Z16" t="n">
        <v>16.0102163155568</v>
      </c>
      <c r="AA16" t="n">
        <v>21.4779608498801</v>
      </c>
      <c r="AB16" t="n">
        <v>35.041276215531</v>
      </c>
      <c r="AC16" t="n">
        <v>21.1652770358143</v>
      </c>
      <c r="AD16" t="n">
        <v>19.5636137721257</v>
      </c>
      <c r="AE16" t="n">
        <v>24.5871684452955</v>
      </c>
      <c r="AF16" t="n">
        <v>30.94011957266</v>
      </c>
    </row>
    <row r="17">
      <c r="A17" t="s">
        <v>58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19.9715443383396</v>
      </c>
      <c r="H17" t="n">
        <v>24.5978037972442</v>
      </c>
      <c r="I17" t="n">
        <v>17.1183000795593</v>
      </c>
      <c r="J17" t="n">
        <v>25.0137285231178</v>
      </c>
      <c r="K17" t="n">
        <v>22.9811737781123</v>
      </c>
      <c r="L17" t="n">
        <v>29.5483642213094</v>
      </c>
      <c r="M17" t="n">
        <v>42.5128081726075</v>
      </c>
      <c r="N17" t="n">
        <v>37.6018754036657</v>
      </c>
      <c r="O17" t="n">
        <v>39.0270921526801</v>
      </c>
      <c r="P17" t="n">
        <v>46.9194837292124</v>
      </c>
      <c r="Q17" t="n">
        <v>37.7943976365887</v>
      </c>
      <c r="R17" t="n">
        <v>52.7828298124242</v>
      </c>
      <c r="S17" t="n">
        <v>49.0700554436729</v>
      </c>
      <c r="T17" t="n">
        <v>39.7232123486266</v>
      </c>
      <c r="U17" t="n">
        <v>28.2514706261153</v>
      </c>
      <c r="V17" t="n">
        <v>26.7448726735976</v>
      </c>
      <c r="W17" t="n">
        <v>28.3552048105423</v>
      </c>
      <c r="X17" t="n">
        <v>31.3662184926743</v>
      </c>
      <c r="Y17" t="n">
        <v>23.0041363415275</v>
      </c>
      <c r="Z17" t="n">
        <v>18.0134547289242</v>
      </c>
      <c r="AA17" t="n">
        <v>16.7993837002147</v>
      </c>
      <c r="AB17" t="n">
        <v>16.0969934342777</v>
      </c>
      <c r="AC17" t="n">
        <v>24.1169665758632</v>
      </c>
      <c r="AD17" t="n">
        <v>22.6533401228495</v>
      </c>
      <c r="AE17" t="n">
        <v>25.9651725082627</v>
      </c>
      <c r="AF17" t="n">
        <v>31.3873261496216</v>
      </c>
    </row>
    <row r="18">
      <c r="A18" t="s">
        <v>58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10.4947691767175</v>
      </c>
      <c r="H18" t="n">
        <v>12.3330336839207</v>
      </c>
      <c r="I18" t="n">
        <v>13.3426816897688</v>
      </c>
      <c r="J18" t="n">
        <v>8.33596264143467</v>
      </c>
      <c r="K18" t="n">
        <v>9.32574071246716</v>
      </c>
      <c r="L18" t="n">
        <v>11.3426476300736</v>
      </c>
      <c r="M18" t="n">
        <v>11.1668527072466</v>
      </c>
      <c r="N18" t="n">
        <v>17.0107843767045</v>
      </c>
      <c r="O18" t="n">
        <v>11.901925314256</v>
      </c>
      <c r="P18" t="n">
        <v>14.9574003683259</v>
      </c>
      <c r="Q18" t="n">
        <v>14.1030462595277</v>
      </c>
      <c r="R18" t="n">
        <v>16.3881264291468</v>
      </c>
      <c r="S18" t="n">
        <v>17.5655000901063</v>
      </c>
      <c r="T18" t="n">
        <v>12.9936557658923</v>
      </c>
      <c r="U18" t="n">
        <v>11.2835950255999</v>
      </c>
      <c r="V18" t="n">
        <v>9.22076621168598</v>
      </c>
      <c r="W18" t="n">
        <v>9.61762142391354</v>
      </c>
      <c r="X18" t="n">
        <v>12.2204240244057</v>
      </c>
      <c r="Y18" t="n">
        <v>17.0455522771455</v>
      </c>
      <c r="Z18" t="n">
        <v>10.4014165998064</v>
      </c>
      <c r="AA18" t="n">
        <v>11.6528248408513</v>
      </c>
      <c r="AB18" t="n">
        <v>14.1018199797852</v>
      </c>
      <c r="AC18" t="n">
        <v>15.7070768320743</v>
      </c>
      <c r="AD18" t="n">
        <v>15.767764793545</v>
      </c>
      <c r="AE18" t="n">
        <v>10.3105345694399</v>
      </c>
      <c r="AF18" t="n">
        <v>12.8165749562244</v>
      </c>
    </row>
    <row r="19">
      <c r="A19" t="s">
        <v>58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21.0948354344994</v>
      </c>
      <c r="H19" t="n">
        <v>28.1066523195949</v>
      </c>
      <c r="I19" t="n">
        <v>30.3171772475895</v>
      </c>
      <c r="J19" t="n">
        <v>39.0247549227954</v>
      </c>
      <c r="K19" t="n">
        <v>35.8892146427727</v>
      </c>
      <c r="L19" t="n">
        <v>41.530952558907</v>
      </c>
      <c r="M19" t="n">
        <v>39.2601241131395</v>
      </c>
      <c r="N19" t="n">
        <v>40.9418053988455</v>
      </c>
      <c r="O19" t="n">
        <v>41.189433452959</v>
      </c>
      <c r="P19" t="n">
        <v>43.3472626536083</v>
      </c>
      <c r="Q19" t="n">
        <v>47.4123129855361</v>
      </c>
      <c r="R19" t="n">
        <v>52.6867654915444</v>
      </c>
      <c r="S19" t="n">
        <v>50.0933832582192</v>
      </c>
      <c r="T19" t="n">
        <v>48.8551937827303</v>
      </c>
      <c r="U19" t="n">
        <v>55.3524970560733</v>
      </c>
      <c r="V19" t="n">
        <v>46.5072439456022</v>
      </c>
      <c r="W19" t="n">
        <v>54.3268942394363</v>
      </c>
      <c r="X19" t="n">
        <v>52.8066065208638</v>
      </c>
      <c r="Y19" t="n">
        <v>61.5750272084155</v>
      </c>
      <c r="Z19" t="n">
        <v>70.9790869621052</v>
      </c>
      <c r="AA19" t="n">
        <v>61.12640645329</v>
      </c>
      <c r="AB19" t="n">
        <v>62.6333221366205</v>
      </c>
      <c r="AC19" t="n">
        <v>52.0997444852401</v>
      </c>
      <c r="AD19" t="n">
        <v>43.7846226389967</v>
      </c>
      <c r="AE19" t="n">
        <v>527.643646868536</v>
      </c>
      <c r="AF19" t="n">
        <v>669.367261594773</v>
      </c>
    </row>
    <row r="20">
      <c r="A20" t="s">
        <v>58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18.285860841046</v>
      </c>
      <c r="H20" t="n">
        <v>23.517129329308</v>
      </c>
      <c r="I20" t="n">
        <v>19.3860844140267</v>
      </c>
      <c r="J20" t="n">
        <v>18.003240610585</v>
      </c>
      <c r="K20" t="n">
        <v>19.6903947357923</v>
      </c>
      <c r="L20" t="n">
        <v>30.4149973053568</v>
      </c>
      <c r="M20" t="n">
        <v>34.4537748698466</v>
      </c>
      <c r="N20" t="n">
        <v>35.2125757942151</v>
      </c>
      <c r="O20" t="n">
        <v>41.7825211117426</v>
      </c>
      <c r="P20" t="n">
        <v>55.5021646341531</v>
      </c>
      <c r="Q20" t="n">
        <v>65.3182734281706</v>
      </c>
      <c r="R20" t="n">
        <v>65.0742551739212</v>
      </c>
      <c r="S20" t="n">
        <v>82.366556858312</v>
      </c>
      <c r="T20" t="n">
        <v>76.8056439600499</v>
      </c>
      <c r="U20" t="n">
        <v>56.5481691917993</v>
      </c>
      <c r="V20" t="n">
        <v>43.0724287885701</v>
      </c>
      <c r="W20" t="n">
        <v>48.217411360298</v>
      </c>
      <c r="X20" t="n">
        <v>43.3430269981533</v>
      </c>
      <c r="Y20" t="n">
        <v>50.7199537417114</v>
      </c>
      <c r="Z20" t="n">
        <v>65.5230398668801</v>
      </c>
      <c r="AA20" t="n">
        <v>66.5590210652137</v>
      </c>
      <c r="AB20" t="n">
        <v>97.289538679836</v>
      </c>
      <c r="AC20" t="n">
        <v>102.284426206778</v>
      </c>
      <c r="AD20" t="n">
        <v>59.8786885462633</v>
      </c>
      <c r="AE20" t="n">
        <v>48.8275089505126</v>
      </c>
      <c r="AF20" t="n">
        <v>59.432752644611</v>
      </c>
    </row>
    <row r="21">
      <c r="A21" t="s">
        <v>58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24.9105509398218</v>
      </c>
      <c r="H21" t="n">
        <v>31.3009889792075</v>
      </c>
      <c r="I21" t="n">
        <v>27.1470728784944</v>
      </c>
      <c r="J21" t="n">
        <v>27.1472908013455</v>
      </c>
      <c r="K21" t="n">
        <v>30.1218277551471</v>
      </c>
      <c r="L21" t="n">
        <v>43.5865171890915</v>
      </c>
      <c r="M21" t="n">
        <v>49.766707369751</v>
      </c>
      <c r="N21" t="n">
        <v>50.8800576796861</v>
      </c>
      <c r="O21" t="n">
        <v>56.9783616139029</v>
      </c>
      <c r="P21" t="n">
        <v>75.3866988499304</v>
      </c>
      <c r="Q21" t="n">
        <v>88.8170166174922</v>
      </c>
      <c r="R21" t="n">
        <v>93.9117564197935</v>
      </c>
      <c r="S21" t="n">
        <v>114.084786486727</v>
      </c>
      <c r="T21" t="n">
        <v>118.31195195782</v>
      </c>
      <c r="U21" t="n">
        <v>90.3381894901413</v>
      </c>
      <c r="V21" t="n">
        <v>68.6804834715603</v>
      </c>
      <c r="W21" t="n">
        <v>76.2649075394461</v>
      </c>
      <c r="X21" t="n">
        <v>90.152980672376</v>
      </c>
      <c r="Y21" t="n">
        <v>86.2174355373011</v>
      </c>
      <c r="Z21" t="n">
        <v>92.0377169677184</v>
      </c>
      <c r="AA21" t="n">
        <v>96.5227689432394</v>
      </c>
      <c r="AB21" t="n">
        <v>136.990403869246</v>
      </c>
      <c r="AC21" t="n">
        <v>134.476298984907</v>
      </c>
      <c r="AD21" t="n">
        <v>90.1680968509228</v>
      </c>
      <c r="AE21" t="n">
        <v>72.6488665553732</v>
      </c>
      <c r="AF21" t="n">
        <v>88.9937599290666</v>
      </c>
    </row>
    <row r="22">
      <c r="A22" t="s">
        <v>58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6.62469009877579</v>
      </c>
      <c r="H22" t="n">
        <v>7.78385964989951</v>
      </c>
      <c r="I22" t="n">
        <v>7.76098846446763</v>
      </c>
      <c r="J22" t="n">
        <v>9.14405019076043</v>
      </c>
      <c r="K22" t="n">
        <v>10.4314330193548</v>
      </c>
      <c r="L22" t="n">
        <v>13.1715198837347</v>
      </c>
      <c r="M22" t="n">
        <v>15.3129324999044</v>
      </c>
      <c r="N22" t="n">
        <v>15.6674818854711</v>
      </c>
      <c r="O22" t="n">
        <v>15.1958405021602</v>
      </c>
      <c r="P22" t="n">
        <v>19.8845342157773</v>
      </c>
      <c r="Q22" t="n">
        <v>23.4987431893216</v>
      </c>
      <c r="R22" t="n">
        <v>28.8375012458723</v>
      </c>
      <c r="S22" t="n">
        <v>31.7182296284148</v>
      </c>
      <c r="T22" t="n">
        <v>41.5063079977697</v>
      </c>
      <c r="U22" t="n">
        <v>33.790020298342</v>
      </c>
      <c r="V22" t="n">
        <v>25.6080546829902</v>
      </c>
      <c r="W22" t="n">
        <v>28.0474961791481</v>
      </c>
      <c r="X22" t="n">
        <v>46.8099536742226</v>
      </c>
      <c r="Y22" t="n">
        <v>35.4974817955897</v>
      </c>
      <c r="Z22" t="n">
        <v>26.5146771008383</v>
      </c>
      <c r="AA22" t="n">
        <v>29.9637478780257</v>
      </c>
      <c r="AB22" t="n">
        <v>39.7008651894096</v>
      </c>
      <c r="AC22" t="n">
        <v>32.1918727781294</v>
      </c>
      <c r="AD22" t="n">
        <v>30.2894083046595</v>
      </c>
      <c r="AE22" t="n">
        <v>23.8213576048606</v>
      </c>
      <c r="AF22" t="n">
        <v>29.5610072844555</v>
      </c>
    </row>
    <row r="23">
      <c r="A23" t="s">
        <v>58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137.583799783814</v>
      </c>
      <c r="H23" t="n">
        <v>187.691420646644</v>
      </c>
      <c r="I23" t="n">
        <v>175.653963213653</v>
      </c>
      <c r="J23" t="n">
        <v>230.306760371388</v>
      </c>
      <c r="K23" t="n">
        <v>269.8780890275</v>
      </c>
      <c r="L23" t="n">
        <v>371.041822957512</v>
      </c>
      <c r="M23" t="n">
        <v>415.797729642716</v>
      </c>
      <c r="N23" t="n">
        <v>422.510150806955</v>
      </c>
      <c r="O23" t="n">
        <v>492.366510792232</v>
      </c>
      <c r="P23" t="n">
        <v>629.761075574965</v>
      </c>
      <c r="Q23" t="n">
        <v>667.152147768757</v>
      </c>
      <c r="R23" t="n">
        <v>724.726631878614</v>
      </c>
      <c r="S23" t="n">
        <v>665.936361803094</v>
      </c>
      <c r="T23" t="n">
        <v>491.826349676703</v>
      </c>
      <c r="U23" t="n">
        <v>500.636036166445</v>
      </c>
      <c r="V23" t="n">
        <v>198.165652689043</v>
      </c>
      <c r="W23" t="n">
        <v>212.883508887006</v>
      </c>
      <c r="X23" t="n">
        <v>169.657332651434</v>
      </c>
      <c r="Y23" t="n">
        <v>294.915012053155</v>
      </c>
      <c r="Z23" t="n">
        <v>396.296018201102</v>
      </c>
      <c r="AA23" t="n">
        <v>463.550768978003</v>
      </c>
      <c r="AB23" t="n">
        <v>508.329966326158</v>
      </c>
      <c r="AC23" t="n">
        <v>541.993180428181</v>
      </c>
      <c r="AD23" t="n">
        <v>613.148496949191</v>
      </c>
      <c r="AE23" t="n">
        <v>1239.11122566676</v>
      </c>
      <c r="AF23" t="n">
        <v>1536.32743220804</v>
      </c>
    </row>
    <row r="24">
      <c r="A24" t="s">
        <v>58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470.297016848413</v>
      </c>
      <c r="H24" t="n">
        <v>618.897923473336</v>
      </c>
      <c r="I24" t="n">
        <v>523.491724121783</v>
      </c>
      <c r="J24" t="n">
        <v>621.181297333057</v>
      </c>
      <c r="K24" t="n">
        <v>691.673134361088</v>
      </c>
      <c r="L24" t="n">
        <v>726.990127480719</v>
      </c>
      <c r="M24" t="n">
        <v>863.480152304648</v>
      </c>
      <c r="N24" t="n">
        <v>860.878277001508</v>
      </c>
      <c r="O24" t="n">
        <v>1003.98076445726</v>
      </c>
      <c r="P24" t="n">
        <v>1146.74941960698</v>
      </c>
      <c r="Q24" t="n">
        <v>1506.60796246439</v>
      </c>
      <c r="R24" t="n">
        <v>1610.53779569325</v>
      </c>
      <c r="S24" t="n">
        <v>1928.90210580796</v>
      </c>
      <c r="T24" t="n">
        <v>1762.22162959936</v>
      </c>
      <c r="U24" t="n">
        <v>1764.84176781203</v>
      </c>
      <c r="V24" t="n">
        <v>1153.53396453992</v>
      </c>
      <c r="W24" t="n">
        <v>1485.74363362561</v>
      </c>
      <c r="X24" t="n">
        <v>1607.61394730502</v>
      </c>
      <c r="Y24" t="n">
        <v>1434.89108443156</v>
      </c>
      <c r="Z24" t="n">
        <v>1115.10540383506</v>
      </c>
      <c r="AA24" t="n">
        <v>1182.81153680254</v>
      </c>
      <c r="AB24" t="n">
        <v>1599.59262861603</v>
      </c>
      <c r="AC24" t="n">
        <v>2117.34918931915</v>
      </c>
      <c r="AD24" t="n">
        <v>2487.41245731563</v>
      </c>
      <c r="AE24" t="n">
        <v>1984.57491230751</v>
      </c>
      <c r="AF24" t="n">
        <v>2506.75168181138</v>
      </c>
    </row>
    <row r="25">
      <c r="A25" t="s">
        <v>58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27.4503335061032</v>
      </c>
      <c r="H25" t="n">
        <v>36.8809642760898</v>
      </c>
      <c r="I25" t="n">
        <v>28.391799855957</v>
      </c>
      <c r="J25" t="n">
        <v>35.0086159003284</v>
      </c>
      <c r="K25" t="n">
        <v>38.1293370217582</v>
      </c>
      <c r="L25" t="n">
        <v>41.8177514675378</v>
      </c>
      <c r="M25" t="n">
        <v>41.9260547612364</v>
      </c>
      <c r="N25" t="n">
        <v>35.9595382881606</v>
      </c>
      <c r="O25" t="n">
        <v>49.2196352803233</v>
      </c>
      <c r="P25" t="n">
        <v>49.6815233547066</v>
      </c>
      <c r="Q25" t="n">
        <v>54.3672127008247</v>
      </c>
      <c r="R25" t="n">
        <v>61.4507207609349</v>
      </c>
      <c r="S25" t="n">
        <v>77.0792081179884</v>
      </c>
      <c r="T25" t="n">
        <v>72.1376084368206</v>
      </c>
      <c r="U25" t="n">
        <v>82.7563041870154</v>
      </c>
      <c r="V25" t="n">
        <v>40.0001185919915</v>
      </c>
      <c r="W25" t="n">
        <v>49.7249555889379</v>
      </c>
      <c r="X25" t="n">
        <v>70.3682693955488</v>
      </c>
      <c r="Y25" t="n">
        <v>38.0353702610236</v>
      </c>
      <c r="Z25" t="n">
        <v>54.7769340301018</v>
      </c>
      <c r="AA25" t="n">
        <v>61.5699783104734</v>
      </c>
      <c r="AB25" t="n">
        <v>73.9154869189917</v>
      </c>
      <c r="AC25" t="n">
        <v>85.1544219580353</v>
      </c>
      <c r="AD25" t="n">
        <v>52.50127678479</v>
      </c>
      <c r="AE25" t="n">
        <v>47.2909235586592</v>
      </c>
      <c r="AF25" t="n">
        <v>56.4040646502199</v>
      </c>
    </row>
    <row r="26">
      <c r="A26" t="s">
        <v>58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284.096893321461</v>
      </c>
      <c r="H26" t="n">
        <v>380.415500522742</v>
      </c>
      <c r="I26" t="n">
        <v>339.5465547542</v>
      </c>
      <c r="J26" t="n">
        <v>393.09652122707</v>
      </c>
      <c r="K26" t="n">
        <v>451.500936019528</v>
      </c>
      <c r="L26" t="n">
        <v>444.862722233501</v>
      </c>
      <c r="M26" t="n">
        <v>574.733534601817</v>
      </c>
      <c r="N26" t="n">
        <v>568.065563339356</v>
      </c>
      <c r="O26" t="n">
        <v>617.035764136562</v>
      </c>
      <c r="P26" t="n">
        <v>816.796401211684</v>
      </c>
      <c r="Q26" t="n">
        <v>1035.73468362685</v>
      </c>
      <c r="R26" t="n">
        <v>1039.52535061671</v>
      </c>
      <c r="S26" t="n">
        <v>1265.35202054518</v>
      </c>
      <c r="T26" t="n">
        <v>1028.38378642447</v>
      </c>
      <c r="U26" t="n">
        <v>1006.17972788321</v>
      </c>
      <c r="V26" t="n">
        <v>617.873920105156</v>
      </c>
      <c r="W26" t="n">
        <v>848.848030450556</v>
      </c>
      <c r="X26" t="n">
        <v>974.05844473285</v>
      </c>
      <c r="Y26" t="n">
        <v>817.579021221498</v>
      </c>
      <c r="Z26" t="n">
        <v>645.646339906605</v>
      </c>
      <c r="AA26" t="n">
        <v>625.968809697184</v>
      </c>
      <c r="AB26" t="n">
        <v>930.487847568769</v>
      </c>
      <c r="AC26" t="n">
        <v>1485.27041620671</v>
      </c>
      <c r="AD26" t="n">
        <v>2028.62612648104</v>
      </c>
      <c r="AE26" t="n">
        <v>1142.64265165273</v>
      </c>
      <c r="AF26" t="n">
        <v>1444.67287144065</v>
      </c>
    </row>
    <row r="27">
      <c r="A27" t="s">
        <v>58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158.749790020849</v>
      </c>
      <c r="H27" t="n">
        <v>201.601458674504</v>
      </c>
      <c r="I27" t="n">
        <v>155.553369511625</v>
      </c>
      <c r="J27" t="n">
        <v>193.076160205659</v>
      </c>
      <c r="K27" t="n">
        <v>202.042861319802</v>
      </c>
      <c r="L27" t="n">
        <v>240.30965377968</v>
      </c>
      <c r="M27" t="n">
        <v>246.820562941594</v>
      </c>
      <c r="N27" t="n">
        <v>256.853175373992</v>
      </c>
      <c r="O27" t="n">
        <v>337.725365040372</v>
      </c>
      <c r="P27" t="n">
        <v>280.271495040594</v>
      </c>
      <c r="Q27" t="n">
        <v>416.50606613671</v>
      </c>
      <c r="R27" t="n">
        <v>509.561724315599</v>
      </c>
      <c r="S27" t="n">
        <v>586.47087714479</v>
      </c>
      <c r="T27" t="n">
        <v>661.700234738064</v>
      </c>
      <c r="U27" t="n">
        <v>675.905735741806</v>
      </c>
      <c r="V27" t="n">
        <v>495.659925842769</v>
      </c>
      <c r="W27" t="n">
        <v>587.170647586118</v>
      </c>
      <c r="X27" t="n">
        <v>563.187233176616</v>
      </c>
      <c r="Y27" t="n">
        <v>579.276692949043</v>
      </c>
      <c r="Z27" t="n">
        <v>414.682129898356</v>
      </c>
      <c r="AA27" t="n">
        <v>495.272748794881</v>
      </c>
      <c r="AB27" t="n">
        <v>595.189294128268</v>
      </c>
      <c r="AC27" t="n">
        <v>546.924351154413</v>
      </c>
      <c r="AD27" t="n">
        <v>406.285054049801</v>
      </c>
      <c r="AE27" t="n">
        <v>794.641337096122</v>
      </c>
      <c r="AF27" t="n">
        <v>1005.67474572051</v>
      </c>
    </row>
    <row r="28">
      <c r="A28" t="s">
        <v>58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95.0833966904496</v>
      </c>
      <c r="H28" t="n">
        <v>129.810941616271</v>
      </c>
      <c r="I28" t="n">
        <v>122.623219309067</v>
      </c>
      <c r="J28" t="n">
        <v>150.275158959307</v>
      </c>
      <c r="K28" t="n">
        <v>164.917508240137</v>
      </c>
      <c r="L28" t="n">
        <v>203.450585197069</v>
      </c>
      <c r="M28" t="n">
        <v>219.46995906875</v>
      </c>
      <c r="N28" t="n">
        <v>240.264645978213</v>
      </c>
      <c r="O28" t="n">
        <v>259.470763782761</v>
      </c>
      <c r="P28" t="n">
        <v>304.035770252686</v>
      </c>
      <c r="Q28" t="n">
        <v>353.614315259188</v>
      </c>
      <c r="R28" t="n">
        <v>391.509354692671</v>
      </c>
      <c r="S28" t="n">
        <v>513.482893778477</v>
      </c>
      <c r="T28" t="n">
        <v>420.212763760349</v>
      </c>
      <c r="U28" t="n">
        <v>386.940905961715</v>
      </c>
      <c r="V28" t="n">
        <v>226.089868234452</v>
      </c>
      <c r="W28" t="n">
        <v>301.910749894613</v>
      </c>
      <c r="X28" t="n">
        <v>304.730361888259</v>
      </c>
      <c r="Y28" t="n">
        <v>330.021139273272</v>
      </c>
      <c r="Z28" t="n">
        <v>342.333288733453</v>
      </c>
      <c r="AA28" t="n">
        <v>736.531332099098</v>
      </c>
      <c r="AB28" t="n">
        <v>478.14064087554</v>
      </c>
      <c r="AC28" t="n">
        <v>310.685433388326</v>
      </c>
      <c r="AD28" t="n">
        <v>460.716621270229</v>
      </c>
      <c r="AE28" t="n">
        <v>544.906528311569</v>
      </c>
      <c r="AF28" t="n">
        <v>674.331375629459</v>
      </c>
    </row>
    <row r="29">
      <c r="A29" t="s">
        <v>58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30.6498297004168</v>
      </c>
      <c r="H29" t="n">
        <v>42.9310159247111</v>
      </c>
      <c r="I29" t="n">
        <v>41.9329880793034</v>
      </c>
      <c r="J29" t="n">
        <v>50.0915679182636</v>
      </c>
      <c r="K29" t="n">
        <v>54.0227054169231</v>
      </c>
      <c r="L29" t="n">
        <v>75.7144026371589</v>
      </c>
      <c r="M29" t="n">
        <v>84.5842406011115</v>
      </c>
      <c r="N29" t="n">
        <v>81.7583010235308</v>
      </c>
      <c r="O29" t="n">
        <v>105.642726702777</v>
      </c>
      <c r="P29" t="n">
        <v>108.628180500713</v>
      </c>
      <c r="Q29" t="n">
        <v>95.7792124657436</v>
      </c>
      <c r="R29" t="n">
        <v>116.43325211251</v>
      </c>
      <c r="S29" t="n">
        <v>143.103280233278</v>
      </c>
      <c r="T29" t="n">
        <v>93.7388976495682</v>
      </c>
      <c r="U29" t="n">
        <v>105.953797647745</v>
      </c>
      <c r="V29" t="n">
        <v>76.2522946265049</v>
      </c>
      <c r="W29" t="n">
        <v>81.5279751876832</v>
      </c>
      <c r="X29" t="n">
        <v>108.313503731841</v>
      </c>
      <c r="Y29" t="n">
        <v>120.384612195897</v>
      </c>
      <c r="Z29" t="n">
        <v>97.8945285607939</v>
      </c>
      <c r="AA29" t="n">
        <v>130.519888377562</v>
      </c>
      <c r="AB29" t="n">
        <v>152.192996854591</v>
      </c>
      <c r="AC29" t="n">
        <v>130.937329056246</v>
      </c>
      <c r="AD29" t="n">
        <v>110.9632442674</v>
      </c>
      <c r="AE29" t="n">
        <v>231.289243845026</v>
      </c>
      <c r="AF29" t="n">
        <v>285.865376467888</v>
      </c>
    </row>
    <row r="30">
      <c r="A30" t="s">
        <v>58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5.11042971326123</v>
      </c>
      <c r="H30" t="n">
        <v>7.08397753257926</v>
      </c>
      <c r="I30" t="n">
        <v>7.44953393254563</v>
      </c>
      <c r="J30" t="n">
        <v>8.95821255925302</v>
      </c>
      <c r="K30" t="n">
        <v>9.46230222634598</v>
      </c>
      <c r="L30" t="n">
        <v>12.5590678065805</v>
      </c>
      <c r="M30" t="n">
        <v>14.1029421665343</v>
      </c>
      <c r="N30" t="n">
        <v>25.9516296802915</v>
      </c>
      <c r="O30" t="n">
        <v>15.7477421104797</v>
      </c>
      <c r="P30" t="n">
        <v>9.54144726329777</v>
      </c>
      <c r="Q30" t="n">
        <v>18.3936997596094</v>
      </c>
      <c r="R30" t="n">
        <v>19.8484797786685</v>
      </c>
      <c r="S30" t="n">
        <v>17.4099071779002</v>
      </c>
      <c r="T30" t="n">
        <v>17.0401718215069</v>
      </c>
      <c r="U30" t="n">
        <v>11.4470426604023</v>
      </c>
      <c r="V30" t="n">
        <v>8.48395399638502</v>
      </c>
      <c r="W30" t="n">
        <v>11.7214567445673</v>
      </c>
      <c r="X30" t="n">
        <v>9.30359629767474</v>
      </c>
      <c r="Y30" t="n">
        <v>13.0501627174682</v>
      </c>
      <c r="Z30" t="n">
        <v>17.4435967995346</v>
      </c>
      <c r="AA30" t="n">
        <v>18.7104554958257</v>
      </c>
      <c r="AB30" t="n">
        <v>20.4264776672178</v>
      </c>
      <c r="AC30" t="n">
        <v>16.8037615798411</v>
      </c>
      <c r="AD30" t="n">
        <v>34.7793663233526</v>
      </c>
      <c r="AE30" t="n">
        <v>60.5699949609882</v>
      </c>
      <c r="AF30" t="n">
        <v>76.3444684063563</v>
      </c>
    </row>
    <row r="31">
      <c r="A31" t="s">
        <v>58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16.9090289706848</v>
      </c>
      <c r="H31" t="n">
        <v>22.5377401272611</v>
      </c>
      <c r="I31" t="n">
        <v>23.2247397307357</v>
      </c>
      <c r="J31" t="n">
        <v>31.0144047514419</v>
      </c>
      <c r="K31" t="n">
        <v>32.711116449194</v>
      </c>
      <c r="L31" t="n">
        <v>31.8152717706969</v>
      </c>
      <c r="M31" t="n">
        <v>42.9427047963359</v>
      </c>
      <c r="N31" t="n">
        <v>51.1403774167102</v>
      </c>
      <c r="O31" t="n">
        <v>66.4647307623545</v>
      </c>
      <c r="P31" t="n">
        <v>80.0456959467264</v>
      </c>
      <c r="Q31" t="n">
        <v>108.955494799839</v>
      </c>
      <c r="R31" t="n">
        <v>133.171439582261</v>
      </c>
      <c r="S31" t="n">
        <v>178.241029513315</v>
      </c>
      <c r="T31" t="n">
        <v>170.098639073413</v>
      </c>
      <c r="U31" t="n">
        <v>126.268050882061</v>
      </c>
      <c r="V31" t="n">
        <v>61.0087310689896</v>
      </c>
      <c r="W31" t="n">
        <v>90.8756145107558</v>
      </c>
      <c r="X31" t="n">
        <v>45.3626962325811</v>
      </c>
      <c r="Y31" t="n">
        <v>34.4026700154099</v>
      </c>
      <c r="Z31" t="n">
        <v>35.88317437568</v>
      </c>
      <c r="AA31" t="n">
        <v>312.240556250252</v>
      </c>
      <c r="AB31" t="n">
        <v>45.7099850307742</v>
      </c>
      <c r="AC31" t="n">
        <v>38.1926317964693</v>
      </c>
      <c r="AD31" t="n">
        <v>59.6301846409249</v>
      </c>
      <c r="AE31" t="n">
        <v>64.3886004735908</v>
      </c>
      <c r="AF31" t="n">
        <v>79.6611953305923</v>
      </c>
    </row>
    <row r="32">
      <c r="A32" t="s">
        <v>58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25.5845502660575</v>
      </c>
      <c r="H32" t="n">
        <v>35.0574568875282</v>
      </c>
      <c r="I32" t="n">
        <v>33.0819034966764</v>
      </c>
      <c r="J32" t="n">
        <v>41.7005742654908</v>
      </c>
      <c r="K32" t="n">
        <v>50.152572811019</v>
      </c>
      <c r="L32" t="n">
        <v>55.8421254281198</v>
      </c>
      <c r="M32" t="n">
        <v>48.050957631962</v>
      </c>
      <c r="N32" t="n">
        <v>57.4125281988347</v>
      </c>
      <c r="O32" t="n">
        <v>46.6510898284766</v>
      </c>
      <c r="P32" t="n">
        <v>62.5299301619075</v>
      </c>
      <c r="Q32" t="n">
        <v>70.5060558702467</v>
      </c>
      <c r="R32" t="n">
        <v>63.1443247587925</v>
      </c>
      <c r="S32" t="n">
        <v>101.480194248859</v>
      </c>
      <c r="T32" t="n">
        <v>82.5510357853152</v>
      </c>
      <c r="U32" t="n">
        <v>67.1615184139532</v>
      </c>
      <c r="V32" t="n">
        <v>45.9107114878455</v>
      </c>
      <c r="W32" t="n">
        <v>77.9102155541619</v>
      </c>
      <c r="X32" t="n">
        <v>90.063888935638</v>
      </c>
      <c r="Y32" t="n">
        <v>98.5332508632851</v>
      </c>
      <c r="Z32" t="n">
        <v>123.241922342377</v>
      </c>
      <c r="AA32" t="n">
        <v>226.40743317284</v>
      </c>
      <c r="AB32" t="n">
        <v>199.14518015917</v>
      </c>
      <c r="AC32" t="n">
        <v>102.826984695397</v>
      </c>
      <c r="AD32" t="n">
        <v>145.333296027027</v>
      </c>
      <c r="AE32" t="n">
        <v>154.473829115867</v>
      </c>
      <c r="AF32" t="n">
        <v>192.185139629577</v>
      </c>
    </row>
    <row r="33">
      <c r="A33" t="s">
        <v>58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16.8295580400293</v>
      </c>
      <c r="H33" t="n">
        <v>22.200751144191</v>
      </c>
      <c r="I33" t="n">
        <v>16.9340540698062</v>
      </c>
      <c r="J33" t="n">
        <v>18.5103994648579</v>
      </c>
      <c r="K33" t="n">
        <v>18.5688113366546</v>
      </c>
      <c r="L33" t="n">
        <v>27.5197175545132</v>
      </c>
      <c r="M33" t="n">
        <v>29.7891138728068</v>
      </c>
      <c r="N33" t="n">
        <v>24.0018096588461</v>
      </c>
      <c r="O33" t="n">
        <v>24.9644743786729</v>
      </c>
      <c r="P33" t="n">
        <v>43.2905163800412</v>
      </c>
      <c r="Q33" t="n">
        <v>59.9798523637489</v>
      </c>
      <c r="R33" t="n">
        <v>58.9118584604391</v>
      </c>
      <c r="S33" t="n">
        <v>73.2484826051254</v>
      </c>
      <c r="T33" t="n">
        <v>56.784019430546</v>
      </c>
      <c r="U33" t="n">
        <v>76.1104963575535</v>
      </c>
      <c r="V33" t="n">
        <v>34.4341770547267</v>
      </c>
      <c r="W33" t="n">
        <v>39.8754878974449</v>
      </c>
      <c r="X33" t="n">
        <v>51.6866766905238</v>
      </c>
      <c r="Y33" t="n">
        <v>63.6504434812121</v>
      </c>
      <c r="Z33" t="n">
        <v>67.8700666550673</v>
      </c>
      <c r="AA33" t="n">
        <v>48.6529988026179</v>
      </c>
      <c r="AB33" t="n">
        <v>60.6660011637877</v>
      </c>
      <c r="AC33" t="n">
        <v>21.9247262603724</v>
      </c>
      <c r="AD33" t="n">
        <v>110.010530011526</v>
      </c>
      <c r="AE33" t="n">
        <v>34.1848599160969</v>
      </c>
      <c r="AF33" t="n">
        <v>40.2751957950448</v>
      </c>
    </row>
    <row r="34">
      <c r="A34" t="s">
        <v>58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74.179789738441</v>
      </c>
      <c r="H34" t="n">
        <v>110.138610120957</v>
      </c>
      <c r="I34" t="n">
        <v>125.987766881174</v>
      </c>
      <c r="J34" t="n">
        <v>148.296861685571</v>
      </c>
      <c r="K34" t="n">
        <v>171.197724319333</v>
      </c>
      <c r="L34" t="n">
        <v>180.505034149732</v>
      </c>
      <c r="M34" t="n">
        <v>176.182739191718</v>
      </c>
      <c r="N34" t="n">
        <v>181.73911957424</v>
      </c>
      <c r="O34" t="n">
        <v>188.793083596783</v>
      </c>
      <c r="P34" t="n">
        <v>202.69713369997</v>
      </c>
      <c r="Q34" t="n">
        <v>216.612031260091</v>
      </c>
      <c r="R34" t="n">
        <v>256.406886562184</v>
      </c>
      <c r="S34" t="n">
        <v>306.336338200294</v>
      </c>
      <c r="T34" t="n">
        <v>247.97842167065</v>
      </c>
      <c r="U34" t="n">
        <v>217.028135440526</v>
      </c>
      <c r="V34" t="n">
        <v>154.406712474518</v>
      </c>
      <c r="W34" t="n">
        <v>194.351144330859</v>
      </c>
      <c r="X34" t="n">
        <v>214.382927933632</v>
      </c>
      <c r="Y34" t="n">
        <v>215.301102412655</v>
      </c>
      <c r="Z34" t="n">
        <v>228.276066557263</v>
      </c>
      <c r="AA34" t="n">
        <v>284.5297361056</v>
      </c>
      <c r="AB34" t="n">
        <v>264.499945078842</v>
      </c>
      <c r="AC34" t="n">
        <v>219.528912899167</v>
      </c>
      <c r="AD34" t="n">
        <v>193.146019262513</v>
      </c>
      <c r="AE34" t="n">
        <v>162.830390417134</v>
      </c>
      <c r="AF34" t="n">
        <v>204.49542774729</v>
      </c>
    </row>
    <row r="35">
      <c r="A35" t="s">
        <v>58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155.949916646036</v>
      </c>
      <c r="H35" t="n">
        <v>223.196607805548</v>
      </c>
      <c r="I35" t="n">
        <v>191.35027860981</v>
      </c>
      <c r="J35" t="n">
        <v>245.029155491078</v>
      </c>
      <c r="K35" t="n">
        <v>250.371253020565</v>
      </c>
      <c r="L35" t="n">
        <v>328.449186140787</v>
      </c>
      <c r="M35" t="n">
        <v>361.299324596546</v>
      </c>
      <c r="N35" t="n">
        <v>362.940621207656</v>
      </c>
      <c r="O35" t="n">
        <v>317.835042575493</v>
      </c>
      <c r="P35" t="n">
        <v>451.367411710875</v>
      </c>
      <c r="Q35" t="n">
        <v>494.629518797478</v>
      </c>
      <c r="R35" t="n">
        <v>521.674771745999</v>
      </c>
      <c r="S35" t="n">
        <v>636.8159478225</v>
      </c>
      <c r="T35" t="n">
        <v>543.744306223112</v>
      </c>
      <c r="U35" t="n">
        <v>361.144433760706</v>
      </c>
      <c r="V35" t="n">
        <v>210.474540558704</v>
      </c>
      <c r="W35" t="n">
        <v>323.188835999033</v>
      </c>
      <c r="X35" t="n">
        <v>536.288060429292</v>
      </c>
      <c r="Y35" t="n">
        <v>871.772276422922</v>
      </c>
      <c r="Z35" t="n">
        <v>862.567141736977</v>
      </c>
      <c r="AA35" t="n">
        <v>1137.64201085857</v>
      </c>
      <c r="AB35" t="n">
        <v>1765.6344652912</v>
      </c>
      <c r="AC35" t="n">
        <v>1988.60131519131</v>
      </c>
      <c r="AD35" t="n">
        <v>2032.02862801988</v>
      </c>
      <c r="AE35" t="n">
        <v>2360.49164794077</v>
      </c>
      <c r="AF35" t="n">
        <v>2969.5414520464</v>
      </c>
    </row>
    <row r="36">
      <c r="A36" t="s">
        <v>58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4.02623493499052</v>
      </c>
      <c r="H36" t="n">
        <v>5.46612692822028</v>
      </c>
      <c r="I36" t="n">
        <v>4.26637973985216</v>
      </c>
      <c r="J36" t="n">
        <v>4.98472399973503</v>
      </c>
      <c r="K36" t="n">
        <v>4.58275132266137</v>
      </c>
      <c r="L36" t="n">
        <v>5.9195937227095</v>
      </c>
      <c r="M36" t="n">
        <v>6.88519575434317</v>
      </c>
      <c r="N36" t="n">
        <v>7.34030036538351</v>
      </c>
      <c r="O36" t="n">
        <v>8.95372375675701</v>
      </c>
      <c r="P36" t="n">
        <v>10.1780273449026</v>
      </c>
      <c r="Q36" t="n">
        <v>10.1920021928949</v>
      </c>
      <c r="R36" t="n">
        <v>10.7568433552085</v>
      </c>
      <c r="S36" t="n">
        <v>12.9046732135067</v>
      </c>
      <c r="T36" t="n">
        <v>14.0737430708213</v>
      </c>
      <c r="U36" t="n">
        <v>28.9221012905719</v>
      </c>
      <c r="V36" t="n">
        <v>22.707916367379</v>
      </c>
      <c r="W36" t="n">
        <v>30.708840797773</v>
      </c>
      <c r="X36" t="n">
        <v>27.0682058657781</v>
      </c>
      <c r="Y36" t="n">
        <v>30.0377702092273</v>
      </c>
      <c r="Z36" t="n">
        <v>34.1195266078528</v>
      </c>
      <c r="AA36" t="n">
        <v>38.6733623369324</v>
      </c>
      <c r="AB36" t="n">
        <v>43.8790059069823</v>
      </c>
      <c r="AC36" t="n">
        <v>48.7949878930305</v>
      </c>
      <c r="AD36" t="n">
        <v>54.0646411349829</v>
      </c>
      <c r="AE36" t="n">
        <v>59.1540181692898</v>
      </c>
      <c r="AF36" t="n">
        <v>69.4392639146961</v>
      </c>
    </row>
    <row r="37">
      <c r="A37" t="s">
        <v>58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116.578453915175</v>
      </c>
      <c r="H37" t="n">
        <v>159.154699687981</v>
      </c>
      <c r="I37" t="n">
        <v>127.788567845699</v>
      </c>
      <c r="J37" t="n">
        <v>154.307572540435</v>
      </c>
      <c r="K37" t="n">
        <v>156.027324097642</v>
      </c>
      <c r="L37" t="n">
        <v>175.057829028903</v>
      </c>
      <c r="M37" t="n">
        <v>182.135561155829</v>
      </c>
      <c r="N37" t="n">
        <v>193.753231671996</v>
      </c>
      <c r="O37" t="n">
        <v>139.647532187213</v>
      </c>
      <c r="P37" t="n">
        <v>144.757130977028</v>
      </c>
      <c r="Q37" t="n">
        <v>155.754737813765</v>
      </c>
      <c r="R37" t="n">
        <v>201.94717096443</v>
      </c>
      <c r="S37" t="n">
        <v>163.659768895621</v>
      </c>
      <c r="T37" t="n">
        <v>121.923851403773</v>
      </c>
      <c r="U37" t="n">
        <v>102.973695681569</v>
      </c>
      <c r="V37" t="n">
        <v>46.3300328273476</v>
      </c>
      <c r="W37" t="n">
        <v>50.6890188073134</v>
      </c>
      <c r="X37" t="n">
        <v>88.8837505487092</v>
      </c>
      <c r="Y37" t="n">
        <v>161.287750332454</v>
      </c>
      <c r="Z37" t="n">
        <v>149.750231265917</v>
      </c>
      <c r="AA37" t="n">
        <v>194.963021794433</v>
      </c>
      <c r="AB37" t="n">
        <v>381.990765672634</v>
      </c>
      <c r="AC37" t="n">
        <v>199.672214239306</v>
      </c>
      <c r="AD37" t="n">
        <v>126.465005749398</v>
      </c>
      <c r="AE37" t="n">
        <v>160.33176235548</v>
      </c>
      <c r="AF37" t="n">
        <v>198.865036724282</v>
      </c>
    </row>
    <row r="38">
      <c r="A38" t="s">
        <v>58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35.3452277958701</v>
      </c>
      <c r="H38" t="n">
        <v>58.5757811893471</v>
      </c>
      <c r="I38" t="n">
        <v>59.2953310242584</v>
      </c>
      <c r="J38" t="n">
        <v>85.7368589509086</v>
      </c>
      <c r="K38" t="n">
        <v>89.7611776002613</v>
      </c>
      <c r="L38" t="n">
        <v>147.471763389174</v>
      </c>
      <c r="M38" t="n">
        <v>172.278567686374</v>
      </c>
      <c r="N38" t="n">
        <v>161.847089170276</v>
      </c>
      <c r="O38" t="n">
        <v>169.233786631523</v>
      </c>
      <c r="P38" t="n">
        <v>296.432253388944</v>
      </c>
      <c r="Q38" t="n">
        <v>328.682778790819</v>
      </c>
      <c r="R38" t="n">
        <v>308.970757426361</v>
      </c>
      <c r="S38" t="n">
        <v>460.251505713373</v>
      </c>
      <c r="T38" t="n">
        <v>407.746711748517</v>
      </c>
      <c r="U38" t="n">
        <v>229.248636788565</v>
      </c>
      <c r="V38" t="n">
        <v>141.436591363978</v>
      </c>
      <c r="W38" t="n">
        <v>241.790976393946</v>
      </c>
      <c r="X38" t="n">
        <v>420.336104014805</v>
      </c>
      <c r="Y38" t="n">
        <v>680.446755881241</v>
      </c>
      <c r="Z38" t="n">
        <v>678.697383863206</v>
      </c>
      <c r="AA38" t="n">
        <v>904.005626727206</v>
      </c>
      <c r="AB38" t="n">
        <v>1339.76469371159</v>
      </c>
      <c r="AC38" t="n">
        <v>1740.13411305898</v>
      </c>
      <c r="AD38" t="n">
        <v>1851.4989811355</v>
      </c>
      <c r="AE38" t="n">
        <v>2141.005867416</v>
      </c>
      <c r="AF38" t="n">
        <v>2701.23715140742</v>
      </c>
    </row>
    <row r="39">
      <c r="A39" t="s">
        <v>58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213.7920375034</v>
      </c>
      <c r="H39" t="n">
        <v>260.509208584434</v>
      </c>
      <c r="I39" t="n">
        <v>235.109456342761</v>
      </c>
      <c r="J39" t="n">
        <v>273.426053395144</v>
      </c>
      <c r="K39" t="n">
        <v>308.851027706891</v>
      </c>
      <c r="L39" t="n">
        <v>422.889853403875</v>
      </c>
      <c r="M39" t="n">
        <v>470.811253678883</v>
      </c>
      <c r="N39" t="n">
        <v>497.258120686651</v>
      </c>
      <c r="O39" t="n">
        <v>563.292501729001</v>
      </c>
      <c r="P39" t="n">
        <v>750.15804145953</v>
      </c>
      <c r="Q39" t="n">
        <v>796.148465669961</v>
      </c>
      <c r="R39" t="n">
        <v>875.164801986695</v>
      </c>
      <c r="S39" t="n">
        <v>811.929296543896</v>
      </c>
      <c r="T39" t="n">
        <v>683.496226475609</v>
      </c>
      <c r="U39" t="n">
        <v>803.61439817342</v>
      </c>
      <c r="V39" t="n">
        <v>554.406708581328</v>
      </c>
      <c r="W39" t="n">
        <v>964.991437458288</v>
      </c>
      <c r="X39" t="n">
        <v>917.75277381726</v>
      </c>
      <c r="Y39" t="n">
        <v>1071.33637359791</v>
      </c>
      <c r="Z39" t="n">
        <v>999.78295293568</v>
      </c>
      <c r="AA39" t="n">
        <v>1256.7432344711</v>
      </c>
      <c r="AB39" t="n">
        <v>2032.34644045972</v>
      </c>
      <c r="AC39" t="n">
        <v>2016.96862278974</v>
      </c>
      <c r="AD39" t="n">
        <v>2047.8922752162</v>
      </c>
      <c r="AE39" t="n">
        <v>1904.45510527354</v>
      </c>
      <c r="AF39" t="n">
        <v>2368.96183501284</v>
      </c>
    </row>
    <row r="40">
      <c r="A40" t="s">
        <v>58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42.7860757151981</v>
      </c>
      <c r="H40" t="n">
        <v>64.0178198566047</v>
      </c>
      <c r="I40" t="n">
        <v>63.0409363513078</v>
      </c>
      <c r="J40" t="n">
        <v>75.8846488785461</v>
      </c>
      <c r="K40" t="n">
        <v>88.6726391444715</v>
      </c>
      <c r="L40" t="n">
        <v>120.61027017952</v>
      </c>
      <c r="M40" t="n">
        <v>156.937712215011</v>
      </c>
      <c r="N40" t="n">
        <v>191.565612948811</v>
      </c>
      <c r="O40" t="n">
        <v>238.440216704403</v>
      </c>
      <c r="P40" t="n">
        <v>211.077852274687</v>
      </c>
      <c r="Q40" t="n">
        <v>200.287061703465</v>
      </c>
      <c r="R40" t="n">
        <v>285.528676735301</v>
      </c>
      <c r="S40" t="n">
        <v>185.584623843237</v>
      </c>
      <c r="T40" t="n">
        <v>248.732345723948</v>
      </c>
      <c r="U40" t="n">
        <v>156.091403128818</v>
      </c>
      <c r="V40" t="n">
        <v>60.3837897406496</v>
      </c>
      <c r="W40" t="n">
        <v>78.2290588072694</v>
      </c>
      <c r="X40" t="n">
        <v>91.3395143825104</v>
      </c>
      <c r="Y40" t="n">
        <v>217.520808449726</v>
      </c>
      <c r="Z40" t="n">
        <v>239.090386087156</v>
      </c>
      <c r="AA40" t="n">
        <v>228.124695986876</v>
      </c>
      <c r="AB40" t="n">
        <v>750.853571367648</v>
      </c>
      <c r="AC40" t="n">
        <v>847.631352832319</v>
      </c>
      <c r="AD40" t="n">
        <v>725.92534905066</v>
      </c>
      <c r="AE40" t="n">
        <v>532.794455116525</v>
      </c>
      <c r="AF40" t="n">
        <v>668.742501760737</v>
      </c>
    </row>
    <row r="41">
      <c r="A41" t="s">
        <v>58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58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239.061761460078</v>
      </c>
      <c r="H42" t="n">
        <v>346.755741085698</v>
      </c>
      <c r="I42" t="n">
        <v>347.080985995995</v>
      </c>
      <c r="J42" t="n">
        <v>438.152489308825</v>
      </c>
      <c r="K42" t="n">
        <v>488.661449640481</v>
      </c>
      <c r="L42" t="n">
        <v>629.915142751238</v>
      </c>
      <c r="M42" t="n">
        <v>682.235760990073</v>
      </c>
      <c r="N42" t="n">
        <v>777.485736122038</v>
      </c>
      <c r="O42" t="n">
        <v>850.812647608633</v>
      </c>
      <c r="P42" t="n">
        <v>875.78084688372</v>
      </c>
      <c r="Q42" t="n">
        <v>878.659694391405</v>
      </c>
      <c r="R42" t="n">
        <v>1207.38501847097</v>
      </c>
      <c r="S42" t="n">
        <v>1309.63509686381</v>
      </c>
      <c r="T42" t="n">
        <v>1117.35244524191</v>
      </c>
      <c r="U42" t="n">
        <v>644.3035469311</v>
      </c>
      <c r="V42" t="n">
        <v>345.584963472177</v>
      </c>
      <c r="W42" t="n">
        <v>475.640728259773</v>
      </c>
      <c r="X42" t="n">
        <v>676.711725890799</v>
      </c>
      <c r="Y42" t="n">
        <v>653.871588466302</v>
      </c>
      <c r="Z42" t="n">
        <v>593.636599879995</v>
      </c>
      <c r="AA42" t="n">
        <v>733.723626858644</v>
      </c>
      <c r="AB42" t="n">
        <v>890.757388584609</v>
      </c>
      <c r="AC42" t="n">
        <v>1206.63735118555</v>
      </c>
      <c r="AD42" t="n">
        <v>1127.13174945551</v>
      </c>
      <c r="AE42" t="n">
        <v>1792.23124801975</v>
      </c>
      <c r="AF42" t="n">
        <v>2199.80837758706</v>
      </c>
    </row>
    <row r="43">
      <c r="A43" t="s">
        <v>58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271.790352681499</v>
      </c>
      <c r="H43" t="n">
        <v>393.422385312846</v>
      </c>
      <c r="I43" t="n">
        <v>394.119120038988</v>
      </c>
      <c r="J43" t="n">
        <v>497.328000440549</v>
      </c>
      <c r="K43" t="n">
        <v>552.919332924281</v>
      </c>
      <c r="L43" t="n">
        <v>721.191285073344</v>
      </c>
      <c r="M43" t="n">
        <v>776.44576628746</v>
      </c>
      <c r="N43" t="n">
        <v>875.128620981432</v>
      </c>
      <c r="O43" t="n">
        <v>973.803679373398</v>
      </c>
      <c r="P43" t="n">
        <v>1000.11766571584</v>
      </c>
      <c r="Q43" t="n">
        <v>974.54781588203</v>
      </c>
      <c r="R43" t="n">
        <v>1357.66191674383</v>
      </c>
      <c r="S43" t="n">
        <v>1613.6779302604</v>
      </c>
      <c r="T43" t="n">
        <v>1359.98154496488</v>
      </c>
      <c r="U43" t="n">
        <v>845.81992847012</v>
      </c>
      <c r="V43" t="n">
        <v>540.947761933345</v>
      </c>
      <c r="W43" t="n">
        <v>727.786889809253</v>
      </c>
      <c r="X43" t="n">
        <v>1897.2864412121</v>
      </c>
      <c r="Y43" t="n">
        <v>1247.05327308851</v>
      </c>
      <c r="Z43" t="n">
        <v>928.40101427539</v>
      </c>
      <c r="AA43" t="n">
        <v>1102.10100061007</v>
      </c>
      <c r="AB43" t="n">
        <v>2063.09863143068</v>
      </c>
      <c r="AC43" t="n">
        <v>2196.28469073702</v>
      </c>
      <c r="AD43" t="n">
        <v>1790.51465196171</v>
      </c>
      <c r="AE43" t="n">
        <v>2820.11358397245</v>
      </c>
      <c r="AF43" t="n">
        <v>3480.57447634882</v>
      </c>
    </row>
    <row r="44">
      <c r="A44" t="s">
        <v>58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2128.02221863185</v>
      </c>
      <c r="H44" t="n">
        <v>2826.31294639094</v>
      </c>
      <c r="I44" t="n">
        <v>2543.42100444573</v>
      </c>
      <c r="J44" t="n">
        <v>3098.77614574353</v>
      </c>
      <c r="K44" t="n">
        <v>3405.99073368744</v>
      </c>
      <c r="L44" t="n">
        <v>4392.78597684678</v>
      </c>
      <c r="M44" t="n">
        <v>4888.27193600442</v>
      </c>
      <c r="N44" t="n">
        <v>4984.84401319394</v>
      </c>
      <c r="O44" t="n">
        <v>5321.59658814235</v>
      </c>
      <c r="P44" t="n">
        <v>6345.71064479621</v>
      </c>
      <c r="Q44" t="n">
        <v>6818.82540110929</v>
      </c>
      <c r="R44" t="n">
        <v>7684.16498372324</v>
      </c>
      <c r="S44" t="n">
        <v>8572.53730456751</v>
      </c>
      <c r="T44" t="n">
        <v>8150.92361895135</v>
      </c>
      <c r="U44" t="n">
        <v>8195.86180080008</v>
      </c>
      <c r="V44" t="n">
        <v>5177.36787857149</v>
      </c>
      <c r="W44" t="n">
        <v>6563.59637251318</v>
      </c>
      <c r="X44" t="n">
        <v>7911.41246870607</v>
      </c>
      <c r="Y44" t="n">
        <v>7716.80108312426</v>
      </c>
      <c r="Z44" t="n">
        <v>6441.33496917439</v>
      </c>
      <c r="AA44" t="n">
        <v>7951.90641678529</v>
      </c>
      <c r="AB44" t="n">
        <v>11142.3159488041</v>
      </c>
      <c r="AC44" t="n">
        <v>11353.4600914672</v>
      </c>
      <c r="AD44" t="n">
        <v>11798.7344755755</v>
      </c>
      <c r="AE44" t="n">
        <v>13742.8273957358</v>
      </c>
      <c r="AF44" t="n">
        <v>17207.6160917144</v>
      </c>
    </row>
    <row r="45">
      <c r="A45" t="s">
        <v>58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2128.02221863185</v>
      </c>
      <c r="H45" t="n">
        <v>2826.31294639094</v>
      </c>
      <c r="I45" t="n">
        <v>2543.42100444573</v>
      </c>
      <c r="J45" t="n">
        <v>3098.77614574353</v>
      </c>
      <c r="K45" t="n">
        <v>3405.99073368744</v>
      </c>
      <c r="L45" t="n">
        <v>4392.78597684678</v>
      </c>
      <c r="M45" t="n">
        <v>4888.27193600442</v>
      </c>
      <c r="N45" t="n">
        <v>4984.84401319394</v>
      </c>
      <c r="O45" t="n">
        <v>5321.59658814235</v>
      </c>
      <c r="P45" t="n">
        <v>6345.71064479621</v>
      </c>
      <c r="Q45" t="n">
        <v>6818.82540110929</v>
      </c>
      <c r="R45" t="n">
        <v>7684.16498372324</v>
      </c>
      <c r="S45" t="n">
        <v>8572.53730456751</v>
      </c>
      <c r="T45" t="n">
        <v>8150.92361895135</v>
      </c>
      <c r="U45" t="n">
        <v>8195.86180080008</v>
      </c>
      <c r="V45" t="n">
        <v>5177.36787857149</v>
      </c>
      <c r="W45" t="n">
        <v>6563.59637251318</v>
      </c>
      <c r="X45" t="n">
        <v>7911.41246870607</v>
      </c>
      <c r="Y45" t="n">
        <v>7716.80108312426</v>
      </c>
      <c r="Z45" t="n">
        <v>6441.33496917439</v>
      </c>
      <c r="AA45" t="n">
        <v>7951.90641678529</v>
      </c>
      <c r="AB45" t="n">
        <v>11142.3159488041</v>
      </c>
      <c r="AC45" t="n">
        <v>11353.4600914672</v>
      </c>
      <c r="AD45" t="n">
        <v>11798.7344755755</v>
      </c>
      <c r="AE45" t="n">
        <v>13742.8273957358</v>
      </c>
      <c r="AF45" t="n">
        <v>17207.6160917144</v>
      </c>
    </row>
    <row r="46">
      <c r="A46" t="s">
        <v>58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32.7285912214205</v>
      </c>
      <c r="H46" t="n">
        <v>46.666644227148</v>
      </c>
      <c r="I46" t="n">
        <v>47.0381340429928</v>
      </c>
      <c r="J46" t="n">
        <v>59.1755111317245</v>
      </c>
      <c r="K46" t="n">
        <v>64.2578832838003</v>
      </c>
      <c r="L46" t="n">
        <v>91.2761423221058</v>
      </c>
      <c r="M46" t="n">
        <v>94.2100052973865</v>
      </c>
      <c r="N46" t="n">
        <v>97.642884859394</v>
      </c>
      <c r="O46" t="n">
        <v>122.991031764765</v>
      </c>
      <c r="P46" t="n">
        <v>124.33681883212</v>
      </c>
      <c r="Q46" t="n">
        <v>95.8881214906245</v>
      </c>
      <c r="R46" t="n">
        <v>150.276898272859</v>
      </c>
      <c r="S46" t="n">
        <v>304.042833396585</v>
      </c>
      <c r="T46" t="n">
        <v>242.629099722974</v>
      </c>
      <c r="U46" t="n">
        <v>201.516381539019</v>
      </c>
      <c r="V46" t="n">
        <v>195.362798461167</v>
      </c>
      <c r="W46" t="n">
        <v>252.146161549481</v>
      </c>
      <c r="X46" t="n">
        <v>1220.5747153213</v>
      </c>
      <c r="Y46" t="n">
        <v>593.181684622209</v>
      </c>
      <c r="Z46" t="n">
        <v>334.764414395394</v>
      </c>
      <c r="AA46" t="n">
        <v>368.377373751427</v>
      </c>
      <c r="AB46" t="n">
        <v>1172.34124284607</v>
      </c>
      <c r="AC46" t="n">
        <v>989.647339551467</v>
      </c>
      <c r="AD46" t="n">
        <v>663.3829025062</v>
      </c>
      <c r="AE46" t="n">
        <v>1027.8823359527</v>
      </c>
      <c r="AF46" t="n">
        <v>1280.76609876176</v>
      </c>
    </row>
    <row r="47">
      <c r="A47" t="s">
        <v>58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134.091731293274</v>
      </c>
      <c r="H47" t="n">
        <v>168.067017011083</v>
      </c>
      <c r="I47" t="n">
        <v>133.584282178443</v>
      </c>
      <c r="J47" t="n">
        <v>150.636387579557</v>
      </c>
      <c r="K47" t="n">
        <v>151.178197270455</v>
      </c>
      <c r="L47" t="n">
        <v>199.789283875258</v>
      </c>
      <c r="M47" t="n">
        <v>226.406123043314</v>
      </c>
      <c r="N47" t="n">
        <v>212.986275741209</v>
      </c>
      <c r="O47" t="n">
        <v>259.391445347606</v>
      </c>
      <c r="P47" t="n">
        <v>207.388784911856</v>
      </c>
      <c r="Q47" t="n">
        <v>208.183647062384</v>
      </c>
      <c r="R47" t="n">
        <v>225.604062420878</v>
      </c>
      <c r="S47" t="n">
        <v>176.905221424411</v>
      </c>
      <c r="T47" t="n">
        <v>306.061619421736</v>
      </c>
      <c r="U47" t="n">
        <v>739.568929335524</v>
      </c>
      <c r="V47" t="n">
        <v>854.680863252063</v>
      </c>
      <c r="W47" t="n">
        <v>983.937530010241</v>
      </c>
      <c r="X47" t="n">
        <v>671.788876847323</v>
      </c>
      <c r="Y47" t="n">
        <v>518.507209093915</v>
      </c>
      <c r="Z47" t="n">
        <v>527.920858289633</v>
      </c>
      <c r="AA47" t="n">
        <v>372.460388848062</v>
      </c>
      <c r="AB47" t="n">
        <v>432.647530264947</v>
      </c>
      <c r="AC47" t="n">
        <v>262.356607419622</v>
      </c>
      <c r="AD47" t="n">
        <v>283.846813846857</v>
      </c>
      <c r="AE47" t="n">
        <v>379.427636089644</v>
      </c>
      <c r="AF47" t="n">
        <v>427.17068591647</v>
      </c>
    </row>
    <row r="48">
      <c r="A48" t="s">
        <v>58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344.330952871947</v>
      </c>
      <c r="H48" t="n">
        <v>429.909057982376</v>
      </c>
      <c r="I48" t="n">
        <v>336.17519829841</v>
      </c>
      <c r="J48" t="n">
        <v>388.316985464615</v>
      </c>
      <c r="K48" t="n">
        <v>410.832718146101</v>
      </c>
      <c r="L48" t="n">
        <v>574.28919424434</v>
      </c>
      <c r="M48" t="n">
        <v>692.824104014433</v>
      </c>
      <c r="N48" t="n">
        <v>676.542280007091</v>
      </c>
      <c r="O48" t="n">
        <v>751.276882482483</v>
      </c>
      <c r="P48" t="n">
        <v>787.866515777848</v>
      </c>
      <c r="Q48" t="n">
        <v>776.7382971791</v>
      </c>
      <c r="R48" t="n">
        <v>853.33895239852</v>
      </c>
      <c r="S48" t="n">
        <v>869.58876819036</v>
      </c>
      <c r="T48" t="n">
        <v>1074.84965140358</v>
      </c>
      <c r="U48" t="n">
        <v>1488.27916065758</v>
      </c>
      <c r="V48" t="n">
        <v>1440.82559569652</v>
      </c>
      <c r="W48" t="n">
        <v>1730.1275931596</v>
      </c>
      <c r="X48" t="n">
        <v>1357.48493395294</v>
      </c>
      <c r="Y48" t="n">
        <v>1162.41579703304</v>
      </c>
      <c r="Z48" t="n">
        <v>1141.98901982928</v>
      </c>
      <c r="AA48" t="n">
        <v>1056.73539158693</v>
      </c>
      <c r="AB48" t="n">
        <v>1085.64058405771</v>
      </c>
      <c r="AC48" t="n">
        <v>967.132139501115</v>
      </c>
      <c r="AD48" t="n">
        <v>893.62192490243</v>
      </c>
      <c r="AE48" t="n">
        <v>1149.20647622639</v>
      </c>
      <c r="AF48" t="n">
        <v>1322.11792802113</v>
      </c>
    </row>
    <row r="49">
      <c r="A49" t="s">
        <v>58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97.7554618018943</v>
      </c>
      <c r="H49" t="n">
        <v>119.78000884472</v>
      </c>
      <c r="I49" t="n">
        <v>93.7678573460897</v>
      </c>
      <c r="J49" t="n">
        <v>104.247340977561</v>
      </c>
      <c r="K49" t="n">
        <v>106.673179351845</v>
      </c>
      <c r="L49" t="n">
        <v>153.465572251306</v>
      </c>
      <c r="M49" t="n">
        <v>212.604542274372</v>
      </c>
      <c r="N49" t="n">
        <v>211.04757109833</v>
      </c>
      <c r="O49" t="n">
        <v>209.969766762686</v>
      </c>
      <c r="P49" t="n">
        <v>240.484415040772</v>
      </c>
      <c r="Q49" t="n">
        <v>233.370929172074</v>
      </c>
      <c r="R49" t="n">
        <v>271.741665153942</v>
      </c>
      <c r="S49" t="n">
        <v>285.690664772305</v>
      </c>
      <c r="T49" t="n">
        <v>353.376090651139</v>
      </c>
      <c r="U49" t="n">
        <v>397.024329598607</v>
      </c>
      <c r="V49" t="n">
        <v>382.535588037317</v>
      </c>
      <c r="W49" t="n">
        <v>444.175197880593</v>
      </c>
      <c r="X49" t="n">
        <v>402.252006469433</v>
      </c>
      <c r="Y49" t="n">
        <v>315.15119666612</v>
      </c>
      <c r="Z49" t="n">
        <v>310.464234552622</v>
      </c>
      <c r="AA49" t="n">
        <v>286.290347017488</v>
      </c>
      <c r="AB49" t="n">
        <v>190.595362449031</v>
      </c>
      <c r="AC49" t="n">
        <v>185.478336119726</v>
      </c>
      <c r="AD49" t="n">
        <v>204.486237605455</v>
      </c>
      <c r="AE49" t="n">
        <v>216.905272581949</v>
      </c>
      <c r="AF49" t="n">
        <v>240.255296470713</v>
      </c>
    </row>
    <row r="50">
      <c r="A50" t="s">
        <v>58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112.483759776779</v>
      </c>
      <c r="H50" t="n">
        <v>142.062032126573</v>
      </c>
      <c r="I50" t="n">
        <v>108.823058773877</v>
      </c>
      <c r="J50" t="n">
        <v>133.433256907498</v>
      </c>
      <c r="K50" t="n">
        <v>152.981341523802</v>
      </c>
      <c r="L50" t="n">
        <v>221.034338117775</v>
      </c>
      <c r="M50" t="n">
        <v>253.813438696748</v>
      </c>
      <c r="N50" t="n">
        <v>252.508433167552</v>
      </c>
      <c r="O50" t="n">
        <v>281.915670372191</v>
      </c>
      <c r="P50" t="n">
        <v>339.99331582522</v>
      </c>
      <c r="Q50" t="n">
        <v>335.183720944642</v>
      </c>
      <c r="R50" t="n">
        <v>355.9932248237</v>
      </c>
      <c r="S50" t="n">
        <v>406.992881993644</v>
      </c>
      <c r="T50" t="n">
        <v>415.411941330707</v>
      </c>
      <c r="U50" t="n">
        <v>351.685901723449</v>
      </c>
      <c r="V50" t="n">
        <v>203.60914440714</v>
      </c>
      <c r="W50" t="n">
        <v>302.014865268765</v>
      </c>
      <c r="X50" t="n">
        <v>283.444050636188</v>
      </c>
      <c r="Y50" t="n">
        <v>328.757391273005</v>
      </c>
      <c r="Z50" t="n">
        <v>303.60392698703</v>
      </c>
      <c r="AA50" t="n">
        <v>397.984655721377</v>
      </c>
      <c r="AB50" t="n">
        <v>462.397691343729</v>
      </c>
      <c r="AC50" t="n">
        <v>519.297195961766</v>
      </c>
      <c r="AD50" t="n">
        <v>405.288873450117</v>
      </c>
      <c r="AE50" t="n">
        <v>552.873567554796</v>
      </c>
      <c r="AF50" t="n">
        <v>654.691945633949</v>
      </c>
    </row>
    <row r="51">
      <c r="A51" t="s">
        <v>58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111.348020091586</v>
      </c>
      <c r="H51" t="n">
        <v>140.630561627829</v>
      </c>
      <c r="I51" t="n">
        <v>107.766251012472</v>
      </c>
      <c r="J51" t="n">
        <v>131.864005446744</v>
      </c>
      <c r="K51" t="n">
        <v>151.476759810731</v>
      </c>
      <c r="L51" t="n">
        <v>219.345977545535</v>
      </c>
      <c r="M51" t="n">
        <v>251.252342039518</v>
      </c>
      <c r="N51" t="n">
        <v>249.369783223407</v>
      </c>
      <c r="O51" t="n">
        <v>277.697479886607</v>
      </c>
      <c r="P51" t="n">
        <v>335.149452643827</v>
      </c>
      <c r="Q51" t="n">
        <v>329.714681332957</v>
      </c>
      <c r="R51" t="n">
        <v>349.888053197139</v>
      </c>
      <c r="S51" t="n">
        <v>400.292639923834</v>
      </c>
      <c r="T51" t="n">
        <v>408.361804988045</v>
      </c>
      <c r="U51" t="n">
        <v>344.181225189558</v>
      </c>
      <c r="V51" t="n">
        <v>197.495956706764</v>
      </c>
      <c r="W51" t="n">
        <v>294.34059374312</v>
      </c>
      <c r="X51" t="n">
        <v>276.90604962842</v>
      </c>
      <c r="Y51" t="n">
        <v>322.10962365178</v>
      </c>
      <c r="Z51" t="n">
        <v>297.119870655442</v>
      </c>
      <c r="AA51" t="n">
        <v>391.554453082284</v>
      </c>
      <c r="AB51" t="n">
        <v>455.443616054415</v>
      </c>
      <c r="AC51" t="n">
        <v>354.58615736872</v>
      </c>
      <c r="AD51" t="n">
        <v>371.966031455562</v>
      </c>
      <c r="AE51" t="n">
        <v>452.614007695553</v>
      </c>
      <c r="AF51" t="n">
        <v>528.967412277678</v>
      </c>
    </row>
    <row r="52">
      <c r="A52" t="s">
        <v>58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1.13573968519331</v>
      </c>
      <c r="H52" t="n">
        <v>1.43147049874435</v>
      </c>
      <c r="I52" t="n">
        <v>1.05680776140499</v>
      </c>
      <c r="J52" t="n">
        <v>1.56925146075423</v>
      </c>
      <c r="K52" t="n">
        <v>1.5045817130706</v>
      </c>
      <c r="L52" t="n">
        <v>1.68836057224028</v>
      </c>
      <c r="M52" t="n">
        <v>2.5610966572303</v>
      </c>
      <c r="N52" t="n">
        <v>3.13864994414474</v>
      </c>
      <c r="O52" t="n">
        <v>4.21819048558332</v>
      </c>
      <c r="P52" t="n">
        <v>4.84386318139286</v>
      </c>
      <c r="Q52" t="n">
        <v>5.46903961168464</v>
      </c>
      <c r="R52" t="n">
        <v>6.10517162656082</v>
      </c>
      <c r="S52" t="n">
        <v>6.70024206981072</v>
      </c>
      <c r="T52" t="n">
        <v>7.05013634266195</v>
      </c>
      <c r="U52" t="n">
        <v>7.50467653389024</v>
      </c>
      <c r="V52" t="n">
        <v>6.11318770037659</v>
      </c>
      <c r="W52" t="n">
        <v>7.6742715256459</v>
      </c>
      <c r="X52" t="n">
        <v>6.53800100776848</v>
      </c>
      <c r="Y52" t="n">
        <v>6.64776762122463</v>
      </c>
      <c r="Z52" t="n">
        <v>6.48405633158809</v>
      </c>
      <c r="AA52" t="n">
        <v>6.43020263909284</v>
      </c>
      <c r="AB52" t="n">
        <v>6.95407528931469</v>
      </c>
      <c r="AC52" t="n">
        <v>164.711038593047</v>
      </c>
      <c r="AD52" t="n">
        <v>33.3228419945552</v>
      </c>
      <c r="AE52" t="n">
        <v>100.259559859243</v>
      </c>
      <c r="AF52" t="n">
        <v>125.724533356271</v>
      </c>
    </row>
    <row r="53">
      <c r="A53" t="s">
        <v>58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20.6315998969233</v>
      </c>
      <c r="H53" t="n">
        <v>27.5905757844769</v>
      </c>
      <c r="I53" t="n">
        <v>24.4113051960561</v>
      </c>
      <c r="J53" t="n">
        <v>30.180134546738</v>
      </c>
      <c r="K53" t="n">
        <v>34.5686691737935</v>
      </c>
      <c r="L53" t="n">
        <v>44.2569002223239</v>
      </c>
      <c r="M53" t="n">
        <v>49.0309269632171</v>
      </c>
      <c r="N53" t="n">
        <v>61.6384666043591</v>
      </c>
      <c r="O53" t="n">
        <v>48.8747050381748</v>
      </c>
      <c r="P53" t="n">
        <v>56.0746205793293</v>
      </c>
      <c r="Q53" t="n">
        <v>62.3918840850463</v>
      </c>
      <c r="R53" t="n">
        <v>88.087438567819</v>
      </c>
      <c r="S53" t="n">
        <v>97.1085985766314</v>
      </c>
      <c r="T53" t="n">
        <v>84.3771888378121</v>
      </c>
      <c r="U53" t="n">
        <v>54.7598567590656</v>
      </c>
      <c r="V53" t="n">
        <v>10.7933371293808</v>
      </c>
      <c r="W53" t="n">
        <v>20.3702842622871</v>
      </c>
      <c r="X53" t="n">
        <v>72.0704362052392</v>
      </c>
      <c r="Y53" t="n">
        <v>66.5287915567141</v>
      </c>
      <c r="Z53" t="n">
        <v>37.8337778529193</v>
      </c>
      <c r="AA53" t="n">
        <v>57.1006389265473</v>
      </c>
      <c r="AB53" t="n">
        <v>81.9868384113942</v>
      </c>
      <c r="AC53" t="n">
        <v>55.5340974673016</v>
      </c>
      <c r="AD53" t="n">
        <v>93.17517722308</v>
      </c>
      <c r="AE53" t="n">
        <v>124.311709084557</v>
      </c>
      <c r="AF53" t="n">
        <v>158.72675555218</v>
      </c>
    </row>
    <row r="54">
      <c r="A54" t="s">
        <v>58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184.13767977826</v>
      </c>
      <c r="H54" t="n">
        <v>214.594861171506</v>
      </c>
      <c r="I54" t="n">
        <v>160.952406518984</v>
      </c>
      <c r="J54" t="n">
        <v>208.658016737046</v>
      </c>
      <c r="K54" t="n">
        <v>215.198465165895</v>
      </c>
      <c r="L54" t="n">
        <v>292.644148799814</v>
      </c>
      <c r="M54" t="n">
        <v>325.968357163631</v>
      </c>
      <c r="N54" t="n">
        <v>329.770860463223</v>
      </c>
      <c r="O54" t="n">
        <v>251.414124267823</v>
      </c>
      <c r="P54" t="n">
        <v>279.911295015248</v>
      </c>
      <c r="Q54" t="n">
        <v>287.478734150956</v>
      </c>
      <c r="R54" t="n">
        <v>354.27498700043</v>
      </c>
      <c r="S54" t="n">
        <v>367.608058534867</v>
      </c>
      <c r="T54" t="n">
        <v>352.368993129129</v>
      </c>
      <c r="U54" t="n">
        <v>205.769907905093</v>
      </c>
      <c r="V54" t="n">
        <v>154.136921934692</v>
      </c>
      <c r="W54" t="n">
        <v>174.654230192521</v>
      </c>
      <c r="X54" t="n">
        <v>229.959236479025</v>
      </c>
      <c r="Y54" t="n">
        <v>241.312005655621</v>
      </c>
      <c r="Z54" t="n">
        <v>213.080196117544</v>
      </c>
      <c r="AA54" t="n">
        <v>194.612229590821</v>
      </c>
      <c r="AB54" t="n">
        <v>221.808146115978</v>
      </c>
      <c r="AC54" t="n">
        <v>148.507202633226</v>
      </c>
      <c r="AD54" t="n">
        <v>295.21738138827</v>
      </c>
      <c r="AE54" t="n">
        <v>384.689318576322</v>
      </c>
      <c r="AF54" t="n">
        <v>486.269723827137</v>
      </c>
    </row>
    <row r="55">
      <c r="A55" t="s">
        <v>58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163.506079881337</v>
      </c>
      <c r="H55" t="n">
        <v>187.00428538703</v>
      </c>
      <c r="I55" t="n">
        <v>136.541101322927</v>
      </c>
      <c r="J55" t="n">
        <v>178.477882190308</v>
      </c>
      <c r="K55" t="n">
        <v>180.629795992102</v>
      </c>
      <c r="L55" t="n">
        <v>248.38724857749</v>
      </c>
      <c r="M55" t="n">
        <v>276.937430200414</v>
      </c>
      <c r="N55" t="n">
        <v>268.132393858864</v>
      </c>
      <c r="O55" t="n">
        <v>202.539419229649</v>
      </c>
      <c r="P55" t="n">
        <v>223.836674435918</v>
      </c>
      <c r="Q55" t="n">
        <v>225.086850065909</v>
      </c>
      <c r="R55" t="n">
        <v>266.187548432611</v>
      </c>
      <c r="S55" t="n">
        <v>270.499459958235</v>
      </c>
      <c r="T55" t="n">
        <v>267.991804291317</v>
      </c>
      <c r="U55" t="n">
        <v>151.010051146027</v>
      </c>
      <c r="V55" t="n">
        <v>143.343584805311</v>
      </c>
      <c r="W55" t="n">
        <v>154.283945930234</v>
      </c>
      <c r="X55" t="n">
        <v>157.888800273786</v>
      </c>
      <c r="Y55" t="n">
        <v>174.783214098907</v>
      </c>
      <c r="Z55" t="n">
        <v>175.246418264625</v>
      </c>
      <c r="AA55" t="n">
        <v>137.511590664273</v>
      </c>
      <c r="AB55" t="n">
        <v>139.821307704584</v>
      </c>
      <c r="AC55" t="n">
        <v>92.9731051659246</v>
      </c>
      <c r="AD55" t="n">
        <v>202.04220416519</v>
      </c>
      <c r="AE55" t="n">
        <v>260.377609491765</v>
      </c>
      <c r="AF55" t="n">
        <v>327.542968274957</v>
      </c>
    </row>
    <row r="56">
      <c r="A56" t="s">
        <v>58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58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2515.139247219</v>
      </c>
      <c r="H57" t="n">
        <v>3320.23982422992</v>
      </c>
      <c r="I57" t="n">
        <v>2942.63713909544</v>
      </c>
      <c r="J57" t="n">
        <v>3562.97778008669</v>
      </c>
      <c r="K57" t="n">
        <v>3905.49609097801</v>
      </c>
      <c r="L57" t="n">
        <v>5087.68544127064</v>
      </c>
      <c r="M57" t="n">
        <v>5738.03375223387</v>
      </c>
      <c r="N57" t="n">
        <v>5852.95190614985</v>
      </c>
      <c r="O57" t="n">
        <v>6311.31368732924</v>
      </c>
      <c r="P57" t="n">
        <v>7344.65501284874</v>
      </c>
      <c r="Q57" t="n">
        <v>7795.85075999185</v>
      </c>
      <c r="R57" t="n">
        <v>8823.03261285706</v>
      </c>
      <c r="S57" t="n">
        <v>9627.7106966011</v>
      </c>
      <c r="T57" t="n">
        <v>9474.50561607888</v>
      </c>
      <c r="U57" t="n">
        <v>9840.23236458648</v>
      </c>
      <c r="V57" t="n">
        <v>6678.57726400866</v>
      </c>
      <c r="W57" t="n">
        <v>8371.95302448005</v>
      </c>
      <c r="X57" t="n">
        <v>9360.23691704153</v>
      </c>
      <c r="Y57" t="n">
        <v>9096.73768860703</v>
      </c>
      <c r="Z57" t="n">
        <v>7822.41437509083</v>
      </c>
      <c r="AA57" t="n">
        <v>9236.76650435909</v>
      </c>
      <c r="AB57" t="n">
        <v>12978.8101042295</v>
      </c>
      <c r="AC57" t="n">
        <v>13168.2235838006</v>
      </c>
      <c r="AD57" t="n">
        <v>13418.2817495286</v>
      </c>
      <c r="AE57" t="n">
        <v>15424.8283270787</v>
      </c>
      <c r="AF57" t="n">
        <v>19198.4765214963</v>
      </c>
    </row>
    <row r="58">
      <c r="A58" t="s">
        <v>58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2515.139247219</v>
      </c>
      <c r="H58" t="n">
        <v>3320.23982422992</v>
      </c>
      <c r="I58" t="n">
        <v>2942.63713909544</v>
      </c>
      <c r="J58" t="n">
        <v>3562.97778008669</v>
      </c>
      <c r="K58" t="n">
        <v>3905.49609097801</v>
      </c>
      <c r="L58" t="n">
        <v>5087.68544127064</v>
      </c>
      <c r="M58" t="n">
        <v>5738.03375223387</v>
      </c>
      <c r="N58" t="n">
        <v>5852.95190614985</v>
      </c>
      <c r="O58" t="n">
        <v>6311.31368732924</v>
      </c>
      <c r="P58" t="n">
        <v>7344.65501284874</v>
      </c>
      <c r="Q58" t="n">
        <v>7795.85075999185</v>
      </c>
      <c r="R58" t="n">
        <v>8823.03261285706</v>
      </c>
      <c r="S58" t="n">
        <v>9627.7106966011</v>
      </c>
      <c r="T58" t="n">
        <v>9474.50561607888</v>
      </c>
      <c r="U58" t="n">
        <v>9840.23236458648</v>
      </c>
      <c r="V58" t="n">
        <v>6678.57726400866</v>
      </c>
      <c r="W58" t="n">
        <v>8371.95302448005</v>
      </c>
      <c r="X58" t="n">
        <v>9360.23691704153</v>
      </c>
      <c r="Y58" t="n">
        <v>9096.73768860703</v>
      </c>
      <c r="Z58" t="n">
        <v>7822.41437509083</v>
      </c>
      <c r="AA58" t="n">
        <v>9236.76650435909</v>
      </c>
      <c r="AB58" t="n">
        <v>12978.8101042295</v>
      </c>
      <c r="AC58" t="n">
        <v>13168.2235838006</v>
      </c>
      <c r="AD58" t="n">
        <v>13418.2817495286</v>
      </c>
      <c r="AE58" t="n">
        <v>15424.8283270787</v>
      </c>
      <c r="AF58" t="n">
        <v>19198.4765214963</v>
      </c>
    </row>
    <row r="59">
      <c r="A59" t="s">
        <v>58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60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60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1103.5</v>
      </c>
      <c r="H57" t="n">
        <v>1323.4</v>
      </c>
      <c r="I57" t="n">
        <v>1531.7</v>
      </c>
      <c r="J57" t="n">
        <v>1942.9</v>
      </c>
      <c r="K57" t="n">
        <v>1949.1</v>
      </c>
      <c r="L57" t="n">
        <v>3631.7</v>
      </c>
      <c r="M57" t="n">
        <v>4669.4</v>
      </c>
      <c r="N57" t="n">
        <v>4548</v>
      </c>
      <c r="O57" t="n">
        <v>5245.2</v>
      </c>
      <c r="P57" t="n">
        <v>6343.6</v>
      </c>
      <c r="Q57" t="n">
        <v>6789.4</v>
      </c>
      <c r="R57" t="n">
        <v>6757</v>
      </c>
      <c r="S57" t="n">
        <v>6764.9</v>
      </c>
      <c r="T57" t="n">
        <v>8636</v>
      </c>
      <c r="U57" t="n">
        <v>8745.5</v>
      </c>
      <c r="V57" t="n">
        <v>8412.3</v>
      </c>
      <c r="W57" t="n">
        <v>10658.9</v>
      </c>
      <c r="X57" t="n">
        <v>9751</v>
      </c>
      <c r="Y57" t="n">
        <v>12377.6</v>
      </c>
      <c r="Z57" t="n">
        <v>34188.3</v>
      </c>
      <c r="AA57" t="n">
        <v>57125.6</v>
      </c>
      <c r="AB57" t="n">
        <v>57516.7</v>
      </c>
      <c r="AC57" t="n">
        <v>43558.2</v>
      </c>
      <c r="AD57" t="n">
        <v>136981.6</v>
      </c>
      <c r="AE57" t="n">
        <v>121376.9</v>
      </c>
      <c r="AF57" t="n">
        <v>51385.8</v>
      </c>
    </row>
    <row r="58">
      <c r="A58" t="s">
        <v>60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62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62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3618.639247219</v>
      </c>
      <c r="H57" t="n">
        <v>4643.63982422992</v>
      </c>
      <c r="I57" t="n">
        <v>4474.33713909544</v>
      </c>
      <c r="J57" t="n">
        <v>5505.87778008669</v>
      </c>
      <c r="K57" t="n">
        <v>5854.59609097801</v>
      </c>
      <c r="L57" t="n">
        <v>8719.38544127064</v>
      </c>
      <c r="M57" t="n">
        <v>10407.4337522339</v>
      </c>
      <c r="N57" t="n">
        <v>10400.9519061498</v>
      </c>
      <c r="O57" t="n">
        <v>11556.5136873292</v>
      </c>
      <c r="P57" t="n">
        <v>13688.2550128487</v>
      </c>
      <c r="Q57" t="n">
        <v>14585.2507599919</v>
      </c>
      <c r="R57" t="n">
        <v>15580.0326128571</v>
      </c>
      <c r="S57" t="n">
        <v>16392.6106966011</v>
      </c>
      <c r="T57" t="n">
        <v>18110.5056160789</v>
      </c>
      <c r="U57" t="n">
        <v>18585.7323645865</v>
      </c>
      <c r="V57" t="n">
        <v>15090.8772640087</v>
      </c>
      <c r="W57" t="n">
        <v>19030.85302448</v>
      </c>
      <c r="X57" t="n">
        <v>19111.2369170415</v>
      </c>
      <c r="Y57" t="n">
        <v>21474.337688607</v>
      </c>
      <c r="Z57" t="n">
        <v>42010.7143750908</v>
      </c>
      <c r="AA57" t="n">
        <v>66362.3665043591</v>
      </c>
      <c r="AB57" t="n">
        <v>70495.5101042295</v>
      </c>
      <c r="AC57" t="n">
        <v>56726.4235838006</v>
      </c>
      <c r="AD57" t="n">
        <v>150399.881749529</v>
      </c>
      <c r="AE57" t="n">
        <v>136801.728327079</v>
      </c>
      <c r="AF57" t="n">
        <v>70584.2765214963</v>
      </c>
    </row>
    <row r="58">
      <c r="A58" t="s">
        <v>62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64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64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7089.2</v>
      </c>
      <c r="H57" t="n">
        <v>8405.5</v>
      </c>
      <c r="I57" t="n">
        <v>10298.7</v>
      </c>
      <c r="J57" t="n">
        <v>12342</v>
      </c>
      <c r="K57" t="n">
        <v>13698.9</v>
      </c>
      <c r="L57" t="n">
        <v>14384.9</v>
      </c>
      <c r="M57" t="n">
        <v>15639.8</v>
      </c>
      <c r="N57" t="n">
        <v>17012.1</v>
      </c>
      <c r="O57" t="n">
        <v>18117.6</v>
      </c>
      <c r="P57" t="n">
        <v>21581</v>
      </c>
      <c r="Q57" t="n">
        <v>24641.5</v>
      </c>
      <c r="R57" t="n">
        <v>27590</v>
      </c>
      <c r="S57" t="n">
        <v>25010.1</v>
      </c>
      <c r="T57" t="n">
        <v>20365</v>
      </c>
      <c r="U57" t="n">
        <v>16421.9</v>
      </c>
      <c r="V57" t="n">
        <v>17478.2</v>
      </c>
      <c r="W57" t="n">
        <v>20105.1</v>
      </c>
      <c r="X57" t="n">
        <v>20509.8</v>
      </c>
      <c r="Y57" t="n">
        <v>24195.9</v>
      </c>
      <c r="Z57" t="n">
        <v>25149.3</v>
      </c>
      <c r="AA57" t="n">
        <v>30690.4</v>
      </c>
      <c r="AB57" t="n">
        <v>34169.8</v>
      </c>
      <c r="AC57" t="n">
        <v>40110.1</v>
      </c>
      <c r="AD57" t="n">
        <v>41837.1</v>
      </c>
      <c r="AE57" t="n">
        <v>32897.5</v>
      </c>
      <c r="AF57" t="n">
        <v>34951.2</v>
      </c>
    </row>
    <row r="58">
      <c r="A58" t="s">
        <v>64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66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66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10417.7</v>
      </c>
      <c r="H57" t="n">
        <v>12481.7</v>
      </c>
      <c r="I57" t="n">
        <v>15037.9</v>
      </c>
      <c r="J57" t="n">
        <v>18724.7</v>
      </c>
      <c r="K57" t="n">
        <v>21601.7</v>
      </c>
      <c r="L57" t="n">
        <v>23626.8</v>
      </c>
      <c r="M57" t="n">
        <v>26177.8</v>
      </c>
      <c r="N57" t="n">
        <v>30097.2</v>
      </c>
      <c r="O57" t="n">
        <v>34558.4</v>
      </c>
      <c r="P57" t="n">
        <v>42859.6</v>
      </c>
      <c r="Q57" t="n">
        <v>47675</v>
      </c>
      <c r="R57" t="n">
        <v>50560.3</v>
      </c>
      <c r="S57" t="n">
        <v>43255.6</v>
      </c>
      <c r="T57" t="n">
        <v>30013.4</v>
      </c>
      <c r="U57" t="n">
        <v>21737.7</v>
      </c>
      <c r="V57" t="n">
        <v>20997.2</v>
      </c>
      <c r="W57" t="n">
        <v>22694.1</v>
      </c>
      <c r="X57" t="n">
        <v>23257.4</v>
      </c>
      <c r="Y57" t="n">
        <v>27445.7</v>
      </c>
      <c r="Z57" t="n">
        <v>28831.7</v>
      </c>
      <c r="AA57" t="n">
        <v>35379.2</v>
      </c>
      <c r="AB57" t="n">
        <v>40112</v>
      </c>
      <c r="AC57" t="n">
        <v>47486.5</v>
      </c>
      <c r="AD57" t="n">
        <v>49716.5</v>
      </c>
      <c r="AE57" t="n">
        <v>40300.4</v>
      </c>
      <c r="AF57" t="n">
        <v>44398.4</v>
      </c>
    </row>
    <row r="58">
      <c r="A58" t="s">
        <v>66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68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3058.5</v>
      </c>
      <c r="H2" t="n">
        <v>2945.4</v>
      </c>
      <c r="I2" t="n">
        <v>2722.7</v>
      </c>
      <c r="J2" t="n">
        <v>2430.5</v>
      </c>
      <c r="K2" t="n">
        <v>2404.3</v>
      </c>
      <c r="L2" t="n">
        <v>2374.5</v>
      </c>
      <c r="M2" t="n">
        <v>2429.2</v>
      </c>
      <c r="N2" t="n">
        <v>2478.5</v>
      </c>
      <c r="O2" t="n">
        <v>2582.7</v>
      </c>
      <c r="P2" t="n">
        <v>1900.2</v>
      </c>
      <c r="Q2" t="n">
        <v>1507.3</v>
      </c>
      <c r="R2" t="n">
        <v>1848.7</v>
      </c>
      <c r="S2" t="n">
        <v>2168.3</v>
      </c>
      <c r="T2" t="n">
        <v>1341.2</v>
      </c>
      <c r="U2" t="n">
        <v>1121.6</v>
      </c>
      <c r="V2" t="n">
        <v>1872.9</v>
      </c>
      <c r="W2" t="n">
        <v>1704.8</v>
      </c>
      <c r="X2" t="n">
        <v>1777.5</v>
      </c>
      <c r="Y2" t="n">
        <v>2479.2</v>
      </c>
      <c r="Z2" t="n">
        <v>2580</v>
      </c>
      <c r="AA2" t="n">
        <v>2599.5</v>
      </c>
      <c r="AB2" t="n">
        <v>2800.9</v>
      </c>
      <c r="AC2" t="n">
        <v>2970.7</v>
      </c>
      <c r="AD2" t="n">
        <v>3573.5</v>
      </c>
      <c r="AE2" t="n">
        <v>3227.1</v>
      </c>
      <c r="AF2" t="n">
        <v>3702.3</v>
      </c>
    </row>
    <row r="3">
      <c r="A3" t="s">
        <v>68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321.826420578968</v>
      </c>
      <c r="H3" t="n">
        <v>285.547847024482</v>
      </c>
      <c r="I3" t="n">
        <v>436.98467934523</v>
      </c>
      <c r="J3" t="n">
        <v>479.53395633367</v>
      </c>
      <c r="K3" t="n">
        <v>489.601504697072</v>
      </c>
      <c r="L3" t="n">
        <v>507.604041854548</v>
      </c>
      <c r="M3" t="n">
        <v>609.59483466921</v>
      </c>
      <c r="N3" t="n">
        <v>693.864488182324</v>
      </c>
      <c r="O3" t="n">
        <v>634.823578610773</v>
      </c>
      <c r="P3" t="n">
        <v>480.18156396354</v>
      </c>
      <c r="Q3" t="n">
        <v>601.4821934501</v>
      </c>
      <c r="R3" t="n">
        <v>921.924569795309</v>
      </c>
      <c r="S3" t="n">
        <v>1154.14639214656</v>
      </c>
      <c r="T3" t="n">
        <v>819.162267787205</v>
      </c>
      <c r="U3" t="n">
        <v>874.233879966771</v>
      </c>
      <c r="V3" t="n">
        <v>609.494918313998</v>
      </c>
      <c r="W3" t="n">
        <v>667.344836985495</v>
      </c>
      <c r="X3" t="n">
        <v>1292.12492768479</v>
      </c>
      <c r="Y3" t="n">
        <v>696.932277361609</v>
      </c>
      <c r="Z3" t="n">
        <v>766.823648282654</v>
      </c>
      <c r="AA3" t="n">
        <v>369.412811867653</v>
      </c>
      <c r="AB3" t="n">
        <v>536.557011083631</v>
      </c>
      <c r="AC3" t="n">
        <v>468.561785287256</v>
      </c>
      <c r="AD3" t="n">
        <v>750.603551754128</v>
      </c>
      <c r="AE3" t="n">
        <v>763.846537259003</v>
      </c>
      <c r="AF3" t="n">
        <v>456.604596884201</v>
      </c>
    </row>
    <row r="4">
      <c r="A4" t="s">
        <v>68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12518.6712574427</v>
      </c>
      <c r="H4" t="n">
        <v>15165.7021516557</v>
      </c>
      <c r="I4" t="n">
        <v>17886.9013171858</v>
      </c>
      <c r="J4" t="n">
        <v>21820.5935941954</v>
      </c>
      <c r="K4" t="n">
        <v>25713.1608664695</v>
      </c>
      <c r="L4" t="n">
        <v>27479.3333746003</v>
      </c>
      <c r="M4" t="n">
        <v>35635.9551120311</v>
      </c>
      <c r="N4" t="n">
        <v>37227.3090506321</v>
      </c>
      <c r="O4" t="n">
        <v>34993.4381773429</v>
      </c>
      <c r="P4" t="n">
        <v>36390.8445689466</v>
      </c>
      <c r="Q4" t="n">
        <v>35491.8351997889</v>
      </c>
      <c r="R4" t="n">
        <v>37845.7715112045</v>
      </c>
      <c r="S4" t="n">
        <v>33614.8171931827</v>
      </c>
      <c r="T4" t="n">
        <v>33366.6191637065</v>
      </c>
      <c r="U4" t="n">
        <v>39096.2942176531</v>
      </c>
      <c r="V4" t="n">
        <v>35735.9303458399</v>
      </c>
      <c r="W4" t="n">
        <v>36998.976197791</v>
      </c>
      <c r="X4" t="n">
        <v>34568.8634786329</v>
      </c>
      <c r="Y4" t="n">
        <v>41269.2491032897</v>
      </c>
      <c r="Z4" t="n">
        <v>73310.7315215315</v>
      </c>
      <c r="AA4" t="n">
        <v>95282.0489864586</v>
      </c>
      <c r="AB4" t="n">
        <v>95272.2176696571</v>
      </c>
      <c r="AC4" t="n">
        <v>111775.303459809</v>
      </c>
      <c r="AD4" t="n">
        <v>113653.286295587</v>
      </c>
      <c r="AE4" t="n">
        <v>144974.359279455</v>
      </c>
      <c r="AF4" t="n">
        <v>163372.46433027</v>
      </c>
    </row>
    <row r="5">
      <c r="A5" t="s">
        <v>68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2135.24195296976</v>
      </c>
      <c r="H5" t="n">
        <v>2464.90965593551</v>
      </c>
      <c r="I5" t="n">
        <v>2721.54092025974</v>
      </c>
      <c r="J5" t="n">
        <v>3218.0856303504</v>
      </c>
      <c r="K5" t="n">
        <v>3549.8258880132</v>
      </c>
      <c r="L5" t="n">
        <v>4310.88928008612</v>
      </c>
      <c r="M5" t="n">
        <v>5256.8024725904</v>
      </c>
      <c r="N5" t="n">
        <v>5757.42318359599</v>
      </c>
      <c r="O5" t="n">
        <v>6950.46604765566</v>
      </c>
      <c r="P5" t="n">
        <v>6541.75803270538</v>
      </c>
      <c r="Q5" t="n">
        <v>6446.08283236823</v>
      </c>
      <c r="R5" t="n">
        <v>6945.4215254401</v>
      </c>
      <c r="S5" t="n">
        <v>6870.87239494497</v>
      </c>
      <c r="T5" t="n">
        <v>6800.73166676658</v>
      </c>
      <c r="U5" t="n">
        <v>7385.66203300345</v>
      </c>
      <c r="V5" t="n">
        <v>8704.34435099971</v>
      </c>
      <c r="W5" t="n">
        <v>7559.24008049658</v>
      </c>
      <c r="X5" t="n">
        <v>8197.62726504466</v>
      </c>
      <c r="Y5" t="n">
        <v>9211.65237110202</v>
      </c>
      <c r="Z5" t="n">
        <v>9510.01709226109</v>
      </c>
      <c r="AA5" t="n">
        <v>9430.22401903209</v>
      </c>
      <c r="AB5" t="n">
        <v>9795.9886178402</v>
      </c>
      <c r="AC5" t="n">
        <v>9443.76997374381</v>
      </c>
      <c r="AD5" t="n">
        <v>10528.0821264026</v>
      </c>
      <c r="AE5" t="n">
        <v>7638.91996694536</v>
      </c>
      <c r="AF5" t="n">
        <v>10068.0536447788</v>
      </c>
    </row>
    <row r="6">
      <c r="A6" t="s">
        <v>68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422.770241049268</v>
      </c>
      <c r="H6" t="n">
        <v>392.732148507056</v>
      </c>
      <c r="I6" t="n">
        <v>394.950049897593</v>
      </c>
      <c r="J6" t="n">
        <v>355.220789229718</v>
      </c>
      <c r="K6" t="n">
        <v>293.534742421126</v>
      </c>
      <c r="L6" t="n">
        <v>385.391604294995</v>
      </c>
      <c r="M6" t="n">
        <v>277.243899343823</v>
      </c>
      <c r="N6" t="n">
        <v>308.377421841402</v>
      </c>
      <c r="O6" t="n">
        <v>314.380433663811</v>
      </c>
      <c r="P6" t="n">
        <v>246.297079550597</v>
      </c>
      <c r="Q6" t="n">
        <v>211.152051855661</v>
      </c>
      <c r="R6" t="n">
        <v>210.050538277943</v>
      </c>
      <c r="S6" t="n">
        <v>251.91029232462</v>
      </c>
      <c r="T6" t="n">
        <v>187.194483791384</v>
      </c>
      <c r="U6" t="n">
        <v>181.458512447355</v>
      </c>
      <c r="V6" t="n">
        <v>143.009068362678</v>
      </c>
      <c r="W6" t="n">
        <v>126.271796945878</v>
      </c>
      <c r="X6" t="n">
        <v>139.311687939752</v>
      </c>
      <c r="Y6" t="n">
        <v>149.191915580956</v>
      </c>
      <c r="Z6" t="n">
        <v>156.996835709005</v>
      </c>
      <c r="AA6" t="n">
        <v>175.988597252884</v>
      </c>
      <c r="AB6" t="n">
        <v>173.315475729403</v>
      </c>
      <c r="AC6" t="n">
        <v>175.173332356806</v>
      </c>
      <c r="AD6" t="n">
        <v>169.544735941802</v>
      </c>
      <c r="AE6" t="n">
        <v>155.27701678421</v>
      </c>
      <c r="AF6" t="n">
        <v>183.973129643105</v>
      </c>
    </row>
    <row r="7">
      <c r="A7" t="s">
        <v>68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679.629478673419</v>
      </c>
      <c r="H7" t="n">
        <v>827.885578127596</v>
      </c>
      <c r="I7" t="n">
        <v>875.733254928344</v>
      </c>
      <c r="J7" t="n">
        <v>920.035328131627</v>
      </c>
      <c r="K7" t="n">
        <v>954.197445708546</v>
      </c>
      <c r="L7" t="n">
        <v>1112.40930321923</v>
      </c>
      <c r="M7" t="n">
        <v>1439.70873469901</v>
      </c>
      <c r="N7" t="n">
        <v>1400.11347985128</v>
      </c>
      <c r="O7" t="n">
        <v>1544.25491584825</v>
      </c>
      <c r="P7" t="n">
        <v>1662.35914418452</v>
      </c>
      <c r="Q7" t="n">
        <v>1720.83346845416</v>
      </c>
      <c r="R7" t="n">
        <v>1696.90297306395</v>
      </c>
      <c r="S7" t="n">
        <v>1203.90593756028</v>
      </c>
      <c r="T7" t="n">
        <v>923.608075026024</v>
      </c>
      <c r="U7" t="n">
        <v>1060.04625067329</v>
      </c>
      <c r="V7" t="n">
        <v>816.863776576529</v>
      </c>
      <c r="W7" t="n">
        <v>720.722956730838</v>
      </c>
      <c r="X7" t="n">
        <v>697.841425940772</v>
      </c>
      <c r="Y7" t="n">
        <v>768.302695799246</v>
      </c>
      <c r="Z7" t="n">
        <v>775.143624050412</v>
      </c>
      <c r="AA7" t="n">
        <v>812.241810109846</v>
      </c>
      <c r="AB7" t="n">
        <v>843.653043557048</v>
      </c>
      <c r="AC7" t="n">
        <v>894.819342876209</v>
      </c>
      <c r="AD7" t="n">
        <v>950.120766502854</v>
      </c>
      <c r="AE7" t="n">
        <v>884.627571980142</v>
      </c>
      <c r="AF7" t="n">
        <v>943.675919116405</v>
      </c>
    </row>
    <row r="8">
      <c r="A8" t="s">
        <v>68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68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3585.22437667656</v>
      </c>
      <c r="H10" t="n">
        <v>4743.92012887812</v>
      </c>
      <c r="I10" t="n">
        <v>6263.04638546317</v>
      </c>
      <c r="J10" t="n">
        <v>7475.79022552656</v>
      </c>
      <c r="K10" t="n">
        <v>8098.32473391525</v>
      </c>
      <c r="L10" t="n">
        <v>10538.1136574623</v>
      </c>
      <c r="M10" t="n">
        <v>16354.7384440998</v>
      </c>
      <c r="N10" t="n">
        <v>18691.6339274176</v>
      </c>
      <c r="O10" t="n">
        <v>12617.591343576</v>
      </c>
      <c r="P10" t="n">
        <v>12739.8520710832</v>
      </c>
      <c r="Q10" t="n">
        <v>12249.3191062107</v>
      </c>
      <c r="R10" t="n">
        <v>13297.1232517549</v>
      </c>
      <c r="S10" t="n">
        <v>10609.3672254574</v>
      </c>
      <c r="T10" t="n">
        <v>16199.8740440115</v>
      </c>
      <c r="U10" t="n">
        <v>20274.2863926195</v>
      </c>
      <c r="V10" t="n">
        <v>15239.1734163223</v>
      </c>
      <c r="W10" t="n">
        <v>15308.5749526559</v>
      </c>
      <c r="X10" t="n">
        <v>12983.7780903423</v>
      </c>
      <c r="Y10" t="n">
        <v>15392.6892331594</v>
      </c>
      <c r="Z10"/>
      <c r="AA10"/>
      <c r="AB10"/>
      <c r="AC10"/>
      <c r="AD10"/>
      <c r="AE10"/>
      <c r="AF10"/>
    </row>
    <row r="11">
      <c r="A11" t="s">
        <v>68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3585.22437667656</v>
      </c>
      <c r="H11" t="n">
        <v>4743.92012887812</v>
      </c>
      <c r="I11" t="n">
        <v>6263.04638546317</v>
      </c>
      <c r="J11" t="n">
        <v>7475.79022552656</v>
      </c>
      <c r="K11" t="n">
        <v>8086.94762350983</v>
      </c>
      <c r="L11" t="n">
        <v>10532.0552979478</v>
      </c>
      <c r="M11" t="n">
        <v>16348.8464056773</v>
      </c>
      <c r="N11" t="n">
        <v>18686.9007991717</v>
      </c>
      <c r="O11" t="n">
        <v>12611.3443236678</v>
      </c>
      <c r="P11" t="n">
        <v>12733.9160431592</v>
      </c>
      <c r="Q11" t="n">
        <v>12243.2620785392</v>
      </c>
      <c r="R11" t="n">
        <v>13282.4986747345</v>
      </c>
      <c r="S11" t="n">
        <v>10591.001575136</v>
      </c>
      <c r="T11" t="n">
        <v>16178.250183577</v>
      </c>
      <c r="U11" t="n">
        <v>20255.872461809</v>
      </c>
      <c r="V11" t="n">
        <v>15203.4463938112</v>
      </c>
      <c r="W11" t="n">
        <v>15256.1702730305</v>
      </c>
      <c r="X11" t="n">
        <v>12911.4443250467</v>
      </c>
      <c r="Y11" t="n">
        <v>15310.9799875539</v>
      </c>
      <c r="Z11"/>
      <c r="AA11"/>
      <c r="AB11"/>
      <c r="AC11"/>
      <c r="AD11"/>
      <c r="AE11"/>
      <c r="AF11"/>
    </row>
    <row r="12">
      <c r="A12" t="s">
        <v>68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830.511697678701</v>
      </c>
      <c r="H12" t="n">
        <v>896.154913798164</v>
      </c>
      <c r="I12" t="n">
        <v>960.90136265149</v>
      </c>
      <c r="J12" t="n">
        <v>1127.75157706357</v>
      </c>
      <c r="K12" t="n">
        <v>1287.33417183468</v>
      </c>
      <c r="L12" t="n">
        <v>1360.10645501345</v>
      </c>
      <c r="M12" t="n">
        <v>1365.01715354102</v>
      </c>
      <c r="N12" t="n">
        <v>1502.97992992603</v>
      </c>
      <c r="O12" t="n">
        <v>1516.26665444823</v>
      </c>
      <c r="P12" t="n">
        <v>1602.90995523053</v>
      </c>
      <c r="Q12" t="n">
        <v>1744.30371892025</v>
      </c>
      <c r="R12" t="n">
        <v>1916.19910305379</v>
      </c>
      <c r="S12" t="n">
        <v>1645.70935880594</v>
      </c>
      <c r="T12" t="n">
        <v>1005.63514040426</v>
      </c>
      <c r="U12" t="n">
        <v>930.679800031239</v>
      </c>
      <c r="V12" t="n">
        <v>765.620072621303</v>
      </c>
      <c r="W12" t="n">
        <v>772.545429552471</v>
      </c>
      <c r="X12" t="n">
        <v>823.777336304706</v>
      </c>
      <c r="Y12" t="n">
        <v>962.901354352698</v>
      </c>
      <c r="Z12" t="n">
        <v>1308.61771837795</v>
      </c>
      <c r="AA12" t="n">
        <v>1271.20448718245</v>
      </c>
      <c r="AB12" t="n">
        <v>1553.59119887052</v>
      </c>
      <c r="AC12" t="n">
        <v>1667.63670596961</v>
      </c>
      <c r="AD12" t="n">
        <v>1629.8264672089</v>
      </c>
      <c r="AE12" t="n">
        <v>1861.27015164324</v>
      </c>
      <c r="AF12" t="n">
        <v>1966.66804524328</v>
      </c>
    </row>
    <row r="13">
      <c r="A13" t="s">
        <v>68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504.10471268067</v>
      </c>
      <c r="H13" t="n">
        <v>553.40210801417</v>
      </c>
      <c r="I13" t="n">
        <v>610.799485519009</v>
      </c>
      <c r="J13" t="n">
        <v>700.33655601557</v>
      </c>
      <c r="K13" t="n">
        <v>822.206565468841</v>
      </c>
      <c r="L13" t="n">
        <v>770.637770623137</v>
      </c>
      <c r="M13" t="n">
        <v>863.848042057426</v>
      </c>
      <c r="N13" t="n">
        <v>866.743842528</v>
      </c>
      <c r="O13" t="n">
        <v>950.598872462541</v>
      </c>
      <c r="P13" t="n">
        <v>1028.36217344794</v>
      </c>
      <c r="Q13" t="n">
        <v>1147.28579617149</v>
      </c>
      <c r="R13" t="n">
        <v>1491.23451455048</v>
      </c>
      <c r="S13" t="n">
        <v>1336.53633705019</v>
      </c>
      <c r="T13" t="n">
        <v>830.248706944588</v>
      </c>
      <c r="U13" t="n">
        <v>909.831829129276</v>
      </c>
      <c r="V13" t="n">
        <v>849.274823530843</v>
      </c>
      <c r="W13" t="n">
        <v>663.295138764109</v>
      </c>
      <c r="X13" t="n">
        <v>861.914727667036</v>
      </c>
      <c r="Y13" t="n">
        <v>991.822234325223</v>
      </c>
      <c r="Z13" t="n">
        <v>1135.98544642466</v>
      </c>
      <c r="AA13" t="n">
        <v>1238.95597671255</v>
      </c>
      <c r="AB13" t="n">
        <v>1236.18357113769</v>
      </c>
      <c r="AC13" t="n">
        <v>1350.0347754312</v>
      </c>
      <c r="AD13" t="n">
        <v>1671.38556636391</v>
      </c>
      <c r="AE13" t="n">
        <v>1457.05925211365</v>
      </c>
      <c r="AF13" t="n">
        <v>1290.76110438407</v>
      </c>
    </row>
    <row r="14">
      <c r="A14" t="s">
        <v>68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1550.14013808207</v>
      </c>
      <c r="H14" t="n">
        <v>1975.35880855636</v>
      </c>
      <c r="I14" t="n">
        <v>2183.88417890478</v>
      </c>
      <c r="J14" t="n">
        <v>3290.04689032529</v>
      </c>
      <c r="K14" t="n">
        <v>4472.50839637016</v>
      </c>
      <c r="L14" t="n">
        <v>3216.97343631929</v>
      </c>
      <c r="M14" t="n">
        <v>5060.71756727134</v>
      </c>
      <c r="N14" t="n">
        <v>3598.69905076164</v>
      </c>
      <c r="O14" t="n">
        <v>5312.66393766538</v>
      </c>
      <c r="P14" t="n">
        <v>5152.50690435838</v>
      </c>
      <c r="Q14" t="n">
        <v>5449.51196442317</v>
      </c>
      <c r="R14" t="n">
        <v>5275.04514751639</v>
      </c>
      <c r="S14" t="n">
        <v>3794.22528474872</v>
      </c>
      <c r="T14" t="n">
        <v>2127.36972708278</v>
      </c>
      <c r="U14" t="n">
        <v>2539.55750972396</v>
      </c>
      <c r="V14" t="n">
        <v>2550.62566252004</v>
      </c>
      <c r="W14" t="n">
        <v>3119.21576767159</v>
      </c>
      <c r="X14" t="n">
        <v>2425.33653179963</v>
      </c>
      <c r="Y14" t="n">
        <v>2752.92677396455</v>
      </c>
      <c r="Z14"/>
      <c r="AA14"/>
      <c r="AB14"/>
      <c r="AC14"/>
      <c r="AD14"/>
      <c r="AE14"/>
      <c r="AF14"/>
    </row>
    <row r="15">
      <c r="A15" t="s">
        <v>68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1839.02764876482</v>
      </c>
      <c r="H15" t="n">
        <v>2383.96012859433</v>
      </c>
      <c r="I15" t="n">
        <v>2673.75169944952</v>
      </c>
      <c r="J15" t="n">
        <v>3779.59904179058</v>
      </c>
      <c r="K15" t="n">
        <v>5169.24118997453</v>
      </c>
      <c r="L15" t="n">
        <v>3908.46333949078</v>
      </c>
      <c r="M15" t="n">
        <v>5710.45658070667</v>
      </c>
      <c r="N15" t="n">
        <v>4128.88280029251</v>
      </c>
      <c r="O15" t="n">
        <v>5707.66145876853</v>
      </c>
      <c r="P15" t="n">
        <v>5325.08196599328</v>
      </c>
      <c r="Q15" t="n">
        <v>5750.14846892672</v>
      </c>
      <c r="R15" t="n">
        <v>5577.78188333024</v>
      </c>
      <c r="S15" t="n">
        <v>4109.58670824729</v>
      </c>
      <c r="T15" t="n">
        <v>2358.85498486497</v>
      </c>
      <c r="U15" t="n">
        <v>2808.34183704119</v>
      </c>
      <c r="V15" t="n">
        <v>2705.37195459565</v>
      </c>
      <c r="W15" t="n">
        <v>3380.72612217135</v>
      </c>
      <c r="X15" t="n">
        <v>2709.41969635567</v>
      </c>
      <c r="Y15" t="n">
        <v>3047.86458314311</v>
      </c>
      <c r="Z15" t="n">
        <v>387.540486147711</v>
      </c>
      <c r="AA15" t="n">
        <v>461.373238502914</v>
      </c>
      <c r="AB15" t="n">
        <v>481.714824776176</v>
      </c>
      <c r="AC15" t="n">
        <v>460.109400705582</v>
      </c>
      <c r="AD15" t="n">
        <v>529.766587038416</v>
      </c>
      <c r="AE15" t="n">
        <v>520.803898132683</v>
      </c>
      <c r="AF15" t="n">
        <v>508.483625824669</v>
      </c>
    </row>
    <row r="16">
      <c r="A16" t="s">
        <v>68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288.887510682755</v>
      </c>
      <c r="H16" t="n">
        <v>408.60132003797</v>
      </c>
      <c r="I16" t="n">
        <v>489.867520544742</v>
      </c>
      <c r="J16" t="n">
        <v>489.552151465295</v>
      </c>
      <c r="K16" t="n">
        <v>696.732793604373</v>
      </c>
      <c r="L16" t="n">
        <v>691.489903171486</v>
      </c>
      <c r="M16" t="n">
        <v>649.739013435326</v>
      </c>
      <c r="N16" t="n">
        <v>530.18374953087</v>
      </c>
      <c r="O16" t="n">
        <v>394.997521103151</v>
      </c>
      <c r="P16" t="n">
        <v>172.575061634901</v>
      </c>
      <c r="Q16" t="n">
        <v>300.636504503543</v>
      </c>
      <c r="R16" t="n">
        <v>302.736735813849</v>
      </c>
      <c r="S16" t="n">
        <v>315.361423498569</v>
      </c>
      <c r="T16" t="n">
        <v>231.485257782193</v>
      </c>
      <c r="U16" t="n">
        <v>268.784327317228</v>
      </c>
      <c r="V16" t="n">
        <v>154.746292075607</v>
      </c>
      <c r="W16" t="n">
        <v>261.510354499759</v>
      </c>
      <c r="X16" t="n">
        <v>284.083164556044</v>
      </c>
      <c r="Y16" t="n">
        <v>294.937809178566</v>
      </c>
      <c r="Z16" t="n">
        <v>358.210216315557</v>
      </c>
      <c r="AA16" t="n">
        <v>435.27796084988</v>
      </c>
      <c r="AB16" t="n">
        <v>458.041276215531</v>
      </c>
      <c r="AC16" t="n">
        <v>422.965277035814</v>
      </c>
      <c r="AD16" t="n">
        <v>496.163613772126</v>
      </c>
      <c r="AE16" t="n">
        <v>489.687168445296</v>
      </c>
      <c r="AF16" t="n">
        <v>470.94011957266</v>
      </c>
    </row>
    <row r="17">
      <c r="A17" t="s">
        <v>68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381.37154433834</v>
      </c>
      <c r="H17" t="n">
        <v>411.597803797244</v>
      </c>
      <c r="I17" t="n">
        <v>472.218300079559</v>
      </c>
      <c r="J17" t="n">
        <v>405.913728523118</v>
      </c>
      <c r="K17" t="n">
        <v>596.581173778112</v>
      </c>
      <c r="L17" t="n">
        <v>541.448364221309</v>
      </c>
      <c r="M17" t="n">
        <v>641.712808172608</v>
      </c>
      <c r="N17" t="n">
        <v>1094.40187540367</v>
      </c>
      <c r="O17" t="n">
        <v>901.12709215268</v>
      </c>
      <c r="P17" t="n">
        <v>1209.11948372921</v>
      </c>
      <c r="Q17" t="n">
        <v>1485.39439763659</v>
      </c>
      <c r="R17" t="n">
        <v>1386.28282981242</v>
      </c>
      <c r="S17" t="n">
        <v>1443.37005544367</v>
      </c>
      <c r="T17" t="n">
        <v>1113.92321234863</v>
      </c>
      <c r="U17" t="n">
        <v>1150.05147062612</v>
      </c>
      <c r="V17" t="n">
        <v>768.644872673598</v>
      </c>
      <c r="W17" t="n">
        <v>897.555204810542</v>
      </c>
      <c r="X17" t="n">
        <v>947.866218492674</v>
      </c>
      <c r="Y17" t="n">
        <v>1112.40413634153</v>
      </c>
      <c r="Z17" t="n">
        <v>1347.01345472892</v>
      </c>
      <c r="AA17" t="n">
        <v>1147.79938370021</v>
      </c>
      <c r="AB17" t="n">
        <v>1253.49699343428</v>
      </c>
      <c r="AC17" t="n">
        <v>1294.91696657586</v>
      </c>
      <c r="AD17" t="n">
        <v>1274.05334012285</v>
      </c>
      <c r="AE17" t="n">
        <v>1785.16517250826</v>
      </c>
      <c r="AF17" t="n">
        <v>1532.38732614962</v>
      </c>
    </row>
    <row r="18">
      <c r="A18" t="s">
        <v>68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324.694769176718</v>
      </c>
      <c r="H18" t="n">
        <v>369.333033683921</v>
      </c>
      <c r="I18" t="n">
        <v>374.042681689769</v>
      </c>
      <c r="J18" t="n">
        <v>480.335962641435</v>
      </c>
      <c r="K18" t="n">
        <v>369.625740712467</v>
      </c>
      <c r="L18" t="n">
        <v>376.742647630074</v>
      </c>
      <c r="M18" t="n">
        <v>327.066852707247</v>
      </c>
      <c r="N18" t="n">
        <v>358.110784376704</v>
      </c>
      <c r="O18" t="n">
        <v>610.801925314256</v>
      </c>
      <c r="P18" t="n">
        <v>426.557400368326</v>
      </c>
      <c r="Q18" t="n">
        <v>485.203046259528</v>
      </c>
      <c r="R18" t="n">
        <v>473.188126429147</v>
      </c>
      <c r="S18" t="n">
        <v>496.965500090106</v>
      </c>
      <c r="T18" t="n">
        <v>292.793655765892</v>
      </c>
      <c r="U18" t="n">
        <v>279.2835950256</v>
      </c>
      <c r="V18" t="n">
        <v>228.620766211686</v>
      </c>
      <c r="W18" t="n">
        <v>218.317621423914</v>
      </c>
      <c r="X18" t="n">
        <v>223.720424024406</v>
      </c>
      <c r="Y18" t="n">
        <v>236.645552277145</v>
      </c>
      <c r="Z18" t="n">
        <v>281.301416599806</v>
      </c>
      <c r="AA18" t="n">
        <v>406.952824840851</v>
      </c>
      <c r="AB18" t="n">
        <v>371.001819979785</v>
      </c>
      <c r="AC18" t="n">
        <v>365.407076832074</v>
      </c>
      <c r="AD18" t="n">
        <v>444.267764793545</v>
      </c>
      <c r="AE18" t="n">
        <v>347.21053456944</v>
      </c>
      <c r="AF18" t="n">
        <v>347.816574956224</v>
      </c>
    </row>
    <row r="19">
      <c r="A19" t="s">
        <v>68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1010.4948354345</v>
      </c>
      <c r="H19" t="n">
        <v>1197.3066523196</v>
      </c>
      <c r="I19" t="n">
        <v>1370.41717724759</v>
      </c>
      <c r="J19" t="n">
        <v>2069.5247549228</v>
      </c>
      <c r="K19" t="n">
        <v>2994.08921464277</v>
      </c>
      <c r="L19" t="n">
        <v>2230.33095255891</v>
      </c>
      <c r="M19" t="n">
        <v>2451.06012411314</v>
      </c>
      <c r="N19" t="n">
        <v>2314.54180539885</v>
      </c>
      <c r="O19" t="n">
        <v>3211.88943345296</v>
      </c>
      <c r="P19" t="n">
        <v>4924.44726265361</v>
      </c>
      <c r="Q19" t="n">
        <v>3565.71231298554</v>
      </c>
      <c r="R19" t="n">
        <v>3862.78676549154</v>
      </c>
      <c r="S19" t="n">
        <v>3799.09338325822</v>
      </c>
      <c r="T19" t="n">
        <v>2536.05519378273</v>
      </c>
      <c r="U19" t="n">
        <v>2031.15249705607</v>
      </c>
      <c r="V19" t="n">
        <v>3474.6072439456</v>
      </c>
      <c r="W19" t="n">
        <v>4618.72689423944</v>
      </c>
      <c r="X19" t="n">
        <v>3881.40660652086</v>
      </c>
      <c r="Y19" t="n">
        <v>6269.37502720842</v>
      </c>
      <c r="Z19" t="n">
        <v>6269.9790869621</v>
      </c>
      <c r="AA19" t="n">
        <v>9528.72640645329</v>
      </c>
      <c r="AB19" t="n">
        <v>3892.43332213662</v>
      </c>
      <c r="AC19" t="n">
        <v>6951.69974448524</v>
      </c>
      <c r="AD19" t="n">
        <v>6625.284622639</v>
      </c>
      <c r="AE19" t="n">
        <v>7986.64364686854</v>
      </c>
      <c r="AF19" t="n">
        <v>13263.4672615948</v>
      </c>
    </row>
    <row r="20">
      <c r="A20" t="s">
        <v>68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978.185860841046</v>
      </c>
      <c r="H20" t="n">
        <v>870.917129329308</v>
      </c>
      <c r="I20" t="n">
        <v>938.886084414027</v>
      </c>
      <c r="J20" t="n">
        <v>1094.20324061058</v>
      </c>
      <c r="K20" t="n">
        <v>849.090394735792</v>
      </c>
      <c r="L20" t="n">
        <v>1212.21499730536</v>
      </c>
      <c r="M20" t="n">
        <v>1462.85377486985</v>
      </c>
      <c r="N20" t="n">
        <v>1459.31257579422</v>
      </c>
      <c r="O20" t="n">
        <v>1707.38252111174</v>
      </c>
      <c r="P20" t="n">
        <v>1851.70216463415</v>
      </c>
      <c r="Q20" t="n">
        <v>1720.21827342817</v>
      </c>
      <c r="R20" t="n">
        <v>1968.77425517392</v>
      </c>
      <c r="S20" t="n">
        <v>2414.86655685831</v>
      </c>
      <c r="T20" t="n">
        <v>2370.60564396005</v>
      </c>
      <c r="U20" t="n">
        <v>2730.3481691918</v>
      </c>
      <c r="V20" t="n">
        <v>2485.57242878857</v>
      </c>
      <c r="W20" t="n">
        <v>2850.8174113603</v>
      </c>
      <c r="X20" t="n">
        <v>2976.14302699815</v>
      </c>
      <c r="Y20" t="n">
        <v>3799.71995374171</v>
      </c>
      <c r="Z20" t="n">
        <v>3125.62303986688</v>
      </c>
      <c r="AA20" t="n">
        <v>3077.25902106521</v>
      </c>
      <c r="AB20" t="n">
        <v>3294.78953867984</v>
      </c>
      <c r="AC20" t="n">
        <v>3045.88442620678</v>
      </c>
      <c r="AD20" t="n">
        <v>3123.57868854626</v>
      </c>
      <c r="AE20" t="n">
        <v>3996.52750895051</v>
      </c>
      <c r="AF20" t="n">
        <v>1550.03275264461</v>
      </c>
    </row>
    <row r="21">
      <c r="A21" t="s">
        <v>68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1399.61055093982</v>
      </c>
      <c r="H21" t="n">
        <v>1238.60098897921</v>
      </c>
      <c r="I21" t="n">
        <v>1347.64707287849</v>
      </c>
      <c r="J21" t="n">
        <v>1595.64729080135</v>
      </c>
      <c r="K21" t="n">
        <v>1401.92182775515</v>
      </c>
      <c r="L21" t="n">
        <v>1870.68651718909</v>
      </c>
      <c r="M21" t="n">
        <v>2248.36670736975</v>
      </c>
      <c r="N21" t="n">
        <v>2312.88005767969</v>
      </c>
      <c r="O21" t="n">
        <v>2554.4783616139</v>
      </c>
      <c r="P21" t="n">
        <v>2823.68669884993</v>
      </c>
      <c r="Q21" t="n">
        <v>2755.21701661749</v>
      </c>
      <c r="R21" t="n">
        <v>3182.71175641979</v>
      </c>
      <c r="S21" t="n">
        <v>3716.18478648673</v>
      </c>
      <c r="T21" t="n">
        <v>3562.91195195782</v>
      </c>
      <c r="U21" t="n">
        <v>3946.03818949014</v>
      </c>
      <c r="V21" t="n">
        <v>3397.38048347156</v>
      </c>
      <c r="W21" t="n">
        <v>3610.96490753945</v>
      </c>
      <c r="X21" t="n">
        <v>3856.85298067238</v>
      </c>
      <c r="Y21" t="n">
        <v>4800.4174355373</v>
      </c>
      <c r="Z21" t="n">
        <v>4120.33771696772</v>
      </c>
      <c r="AA21" t="n">
        <v>4159.62276894324</v>
      </c>
      <c r="AB21" t="n">
        <v>4435.99040386925</v>
      </c>
      <c r="AC21" t="n">
        <v>4425.47629898491</v>
      </c>
      <c r="AD21" t="n">
        <v>4701.86809685092</v>
      </c>
      <c r="AE21" t="n">
        <v>5326.34886655537</v>
      </c>
      <c r="AF21" t="n">
        <v>2979.89375992907</v>
      </c>
    </row>
    <row r="22">
      <c r="A22" t="s">
        <v>68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421.424690098776</v>
      </c>
      <c r="H22" t="n">
        <v>367.6838596499</v>
      </c>
      <c r="I22" t="n">
        <v>408.760988464468</v>
      </c>
      <c r="J22" t="n">
        <v>501.44405019076</v>
      </c>
      <c r="K22" t="n">
        <v>552.831433019355</v>
      </c>
      <c r="L22" t="n">
        <v>658.471519883735</v>
      </c>
      <c r="M22" t="n">
        <v>785.512932499904</v>
      </c>
      <c r="N22" t="n">
        <v>853.567481885471</v>
      </c>
      <c r="O22" t="n">
        <v>847.09584050216</v>
      </c>
      <c r="P22" t="n">
        <v>971.984534215777</v>
      </c>
      <c r="Q22" t="n">
        <v>1034.99874318932</v>
      </c>
      <c r="R22" t="n">
        <v>1213.93750124587</v>
      </c>
      <c r="S22" t="n">
        <v>1301.31822962841</v>
      </c>
      <c r="T22" t="n">
        <v>1192.30630799777</v>
      </c>
      <c r="U22" t="n">
        <v>1215.69002029834</v>
      </c>
      <c r="V22" t="n">
        <v>911.80805468299</v>
      </c>
      <c r="W22" t="n">
        <v>760.147496179148</v>
      </c>
      <c r="X22" t="n">
        <v>880.709953674223</v>
      </c>
      <c r="Y22" t="n">
        <v>1000.69748179559</v>
      </c>
      <c r="Z22" t="n">
        <v>994.714677100838</v>
      </c>
      <c r="AA22" t="n">
        <v>1082.36374787803</v>
      </c>
      <c r="AB22" t="n">
        <v>1141.20086518941</v>
      </c>
      <c r="AC22" t="n">
        <v>1379.59187277813</v>
      </c>
      <c r="AD22" t="n">
        <v>1578.28940830466</v>
      </c>
      <c r="AE22" t="n">
        <v>1329.82135760486</v>
      </c>
      <c r="AF22" t="n">
        <v>1429.86100728446</v>
      </c>
    </row>
    <row r="23">
      <c r="A23" t="s">
        <v>68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3562.98379978381</v>
      </c>
      <c r="H23" t="n">
        <v>3830.49142064664</v>
      </c>
      <c r="I23" t="n">
        <v>4246.15396321365</v>
      </c>
      <c r="J23" t="n">
        <v>5358.00676037139</v>
      </c>
      <c r="K23" t="n">
        <v>6224.2780890275</v>
      </c>
      <c r="L23" t="n">
        <v>7523.14182295751</v>
      </c>
      <c r="M23" t="n">
        <v>8646.39772964272</v>
      </c>
      <c r="N23" t="n">
        <v>9636.41015080695</v>
      </c>
      <c r="O23" t="n">
        <v>11420.9665107922</v>
      </c>
      <c r="P23" t="n">
        <v>13828.261075575</v>
      </c>
      <c r="Q23" t="n">
        <v>15971.9521477688</v>
      </c>
      <c r="R23" t="n">
        <v>18255.8266318786</v>
      </c>
      <c r="S23" t="n">
        <v>15804.8363618031</v>
      </c>
      <c r="T23" t="n">
        <v>8531.9263496767</v>
      </c>
      <c r="U23" t="n">
        <v>3582.03603616645</v>
      </c>
      <c r="V23" t="n">
        <v>2686.46565268904</v>
      </c>
      <c r="W23" t="n">
        <v>1853.98350888701</v>
      </c>
      <c r="X23" t="n">
        <v>3747.75733265143</v>
      </c>
      <c r="Y23" t="n">
        <v>4266.51501205315</v>
      </c>
      <c r="Z23" t="n">
        <v>5387.3960182011</v>
      </c>
      <c r="AA23" t="n">
        <v>6100.350768978</v>
      </c>
      <c r="AB23" t="n">
        <v>7264.02996632616</v>
      </c>
      <c r="AC23" t="n">
        <v>9246.49318042818</v>
      </c>
      <c r="AD23" t="n">
        <v>9668.24849694919</v>
      </c>
      <c r="AE23" t="n">
        <v>9538.01122566676</v>
      </c>
      <c r="AF23" t="n">
        <v>10978.427432208</v>
      </c>
    </row>
    <row r="24">
      <c r="A24" t="s">
        <v>68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6117.59701684841</v>
      </c>
      <c r="H24" t="n">
        <v>7555.09792347334</v>
      </c>
      <c r="I24" t="n">
        <v>8472.89172412178</v>
      </c>
      <c r="J24" t="n">
        <v>9196.18129733306</v>
      </c>
      <c r="K24" t="n">
        <v>10052.1731343611</v>
      </c>
      <c r="L24" t="n">
        <v>10780.6901274807</v>
      </c>
      <c r="M24" t="n">
        <v>10858.0801523046</v>
      </c>
      <c r="N24" t="n">
        <v>11921.5782770015</v>
      </c>
      <c r="O24" t="n">
        <v>13848.1807644573</v>
      </c>
      <c r="P24" t="n">
        <v>15038.849419607</v>
      </c>
      <c r="Q24" t="n">
        <v>17452.7079624644</v>
      </c>
      <c r="R24" t="n">
        <v>20201.4377956932</v>
      </c>
      <c r="S24" t="n">
        <v>19184.202105808</v>
      </c>
      <c r="T24" t="n">
        <v>16959.7216295994</v>
      </c>
      <c r="U24" t="n">
        <v>16721.641767812</v>
      </c>
      <c r="V24" t="n">
        <v>16768.9339645399</v>
      </c>
      <c r="W24" t="n">
        <v>18867.7436336256</v>
      </c>
      <c r="X24" t="n">
        <v>20089.213947305</v>
      </c>
      <c r="Y24" t="n">
        <v>22888.7910844316</v>
      </c>
      <c r="Z24" t="n">
        <v>22712.7054038351</v>
      </c>
      <c r="AA24" t="n">
        <v>22969.6115368025</v>
      </c>
      <c r="AB24" t="n">
        <v>24584.092628616</v>
      </c>
      <c r="AC24" t="n">
        <v>26231.7491893192</v>
      </c>
      <c r="AD24" t="n">
        <v>27597.8124573156</v>
      </c>
      <c r="AE24" t="n">
        <v>25535.6749123075</v>
      </c>
      <c r="AF24" t="n">
        <v>33281.9516818114</v>
      </c>
    </row>
    <row r="25">
      <c r="A25" t="s">
        <v>68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731.150333506103</v>
      </c>
      <c r="H25" t="n">
        <v>815.08096427609</v>
      </c>
      <c r="I25" t="n">
        <v>909.791799855957</v>
      </c>
      <c r="J25" t="n">
        <v>1013.60861590033</v>
      </c>
      <c r="K25" t="n">
        <v>1326.22933702176</v>
      </c>
      <c r="L25" t="n">
        <v>958.317751467538</v>
      </c>
      <c r="M25" t="n">
        <v>1192.12605476124</v>
      </c>
      <c r="N25" t="n">
        <v>1183.25953828816</v>
      </c>
      <c r="O25" t="n">
        <v>1312.41963528032</v>
      </c>
      <c r="P25" t="n">
        <v>1582.98152335471</v>
      </c>
      <c r="Q25" t="n">
        <v>1758.66721270082</v>
      </c>
      <c r="R25" t="n">
        <v>1931.45072076093</v>
      </c>
      <c r="S25" t="n">
        <v>1641.17920811799</v>
      </c>
      <c r="T25" t="n">
        <v>934.537608436821</v>
      </c>
      <c r="U25" t="n">
        <v>1383.75630418702</v>
      </c>
      <c r="V25" t="n">
        <v>1258.30011859199</v>
      </c>
      <c r="W25" t="n">
        <v>1066.02495558894</v>
      </c>
      <c r="X25" t="n">
        <v>1149.86826939555</v>
      </c>
      <c r="Y25" t="n">
        <v>1486.43537026102</v>
      </c>
      <c r="Z25" t="n">
        <v>1658.7769340301</v>
      </c>
      <c r="AA25" t="n">
        <v>1694.56997831047</v>
      </c>
      <c r="AB25" t="n">
        <v>1722.61548691899</v>
      </c>
      <c r="AC25" t="n">
        <v>1837.65442195804</v>
      </c>
      <c r="AD25" t="n">
        <v>1721.40127678479</v>
      </c>
      <c r="AE25" t="n">
        <v>1535.89092355866</v>
      </c>
      <c r="AF25" t="n">
        <v>2211.70406465022</v>
      </c>
    </row>
    <row r="26">
      <c r="A26" t="s">
        <v>68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2331.99689332146</v>
      </c>
      <c r="H26" t="n">
        <v>3188.11550052274</v>
      </c>
      <c r="I26" t="n">
        <v>3620.2465547542</v>
      </c>
      <c r="J26" t="n">
        <v>4304.19652122707</v>
      </c>
      <c r="K26" t="n">
        <v>4701.70093601953</v>
      </c>
      <c r="L26" t="n">
        <v>4809.8627222335</v>
      </c>
      <c r="M26" t="n">
        <v>4684.13353460182</v>
      </c>
      <c r="N26" t="n">
        <v>5528.06556333936</v>
      </c>
      <c r="O26" t="n">
        <v>6540.13576413656</v>
      </c>
      <c r="P26" t="n">
        <v>6622.29640121168</v>
      </c>
      <c r="Q26" t="n">
        <v>8201.33468362685</v>
      </c>
      <c r="R26" t="n">
        <v>8937.82535061671</v>
      </c>
      <c r="S26" t="n">
        <v>8140.75202054518</v>
      </c>
      <c r="T26" t="n">
        <v>7244.68378642447</v>
      </c>
      <c r="U26" t="n">
        <v>6475.07972788321</v>
      </c>
      <c r="V26" t="n">
        <v>7685.27392010516</v>
      </c>
      <c r="W26" t="n">
        <v>9544.14803045055</v>
      </c>
      <c r="X26" t="n">
        <v>10269.3584447328</v>
      </c>
      <c r="Y26" t="n">
        <v>12040.2790212215</v>
      </c>
      <c r="Z26" t="n">
        <v>11570.1463399066</v>
      </c>
      <c r="AA26" t="n">
        <v>11909.9688096972</v>
      </c>
      <c r="AB26" t="n">
        <v>12703.7878475688</v>
      </c>
      <c r="AC26" t="n">
        <v>14066.0704162067</v>
      </c>
      <c r="AD26" t="n">
        <v>14892.726126481</v>
      </c>
      <c r="AE26" t="n">
        <v>13901.2426516527</v>
      </c>
      <c r="AF26" t="n">
        <v>19954.9728714407</v>
      </c>
    </row>
    <row r="27">
      <c r="A27" t="s">
        <v>68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3054.44979002085</v>
      </c>
      <c r="H27" t="n">
        <v>3551.9014586745</v>
      </c>
      <c r="I27" t="n">
        <v>3942.85336951163</v>
      </c>
      <c r="J27" t="n">
        <v>3878.37616020566</v>
      </c>
      <c r="K27" t="n">
        <v>4024.2428613198</v>
      </c>
      <c r="L27" t="n">
        <v>5012.50965377968</v>
      </c>
      <c r="M27" t="n">
        <v>4981.82056294159</v>
      </c>
      <c r="N27" t="n">
        <v>5210.25317537399</v>
      </c>
      <c r="O27" t="n">
        <v>5995.62536504037</v>
      </c>
      <c r="P27" t="n">
        <v>6833.5714950406</v>
      </c>
      <c r="Q27" t="n">
        <v>7492.70606613671</v>
      </c>
      <c r="R27" t="n">
        <v>9332.1617243156</v>
      </c>
      <c r="S27" t="n">
        <v>9402.27087714479</v>
      </c>
      <c r="T27" t="n">
        <v>8780.50023473806</v>
      </c>
      <c r="U27" t="n">
        <v>8862.8057357418</v>
      </c>
      <c r="V27" t="n">
        <v>7825.35992584277</v>
      </c>
      <c r="W27" t="n">
        <v>8257.57064758612</v>
      </c>
      <c r="X27" t="n">
        <v>8669.98723317662</v>
      </c>
      <c r="Y27" t="n">
        <v>9362.07669294904</v>
      </c>
      <c r="Z27" t="n">
        <v>9483.78212989836</v>
      </c>
      <c r="AA27" t="n">
        <v>9365.07274879488</v>
      </c>
      <c r="AB27" t="n">
        <v>10157.6892941283</v>
      </c>
      <c r="AC27" t="n">
        <v>10328.0243511544</v>
      </c>
      <c r="AD27" t="n">
        <v>10983.6850540498</v>
      </c>
      <c r="AE27" t="n">
        <v>10098.5413370961</v>
      </c>
      <c r="AF27" t="n">
        <v>11115.2747457205</v>
      </c>
    </row>
    <row r="28">
      <c r="A28" t="s">
        <v>68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1895.98339669045</v>
      </c>
      <c r="H28" t="n">
        <v>2192.51094161627</v>
      </c>
      <c r="I28" t="n">
        <v>2513.82321930907</v>
      </c>
      <c r="J28" t="n">
        <v>3122.17515895931</v>
      </c>
      <c r="K28" t="n">
        <v>3414.01750824014</v>
      </c>
      <c r="L28" t="n">
        <v>3962.55058519707</v>
      </c>
      <c r="M28" t="n">
        <v>4281.46995906875</v>
      </c>
      <c r="N28" t="n">
        <v>4549.96464597821</v>
      </c>
      <c r="O28" t="n">
        <v>4944.77076378276</v>
      </c>
      <c r="P28" t="n">
        <v>5491.73577025269</v>
      </c>
      <c r="Q28" t="n">
        <v>5958.21431525919</v>
      </c>
      <c r="R28" t="n">
        <v>6534.20935469267</v>
      </c>
      <c r="S28" t="n">
        <v>6856.88289377848</v>
      </c>
      <c r="T28" t="n">
        <v>5639.11276376035</v>
      </c>
      <c r="U28" t="n">
        <v>6279.54090596172</v>
      </c>
      <c r="V28" t="n">
        <v>6248.58986823445</v>
      </c>
      <c r="W28" t="n">
        <v>6045.81074989461</v>
      </c>
      <c r="X28" t="n">
        <v>5949.83036188826</v>
      </c>
      <c r="Y28" t="n">
        <v>6478.92113927327</v>
      </c>
      <c r="Z28" t="n">
        <v>6969.73328873345</v>
      </c>
      <c r="AA28" t="n">
        <v>7766.9313320991</v>
      </c>
      <c r="AB28" t="n">
        <v>7444.94064087554</v>
      </c>
      <c r="AC28" t="n">
        <v>7699.18543338833</v>
      </c>
      <c r="AD28" t="n">
        <v>7125.71662127023</v>
      </c>
      <c r="AE28" t="n">
        <v>4749.10652831157</v>
      </c>
      <c r="AF28" t="n">
        <v>4507.63137562946</v>
      </c>
    </row>
    <row r="29">
      <c r="A29" t="s">
        <v>68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679.749829700417</v>
      </c>
      <c r="H29" t="n">
        <v>791.631015924711</v>
      </c>
      <c r="I29" t="n">
        <v>904.532988079303</v>
      </c>
      <c r="J29" t="n">
        <v>1230.29156791826</v>
      </c>
      <c r="K29" t="n">
        <v>1279.62270541692</v>
      </c>
      <c r="L29" t="n">
        <v>1611.41440263716</v>
      </c>
      <c r="M29" t="n">
        <v>1857.68424060111</v>
      </c>
      <c r="N29" t="n">
        <v>1860.05830102353</v>
      </c>
      <c r="O29" t="n">
        <v>1999.54272670278</v>
      </c>
      <c r="P29" t="n">
        <v>2459.02818050071</v>
      </c>
      <c r="Q29" t="n">
        <v>2441.57921246574</v>
      </c>
      <c r="R29" t="n">
        <v>2681.33325211251</v>
      </c>
      <c r="S29" t="n">
        <v>2739.20328023328</v>
      </c>
      <c r="T29" t="n">
        <v>2397.63889764957</v>
      </c>
      <c r="U29" t="n">
        <v>2348.75379764775</v>
      </c>
      <c r="V29" t="n">
        <v>2578.9522946265</v>
      </c>
      <c r="W29" t="n">
        <v>2203.52797518768</v>
      </c>
      <c r="X29" t="n">
        <v>2151.81350373184</v>
      </c>
      <c r="Y29" t="n">
        <v>2294.8846121959</v>
      </c>
      <c r="Z29" t="n">
        <v>2342.19452856079</v>
      </c>
      <c r="AA29" t="n">
        <v>2666.11988837756</v>
      </c>
      <c r="AB29" t="n">
        <v>2595.09299685459</v>
      </c>
      <c r="AC29" t="n">
        <v>2663.53732905625</v>
      </c>
      <c r="AD29" t="n">
        <v>2837.1632442674</v>
      </c>
      <c r="AE29" t="n">
        <v>2528.68924384503</v>
      </c>
      <c r="AF29" t="n">
        <v>3009.46537646789</v>
      </c>
    </row>
    <row r="30">
      <c r="A30" t="s">
        <v>68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66.3104297132612</v>
      </c>
      <c r="H30" t="n">
        <v>81.3839775325793</v>
      </c>
      <c r="I30" t="n">
        <v>106.649533932546</v>
      </c>
      <c r="J30" t="n">
        <v>135.658212559253</v>
      </c>
      <c r="K30" t="n">
        <v>147.562302226346</v>
      </c>
      <c r="L30" t="n">
        <v>149.459067806581</v>
      </c>
      <c r="M30" t="n">
        <v>179.902942166534</v>
      </c>
      <c r="N30" t="n">
        <v>227.751629680292</v>
      </c>
      <c r="O30" t="n">
        <v>221.14774211048</v>
      </c>
      <c r="P30" t="n">
        <v>256.441447263298</v>
      </c>
      <c r="Q30" t="n">
        <v>175.393699759609</v>
      </c>
      <c r="R30" t="n">
        <v>175.948479778669</v>
      </c>
      <c r="S30" t="n">
        <v>187.6099071779</v>
      </c>
      <c r="T30" t="n">
        <v>102.340171821507</v>
      </c>
      <c r="U30" t="n">
        <v>186.947042660402</v>
      </c>
      <c r="V30" t="n">
        <v>99.583953996385</v>
      </c>
      <c r="W30" t="n">
        <v>83.2214567445673</v>
      </c>
      <c r="X30" t="n">
        <v>84.8035962976747</v>
      </c>
      <c r="Y30" t="n">
        <v>94.7501627174682</v>
      </c>
      <c r="Z30" t="n">
        <v>104.743596799535</v>
      </c>
      <c r="AA30" t="n">
        <v>95.9104554958257</v>
      </c>
      <c r="AB30" t="n">
        <v>94.1264776672178</v>
      </c>
      <c r="AC30" t="n">
        <v>81.4037615798411</v>
      </c>
      <c r="AD30" t="n">
        <v>104.679366323353</v>
      </c>
      <c r="AE30" t="n">
        <v>106.969994960988</v>
      </c>
      <c r="AF30" t="n">
        <v>153.744468406356</v>
      </c>
    </row>
    <row r="31">
      <c r="A31" t="s">
        <v>68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349.309028970685</v>
      </c>
      <c r="H31" t="n">
        <v>387.337740127261</v>
      </c>
      <c r="I31" t="n">
        <v>467.424739730736</v>
      </c>
      <c r="J31" t="n">
        <v>631.814404751442</v>
      </c>
      <c r="K31" t="n">
        <v>804.711116449194</v>
      </c>
      <c r="L31" t="n">
        <v>819.315271770697</v>
      </c>
      <c r="M31" t="n">
        <v>601.142704796336</v>
      </c>
      <c r="N31" t="n">
        <v>889.54037741671</v>
      </c>
      <c r="O31" t="n">
        <v>919.064730762355</v>
      </c>
      <c r="P31" t="n">
        <v>1050.34569594673</v>
      </c>
      <c r="Q31" t="n">
        <v>1108.15549479984</v>
      </c>
      <c r="R31" t="n">
        <v>1325.17143958226</v>
      </c>
      <c r="S31" t="n">
        <v>1565.94102951331</v>
      </c>
      <c r="T31" t="n">
        <v>910.098639073413</v>
      </c>
      <c r="U31" t="n">
        <v>1408.36805088206</v>
      </c>
      <c r="V31" t="n">
        <v>1490.20873106899</v>
      </c>
      <c r="W31" t="n">
        <v>1550.07561451076</v>
      </c>
      <c r="X31" t="n">
        <v>1447.86269623258</v>
      </c>
      <c r="Y31" t="n">
        <v>1603.80267001541</v>
      </c>
      <c r="Z31"/>
      <c r="AA31"/>
      <c r="AB31"/>
      <c r="AC31"/>
      <c r="AD31"/>
      <c r="AE31"/>
      <c r="AF31"/>
    </row>
    <row r="32">
      <c r="A32" t="s">
        <v>68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285.684550266057</v>
      </c>
      <c r="H32" t="n">
        <v>324.457456887528</v>
      </c>
      <c r="I32" t="n">
        <v>397.081903496676</v>
      </c>
      <c r="J32" t="n">
        <v>482.600574265491</v>
      </c>
      <c r="K32" t="n">
        <v>538.352572811019</v>
      </c>
      <c r="L32" t="n">
        <v>664.74212542812</v>
      </c>
      <c r="M32" t="n">
        <v>823.550957631962</v>
      </c>
      <c r="N32" t="n">
        <v>794.312528198835</v>
      </c>
      <c r="O32" t="n">
        <v>1027.35108982848</v>
      </c>
      <c r="P32" t="n">
        <v>1077.02993016191</v>
      </c>
      <c r="Q32" t="n">
        <v>1299.80605587025</v>
      </c>
      <c r="R32" t="n">
        <v>1342.54432475879</v>
      </c>
      <c r="S32" t="n">
        <v>1275.68019424886</v>
      </c>
      <c r="T32" t="n">
        <v>1275.35103578532</v>
      </c>
      <c r="U32" t="n">
        <v>1355.76151841395</v>
      </c>
      <c r="V32" t="n">
        <v>1215.31071148785</v>
      </c>
      <c r="W32" t="n">
        <v>1410.31021555416</v>
      </c>
      <c r="X32" t="n">
        <v>1496.36388893564</v>
      </c>
      <c r="Y32" t="n">
        <v>1675.43325086329</v>
      </c>
      <c r="Z32"/>
      <c r="AA32"/>
      <c r="AB32"/>
      <c r="AC32"/>
      <c r="AD32"/>
      <c r="AE32"/>
      <c r="AF32"/>
    </row>
    <row r="33">
      <c r="A33" t="s">
        <v>68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514.929558040029</v>
      </c>
      <c r="H33" t="n">
        <v>607.700751144191</v>
      </c>
      <c r="I33" t="n">
        <v>638.134054069806</v>
      </c>
      <c r="J33" t="n">
        <v>641.810399464858</v>
      </c>
      <c r="K33" t="n">
        <v>643.768811336655</v>
      </c>
      <c r="L33" t="n">
        <v>717.619717554513</v>
      </c>
      <c r="M33" t="n">
        <v>819.189113872807</v>
      </c>
      <c r="N33" t="n">
        <v>778.301809658846</v>
      </c>
      <c r="O33" t="n">
        <v>777.664474378673</v>
      </c>
      <c r="P33" t="n">
        <v>648.890516380041</v>
      </c>
      <c r="Q33" t="n">
        <v>933.279852363749</v>
      </c>
      <c r="R33" t="n">
        <v>1009.21185846044</v>
      </c>
      <c r="S33" t="n">
        <v>1088.44848260513</v>
      </c>
      <c r="T33" t="n">
        <v>953.684019430546</v>
      </c>
      <c r="U33" t="n">
        <v>979.710496357554</v>
      </c>
      <c r="V33" t="n">
        <v>864.534177054727</v>
      </c>
      <c r="W33" t="n">
        <v>798.675487897445</v>
      </c>
      <c r="X33" t="n">
        <v>768.986676690524</v>
      </c>
      <c r="Y33" t="n">
        <v>810.050443481212</v>
      </c>
      <c r="Z33" t="n">
        <v>843.470066655067</v>
      </c>
      <c r="AA33" t="n">
        <v>804.952998802618</v>
      </c>
      <c r="AB33" t="n">
        <v>847.966001163788</v>
      </c>
      <c r="AC33" t="n">
        <v>872.824726260372</v>
      </c>
      <c r="AD33" t="n">
        <v>976.610530011526</v>
      </c>
      <c r="AE33" t="n">
        <v>958.584859916097</v>
      </c>
      <c r="AF33" t="n">
        <v>1066.07519579504</v>
      </c>
    </row>
    <row r="34">
      <c r="A34" t="s">
        <v>68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1054.87978973844</v>
      </c>
      <c r="H34" t="n">
        <v>1305.23861012096</v>
      </c>
      <c r="I34" t="n">
        <v>1653.18776688117</v>
      </c>
      <c r="J34" t="n">
        <v>2234.59686168557</v>
      </c>
      <c r="K34" t="n">
        <v>2293.69772431933</v>
      </c>
      <c r="L34" t="n">
        <v>2943.00503414973</v>
      </c>
      <c r="M34" t="n">
        <v>2961.08273919172</v>
      </c>
      <c r="N34" t="n">
        <v>3193.03911957424</v>
      </c>
      <c r="O34" t="n">
        <v>3263.69308359678</v>
      </c>
      <c r="P34" t="n">
        <v>3467.69713369997</v>
      </c>
      <c r="Q34" t="n">
        <v>3850.11203126009</v>
      </c>
      <c r="R34" t="n">
        <v>4335.40688656218</v>
      </c>
      <c r="S34" t="n">
        <v>4654.9363382003</v>
      </c>
      <c r="T34" t="n">
        <v>3832.47842167065</v>
      </c>
      <c r="U34" t="n">
        <v>3759.62813544053</v>
      </c>
      <c r="V34" t="n">
        <v>3527.00671247452</v>
      </c>
      <c r="W34" t="n">
        <v>3519.25114433086</v>
      </c>
      <c r="X34" t="n">
        <v>4069.38292793363</v>
      </c>
      <c r="Y34" t="n">
        <v>4246.30110241266</v>
      </c>
      <c r="Z34" t="n">
        <v>4500.07606655726</v>
      </c>
      <c r="AA34" t="n">
        <v>5033.2297361056</v>
      </c>
      <c r="AB34" t="n">
        <v>5297.49994507884</v>
      </c>
      <c r="AC34" t="n">
        <v>5978.32891289917</v>
      </c>
      <c r="AD34" t="n">
        <v>5887.64601926251</v>
      </c>
      <c r="AE34" t="n">
        <v>3000.63039041713</v>
      </c>
      <c r="AF34" t="n">
        <v>2487.89542774729</v>
      </c>
    </row>
    <row r="35">
      <c r="A35" t="s">
        <v>68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3607.84991664604</v>
      </c>
      <c r="H35" t="n">
        <v>4463.99660780555</v>
      </c>
      <c r="I35" t="n">
        <v>5580.85027860981</v>
      </c>
      <c r="J35" t="n">
        <v>6727.62915549108</v>
      </c>
      <c r="K35" t="n">
        <v>7229.27125302056</v>
      </c>
      <c r="L35" t="n">
        <v>8412.34918614079</v>
      </c>
      <c r="M35" t="n">
        <v>9069.59932459655</v>
      </c>
      <c r="N35" t="n">
        <v>7334.44062120766</v>
      </c>
      <c r="O35" t="n">
        <v>10376.3350425755</v>
      </c>
      <c r="P35" t="n">
        <v>11070.0674117109</v>
      </c>
      <c r="Q35" t="n">
        <v>12033.4295187975</v>
      </c>
      <c r="R35" t="n">
        <v>12686.974771746</v>
      </c>
      <c r="S35" t="n">
        <v>13437.9159478225</v>
      </c>
      <c r="T35" t="n">
        <v>14102.9443062231</v>
      </c>
      <c r="U35" t="n">
        <v>14169.9444337607</v>
      </c>
      <c r="V35" t="n">
        <v>14659.9745405587</v>
      </c>
      <c r="W35" t="n">
        <v>14852.288835999</v>
      </c>
      <c r="X35" t="n">
        <v>18024.4880604293</v>
      </c>
      <c r="Y35" t="n">
        <v>20315.0722764229</v>
      </c>
      <c r="Z35" t="n">
        <v>23484.967141737</v>
      </c>
      <c r="AA35" t="n">
        <v>26732.1420108586</v>
      </c>
      <c r="AB35" t="n">
        <v>34303.4344652912</v>
      </c>
      <c r="AC35" t="n">
        <v>41825.2013151913</v>
      </c>
      <c r="AD35" t="n">
        <v>50164.7286280199</v>
      </c>
      <c r="AE35" t="n">
        <v>63255.6916479408</v>
      </c>
      <c r="AF35" t="n">
        <v>78124.2414520464</v>
      </c>
    </row>
    <row r="36">
      <c r="A36" t="s">
        <v>68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1290.52623493499</v>
      </c>
      <c r="H36" t="n">
        <v>1571.16612692822</v>
      </c>
      <c r="I36" t="n">
        <v>2099.06637973985</v>
      </c>
      <c r="J36" t="n">
        <v>2312.88472399974</v>
      </c>
      <c r="K36" t="n">
        <v>2324.78275132266</v>
      </c>
      <c r="L36" t="n">
        <v>2821.51959372271</v>
      </c>
      <c r="M36" t="n">
        <v>3774.98519575434</v>
      </c>
      <c r="N36" t="n">
        <v>2024.54030036538</v>
      </c>
      <c r="O36" t="n">
        <v>4564.95372375676</v>
      </c>
      <c r="P36" t="n">
        <v>4230.7780273449</v>
      </c>
      <c r="Q36" t="n">
        <v>4882.69200219289</v>
      </c>
      <c r="R36" t="n">
        <v>5830.75684335521</v>
      </c>
      <c r="S36" t="n">
        <v>5789.00467321351</v>
      </c>
      <c r="T36" t="n">
        <v>6383.27374307082</v>
      </c>
      <c r="U36" t="n">
        <v>6949.32210129057</v>
      </c>
      <c r="V36" t="n">
        <v>7916.50791636738</v>
      </c>
      <c r="W36" t="n">
        <v>7337.70884079777</v>
      </c>
      <c r="X36" t="n">
        <v>9662.96820586578</v>
      </c>
      <c r="Y36" t="n">
        <v>10658.6377702092</v>
      </c>
      <c r="Z36"/>
      <c r="AA36"/>
      <c r="AB36"/>
      <c r="AC36"/>
      <c r="AD36"/>
      <c r="AE36"/>
      <c r="AF36"/>
    </row>
    <row r="37">
      <c r="A37" t="s">
        <v>68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1477.67845391518</v>
      </c>
      <c r="H37" t="n">
        <v>1706.85469968798</v>
      </c>
      <c r="I37" t="n">
        <v>1918.0885678457</v>
      </c>
      <c r="J37" t="n">
        <v>2316.80757254043</v>
      </c>
      <c r="K37" t="n">
        <v>2624.02732409764</v>
      </c>
      <c r="L37" t="n">
        <v>2609.7578290289</v>
      </c>
      <c r="M37" t="n">
        <v>2052.33556115583</v>
      </c>
      <c r="N37" t="n">
        <v>1912.353231672</v>
      </c>
      <c r="O37" t="n">
        <v>2444.64753218721</v>
      </c>
      <c r="P37" t="n">
        <v>2733.15713097703</v>
      </c>
      <c r="Q37" t="n">
        <v>2924.05473781376</v>
      </c>
      <c r="R37" t="n">
        <v>2441.74717096443</v>
      </c>
      <c r="S37" t="n">
        <v>2392.65976889562</v>
      </c>
      <c r="T37" t="n">
        <v>2811.62385140377</v>
      </c>
      <c r="U37" t="n">
        <v>2621.77369568157</v>
      </c>
      <c r="V37" t="n">
        <v>2351.33003282735</v>
      </c>
      <c r="W37" t="n">
        <v>2330.08901880731</v>
      </c>
      <c r="X37" t="n">
        <v>2131.58375054871</v>
      </c>
      <c r="Y37" t="n">
        <v>2241.78775033245</v>
      </c>
      <c r="Z37" t="n">
        <v>2066.95023126592</v>
      </c>
      <c r="AA37" t="n">
        <v>2051.46302179443</v>
      </c>
      <c r="AB37" t="n">
        <v>2317.19076567263</v>
      </c>
      <c r="AC37" t="n">
        <v>3062.57221423931</v>
      </c>
      <c r="AD37" t="n">
        <v>3294.5650057494</v>
      </c>
      <c r="AE37" t="n">
        <v>3484.73176235548</v>
      </c>
      <c r="AF37" t="n">
        <v>3697.36503672428</v>
      </c>
    </row>
    <row r="38">
      <c r="A38" t="s">
        <v>68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839.64522779587</v>
      </c>
      <c r="H38" t="n">
        <v>1185.97578118935</v>
      </c>
      <c r="I38" t="n">
        <v>1563.69533102426</v>
      </c>
      <c r="J38" t="n">
        <v>2097.93685895091</v>
      </c>
      <c r="K38" t="n">
        <v>2280.46117760026</v>
      </c>
      <c r="L38" t="n">
        <v>2981.07176338917</v>
      </c>
      <c r="M38" t="n">
        <v>3242.27856768637</v>
      </c>
      <c r="N38" t="n">
        <v>3397.54708917028</v>
      </c>
      <c r="O38" t="n">
        <v>3366.73378663152</v>
      </c>
      <c r="P38" t="n">
        <v>4106.13225338894</v>
      </c>
      <c r="Q38" t="n">
        <v>4226.68277879082</v>
      </c>
      <c r="R38" t="n">
        <v>4414.47075742636</v>
      </c>
      <c r="S38" t="n">
        <v>5256.25150571337</v>
      </c>
      <c r="T38" t="n">
        <v>4908.04671174852</v>
      </c>
      <c r="U38" t="n">
        <v>4598.84863678857</v>
      </c>
      <c r="V38" t="n">
        <v>4392.13659136398</v>
      </c>
      <c r="W38" t="n">
        <v>5184.49097639395</v>
      </c>
      <c r="X38" t="n">
        <v>6229.9361040148</v>
      </c>
      <c r="Y38" t="n">
        <v>7414.64675588124</v>
      </c>
      <c r="Z38"/>
      <c r="AA38"/>
      <c r="AB38"/>
      <c r="AC38"/>
      <c r="AD38"/>
      <c r="AE38"/>
      <c r="AF38"/>
    </row>
    <row r="39">
      <c r="A39" t="s">
        <v>68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4860.1920375034</v>
      </c>
      <c r="H39" t="n">
        <v>4809.70920858443</v>
      </c>
      <c r="I39" t="n">
        <v>4525.10945634276</v>
      </c>
      <c r="J39" t="n">
        <v>5544.52605339515</v>
      </c>
      <c r="K39" t="n">
        <v>7354.85102770689</v>
      </c>
      <c r="L39" t="n">
        <v>8302.18985340388</v>
      </c>
      <c r="M39" t="n">
        <v>8981.41125367888</v>
      </c>
      <c r="N39" t="n">
        <v>9353.45812068665</v>
      </c>
      <c r="O39" t="n">
        <v>13724.792501729</v>
      </c>
      <c r="P39" t="n">
        <v>13882.1580414595</v>
      </c>
      <c r="Q39" t="n">
        <v>17059.34846567</v>
      </c>
      <c r="R39" t="n">
        <v>17609.9648019867</v>
      </c>
      <c r="S39" t="n">
        <v>18114.1292965439</v>
      </c>
      <c r="T39" t="n">
        <v>16365.2962264756</v>
      </c>
      <c r="U39" t="n">
        <v>17963.2143981734</v>
      </c>
      <c r="V39" t="n">
        <v>17863.5067085813</v>
      </c>
      <c r="W39" t="n">
        <v>14358.0914374583</v>
      </c>
      <c r="X39" t="n">
        <v>14712.2527738173</v>
      </c>
      <c r="Y39" t="n">
        <v>14806.6363735979</v>
      </c>
      <c r="Z39" t="n">
        <v>16911.1829529357</v>
      </c>
      <c r="AA39" t="n">
        <v>15184.4432344711</v>
      </c>
      <c r="AB39" t="n">
        <v>17920.6464404597</v>
      </c>
      <c r="AC39" t="n">
        <v>19425.1686227897</v>
      </c>
      <c r="AD39" t="n">
        <v>18688.4922752162</v>
      </c>
      <c r="AE39" t="n">
        <v>18380.1551052735</v>
      </c>
      <c r="AF39" t="n">
        <v>23176.5618350128</v>
      </c>
    </row>
    <row r="40">
      <c r="A40" t="s">
        <v>68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2991.5860757152</v>
      </c>
      <c r="H40" t="n">
        <v>3434.0178198566</v>
      </c>
      <c r="I40" t="n">
        <v>4467.34093635131</v>
      </c>
      <c r="J40" t="n">
        <v>5447.48464887855</v>
      </c>
      <c r="K40" t="n">
        <v>6103.87263914447</v>
      </c>
      <c r="L40" t="n">
        <v>7274.51027017952</v>
      </c>
      <c r="M40" t="n">
        <v>8722.53771221501</v>
      </c>
      <c r="N40" t="n">
        <v>10549.9656129488</v>
      </c>
      <c r="O40" t="n">
        <v>9930.4402167044</v>
      </c>
      <c r="P40" t="n">
        <v>10436.9778522747</v>
      </c>
      <c r="Q40" t="n">
        <v>11281.0870617035</v>
      </c>
      <c r="R40" t="n">
        <v>11216.6286767353</v>
      </c>
      <c r="S40" t="n">
        <v>11747.3846238432</v>
      </c>
      <c r="T40" t="n">
        <v>12001.5323457239</v>
      </c>
      <c r="U40" t="n">
        <v>8008.59140312882</v>
      </c>
      <c r="V40" t="n">
        <v>10042.4837897407</v>
      </c>
      <c r="W40" t="n">
        <v>10452.1290588073</v>
      </c>
      <c r="X40" t="n">
        <v>11502.7395143825</v>
      </c>
      <c r="Y40" t="n">
        <v>12621.8208084497</v>
      </c>
      <c r="Z40" t="n">
        <v>13604.1903860872</v>
      </c>
      <c r="AA40" t="n">
        <v>14648.6246959869</v>
      </c>
      <c r="AB40" t="n">
        <v>16809.1535713676</v>
      </c>
      <c r="AC40" t="n">
        <v>17795.3313528323</v>
      </c>
      <c r="AD40" t="n">
        <v>20033.5253490507</v>
      </c>
      <c r="AE40" t="n">
        <v>20711.4944551165</v>
      </c>
      <c r="AF40" t="n">
        <v>23549.7425017607</v>
      </c>
    </row>
    <row r="41">
      <c r="A41" t="s">
        <v>68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68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1603.56176146008</v>
      </c>
      <c r="H42" t="n">
        <v>2298.2557410857</v>
      </c>
      <c r="I42" t="n">
        <v>2258.78098599599</v>
      </c>
      <c r="J42" t="n">
        <v>2842.55248930882</v>
      </c>
      <c r="K42" t="n">
        <v>3498.76144964048</v>
      </c>
      <c r="L42" t="n">
        <v>4533.01514275124</v>
      </c>
      <c r="M42" t="n">
        <v>4805.93576099007</v>
      </c>
      <c r="N42" t="n">
        <v>5041.58573612204</v>
      </c>
      <c r="O42" t="n">
        <v>6051.41264760863</v>
      </c>
      <c r="P42" t="n">
        <v>7311.08084688372</v>
      </c>
      <c r="Q42" t="n">
        <v>7678.3596943914</v>
      </c>
      <c r="R42" t="n">
        <v>8591.98501847098</v>
      </c>
      <c r="S42" t="n">
        <v>8585.33509686381</v>
      </c>
      <c r="T42" t="n">
        <v>8001.9524452419</v>
      </c>
      <c r="U42" t="n">
        <v>8052.0035469311</v>
      </c>
      <c r="V42" t="n">
        <v>6685.48496347218</v>
      </c>
      <c r="W42" t="n">
        <v>7665.04072825977</v>
      </c>
      <c r="X42" t="n">
        <v>8683.5117258908</v>
      </c>
      <c r="Y42" t="n">
        <v>9756.3715884663</v>
      </c>
      <c r="Z42" t="n">
        <v>10766.63659988</v>
      </c>
      <c r="AA42" t="n">
        <v>10682.0236268586</v>
      </c>
      <c r="AB42" t="n">
        <v>13630.9573885846</v>
      </c>
      <c r="AC42" t="n">
        <v>16575.3373511856</v>
      </c>
      <c r="AD42" t="n">
        <v>18759.9317494555</v>
      </c>
      <c r="AE42" t="n">
        <v>22957.8312480197</v>
      </c>
      <c r="AF42" t="n">
        <v>26124.4083775871</v>
      </c>
    </row>
    <row r="43">
      <c r="A43" t="s">
        <v>68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2957.8903526815</v>
      </c>
      <c r="H43" t="n">
        <v>3832.82238531285</v>
      </c>
      <c r="I43" t="n">
        <v>4401.41912003899</v>
      </c>
      <c r="J43" t="n">
        <v>5375.32800044055</v>
      </c>
      <c r="K43" t="n">
        <v>6510.71933292428</v>
      </c>
      <c r="L43" t="n">
        <v>7822.09128507334</v>
      </c>
      <c r="M43" t="n">
        <v>7863.14576628746</v>
      </c>
      <c r="N43" t="n">
        <v>7889.52862098143</v>
      </c>
      <c r="O43" t="n">
        <v>9798.7036793734</v>
      </c>
      <c r="P43" t="n">
        <v>12332.4176657158</v>
      </c>
      <c r="Q43" t="n">
        <v>11676.747815882</v>
      </c>
      <c r="R43" t="n">
        <v>18262.6619167438</v>
      </c>
      <c r="S43" t="n">
        <v>17067.8779302604</v>
      </c>
      <c r="T43" t="n">
        <v>14974.4815449649</v>
      </c>
      <c r="U43" t="n">
        <v>14667.6199284701</v>
      </c>
      <c r="V43" t="n">
        <v>15645.6477619333</v>
      </c>
      <c r="W43" t="n">
        <v>16024.1868898093</v>
      </c>
      <c r="X43" t="n">
        <v>21395.4864412121</v>
      </c>
      <c r="Y43" t="n">
        <v>24747.3532730885</v>
      </c>
      <c r="Z43" t="n">
        <v>26903.5010142754</v>
      </c>
      <c r="AA43" t="n">
        <v>30640.3010006101</v>
      </c>
      <c r="AB43" t="n">
        <v>36612.2986314307</v>
      </c>
      <c r="AC43" t="n">
        <v>39906.984690737</v>
      </c>
      <c r="AD43" t="n">
        <v>42227.8146519617</v>
      </c>
      <c r="AE43" t="n">
        <v>45193.1135839725</v>
      </c>
      <c r="AF43" t="n">
        <v>47109.5744763488</v>
      </c>
    </row>
    <row r="44">
      <c r="A44" t="s">
        <v>68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42746.6222186319</v>
      </c>
      <c r="H44" t="n">
        <v>49211.712946391</v>
      </c>
      <c r="I44" t="n">
        <v>55333.0210044457</v>
      </c>
      <c r="J44" t="n">
        <v>65717.1761457435</v>
      </c>
      <c r="K44" t="n">
        <v>75073.5907336875</v>
      </c>
      <c r="L44" t="n">
        <v>84368.2859768468</v>
      </c>
      <c r="M44" t="n">
        <v>96322.5719360044</v>
      </c>
      <c r="N44" t="n">
        <v>99462.244013194</v>
      </c>
      <c r="O44" t="n">
        <v>111334.696588142</v>
      </c>
      <c r="P44" t="n">
        <v>119984.510644796</v>
      </c>
      <c r="Q44" t="n">
        <v>128072.325401109</v>
      </c>
      <c r="R44" t="n">
        <v>145527.764983723</v>
      </c>
      <c r="S44" t="n">
        <v>139959.137304567</v>
      </c>
      <c r="T44" t="n">
        <v>123521.323618951</v>
      </c>
      <c r="U44" t="n">
        <v>125732.8618008</v>
      </c>
      <c r="V44" t="n">
        <v>122632.767878571</v>
      </c>
      <c r="W44" t="n">
        <v>122078.396372513</v>
      </c>
      <c r="X44" t="n">
        <v>132951.312468706</v>
      </c>
      <c r="Y44" t="n">
        <v>150816.501083124</v>
      </c>
      <c r="Z44" t="n">
        <v>191765.834969174</v>
      </c>
      <c r="AA44" t="n">
        <v>220949.106416785</v>
      </c>
      <c r="AB44" t="n">
        <v>240543.915948804</v>
      </c>
      <c r="AC44" t="n">
        <v>274315.360091467</v>
      </c>
      <c r="AD44" t="n">
        <v>288763.934475575</v>
      </c>
      <c r="AE44" t="n">
        <v>327904.227395736</v>
      </c>
      <c r="AF44" t="n">
        <v>374594.516091714</v>
      </c>
    </row>
    <row r="45">
      <c r="A45" t="s">
        <v>68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39688.1222186318</v>
      </c>
      <c r="H45" t="n">
        <v>46266.3129463909</v>
      </c>
      <c r="I45" t="n">
        <v>52610.3210044457</v>
      </c>
      <c r="J45" t="n">
        <v>63286.6761457435</v>
      </c>
      <c r="K45" t="n">
        <v>72669.2907336874</v>
      </c>
      <c r="L45" t="n">
        <v>81993.7859768468</v>
      </c>
      <c r="M45" t="n">
        <v>93893.3719360044</v>
      </c>
      <c r="N45" t="n">
        <v>96983.744013194</v>
      </c>
      <c r="O45" t="n">
        <v>108751.996588142</v>
      </c>
      <c r="P45" t="n">
        <v>118084.310644796</v>
      </c>
      <c r="Q45" t="n">
        <v>126565.025401109</v>
      </c>
      <c r="R45" t="n">
        <v>143679.064983723</v>
      </c>
      <c r="S45" t="n">
        <v>137790.837304568</v>
      </c>
      <c r="T45" t="n">
        <v>122180.123618951</v>
      </c>
      <c r="U45" t="n">
        <v>124611.2618008</v>
      </c>
      <c r="V45" t="n">
        <v>120759.867878571</v>
      </c>
      <c r="W45" t="n">
        <v>120373.596372513</v>
      </c>
      <c r="X45" t="n">
        <v>131173.812468706</v>
      </c>
      <c r="Y45" t="n">
        <v>148337.301083124</v>
      </c>
      <c r="Z45" t="n">
        <v>189185.834969174</v>
      </c>
      <c r="AA45" t="n">
        <v>218349.606416785</v>
      </c>
      <c r="AB45" t="n">
        <v>237743.015948804</v>
      </c>
      <c r="AC45" t="n">
        <v>271344.660091467</v>
      </c>
      <c r="AD45" t="n">
        <v>285190.434475575</v>
      </c>
      <c r="AE45" t="n">
        <v>324677.127395736</v>
      </c>
      <c r="AF45" t="n">
        <v>370892.216091714</v>
      </c>
    </row>
    <row r="46">
      <c r="A46" t="s">
        <v>68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1354.32859122142</v>
      </c>
      <c r="H46" t="n">
        <v>1534.56664422715</v>
      </c>
      <c r="I46" t="n">
        <v>2142.63813404299</v>
      </c>
      <c r="J46" t="n">
        <v>2532.77551113172</v>
      </c>
      <c r="K46" t="n">
        <v>3011.9578832838</v>
      </c>
      <c r="L46" t="n">
        <v>3289.07614232211</v>
      </c>
      <c r="M46" t="n">
        <v>3057.21000529739</v>
      </c>
      <c r="N46" t="n">
        <v>2847.94288485939</v>
      </c>
      <c r="O46" t="n">
        <v>3747.29103176477</v>
      </c>
      <c r="P46" t="n">
        <v>5021.33681883212</v>
      </c>
      <c r="Q46" t="n">
        <v>3998.38812149062</v>
      </c>
      <c r="R46" t="n">
        <v>9670.67689827286</v>
      </c>
      <c r="S46" t="n">
        <v>8482.54283339658</v>
      </c>
      <c r="T46" t="n">
        <v>6972.52909972297</v>
      </c>
      <c r="U46" t="n">
        <v>6615.61638153902</v>
      </c>
      <c r="V46" t="n">
        <v>8960.16279846117</v>
      </c>
      <c r="W46" t="n">
        <v>8359.14616154948</v>
      </c>
      <c r="X46" t="n">
        <v>12711.9747153213</v>
      </c>
      <c r="Y46" t="n">
        <v>14990.9816846222</v>
      </c>
      <c r="Z46" t="n">
        <v>16136.8644143954</v>
      </c>
      <c r="AA46" t="n">
        <v>19958.2773737514</v>
      </c>
      <c r="AB46" t="n">
        <v>22981.3412428461</v>
      </c>
      <c r="AC46" t="n">
        <v>23331.6473395515</v>
      </c>
      <c r="AD46" t="n">
        <v>23467.8829025062</v>
      </c>
      <c r="AE46" t="n">
        <v>22235.2823359527</v>
      </c>
      <c r="AF46" t="n">
        <v>20985.1660987618</v>
      </c>
    </row>
    <row r="47">
      <c r="A47" t="s">
        <v>68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2803.29173129327</v>
      </c>
      <c r="H47" t="n">
        <v>2952.86701701108</v>
      </c>
      <c r="I47" t="n">
        <v>3318.98428217844</v>
      </c>
      <c r="J47" t="n">
        <v>3606.33638757956</v>
      </c>
      <c r="K47" t="n">
        <v>3463.87819727045</v>
      </c>
      <c r="L47" t="n">
        <v>3912.78928387526</v>
      </c>
      <c r="M47" t="n">
        <v>4402.90612304331</v>
      </c>
      <c r="N47" t="n">
        <v>4928.58627574121</v>
      </c>
      <c r="O47" t="n">
        <v>5607.89144534761</v>
      </c>
      <c r="P47" t="n">
        <v>6177.48878491186</v>
      </c>
      <c r="Q47" t="n">
        <v>6233.68364706238</v>
      </c>
      <c r="R47" t="n">
        <v>6794.40406242088</v>
      </c>
      <c r="S47" t="n">
        <v>7249.70522142441</v>
      </c>
      <c r="T47" t="n">
        <v>6824.96161942174</v>
      </c>
      <c r="U47" t="n">
        <v>7505.76892933552</v>
      </c>
      <c r="V47" t="n">
        <v>7387.48086325206</v>
      </c>
      <c r="W47" t="n">
        <v>8770.63753001024</v>
      </c>
      <c r="X47" t="n">
        <v>8461.38887684732</v>
      </c>
      <c r="Y47" t="n">
        <v>8495.10720909392</v>
      </c>
      <c r="Z47" t="n">
        <v>8618.12085828963</v>
      </c>
      <c r="AA47" t="n">
        <v>8442.66038884806</v>
      </c>
      <c r="AB47" t="n">
        <v>9203.34753026495</v>
      </c>
      <c r="AC47" t="n">
        <v>9491.95660741962</v>
      </c>
      <c r="AD47" t="n">
        <v>10092.3468138469</v>
      </c>
      <c r="AE47" t="n">
        <v>10555.6276360896</v>
      </c>
      <c r="AF47" t="n">
        <v>11570.6706859165</v>
      </c>
    </row>
    <row r="48">
      <c r="A48" t="s">
        <v>68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9122.93095287195</v>
      </c>
      <c r="H48" t="n">
        <v>9684.00905798238</v>
      </c>
      <c r="I48" t="n">
        <v>10396.4751982984</v>
      </c>
      <c r="J48" t="n">
        <v>11138.3169854646</v>
      </c>
      <c r="K48" t="n">
        <v>12063.1327181461</v>
      </c>
      <c r="L48" t="n">
        <v>13762.0891942443</v>
      </c>
      <c r="M48" t="n">
        <v>16045.2241040144</v>
      </c>
      <c r="N48" t="n">
        <v>17906.3422800071</v>
      </c>
      <c r="O48" t="n">
        <v>20629.3768824825</v>
      </c>
      <c r="P48" t="n">
        <v>22579.4665157778</v>
      </c>
      <c r="Q48" t="n">
        <v>24635.5382971791</v>
      </c>
      <c r="R48" t="n">
        <v>27131.8389523985</v>
      </c>
      <c r="S48" t="n">
        <v>28836.3887681904</v>
      </c>
      <c r="T48" t="n">
        <v>30434.8496514036</v>
      </c>
      <c r="U48" t="n">
        <v>31139.1791606576</v>
      </c>
      <c r="V48" t="n">
        <v>29933.8255956965</v>
      </c>
      <c r="W48" t="n">
        <v>29640.9275931596</v>
      </c>
      <c r="X48" t="n">
        <v>29834.5849339529</v>
      </c>
      <c r="Y48" t="n">
        <v>29290.315797033</v>
      </c>
      <c r="Z48" t="n">
        <v>30450.1890198293</v>
      </c>
      <c r="AA48" t="n">
        <v>30734.8353915869</v>
      </c>
      <c r="AB48" t="n">
        <v>32381.3405840577</v>
      </c>
      <c r="AC48" t="n">
        <v>34062.2321395011</v>
      </c>
      <c r="AD48" t="n">
        <v>36026.3219249024</v>
      </c>
      <c r="AE48" t="n">
        <v>36560.5064762264</v>
      </c>
      <c r="AF48" t="n">
        <v>39695.1179280211</v>
      </c>
    </row>
    <row r="49">
      <c r="A49" t="s">
        <v>68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2950.75546180189</v>
      </c>
      <c r="H49" t="n">
        <v>3093.38000884472</v>
      </c>
      <c r="I49" t="n">
        <v>3233.86785734609</v>
      </c>
      <c r="J49" t="n">
        <v>3408.74734097756</v>
      </c>
      <c r="K49" t="n">
        <v>3776.47317935184</v>
      </c>
      <c r="L49" t="n">
        <v>4025.66557225131</v>
      </c>
      <c r="M49" t="n">
        <v>4701.00454227437</v>
      </c>
      <c r="N49" t="n">
        <v>5438.04757109833</v>
      </c>
      <c r="O49" t="n">
        <v>6176.86976676269</v>
      </c>
      <c r="P49" t="n">
        <v>6679.98441504077</v>
      </c>
      <c r="Q49" t="n">
        <v>7292.37092917207</v>
      </c>
      <c r="R49" t="n">
        <v>8282.14166515394</v>
      </c>
      <c r="S49" t="n">
        <v>8737.5906647723</v>
      </c>
      <c r="T49" t="n">
        <v>9685.17609065114</v>
      </c>
      <c r="U49" t="n">
        <v>10125.3243295986</v>
      </c>
      <c r="V49" t="n">
        <v>10054.6355880373</v>
      </c>
      <c r="W49" t="n">
        <v>8210.97519788059</v>
      </c>
      <c r="X49" t="n">
        <v>8328.65200646943</v>
      </c>
      <c r="Y49" t="n">
        <v>8295.25119666612</v>
      </c>
      <c r="Z49" t="n">
        <v>8609.46423455262</v>
      </c>
      <c r="AA49" t="n">
        <v>8823.99034701749</v>
      </c>
      <c r="AB49" t="n">
        <v>8819.89536244903</v>
      </c>
      <c r="AC49" t="n">
        <v>9387.17833611973</v>
      </c>
      <c r="AD49" t="n">
        <v>9953.78623760545</v>
      </c>
      <c r="AE49" t="n">
        <v>10102.8052725819</v>
      </c>
      <c r="AF49" t="n">
        <v>10356.5552964707</v>
      </c>
    </row>
    <row r="50">
      <c r="A50" t="s">
        <v>68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3368.88375977678</v>
      </c>
      <c r="H50" t="n">
        <v>3637.76203212657</v>
      </c>
      <c r="I50" t="n">
        <v>3843.62305877388</v>
      </c>
      <c r="J50" t="n">
        <v>4123.3332569075</v>
      </c>
      <c r="K50" t="n">
        <v>4822.7813415238</v>
      </c>
      <c r="L50" t="n">
        <v>5823.63433811777</v>
      </c>
      <c r="M50" t="n">
        <v>6941.31343869675</v>
      </c>
      <c r="N50" t="n">
        <v>7539.70843316755</v>
      </c>
      <c r="O50" t="n">
        <v>8844.71567037219</v>
      </c>
      <c r="P50" t="n">
        <v>9722.09331582522</v>
      </c>
      <c r="Q50" t="n">
        <v>11109.4837209446</v>
      </c>
      <c r="R50" t="n">
        <v>12055.1932248237</v>
      </c>
      <c r="S50" t="n">
        <v>12849.0928819936</v>
      </c>
      <c r="T50" t="n">
        <v>13924.7119413307</v>
      </c>
      <c r="U50" t="n">
        <v>13507.9859017235</v>
      </c>
      <c r="V50" t="n">
        <v>12491.6091444071</v>
      </c>
      <c r="W50" t="n">
        <v>12659.4148652688</v>
      </c>
      <c r="X50" t="n">
        <v>13044.6440506362</v>
      </c>
      <c r="Y50" t="n">
        <v>12500.057391273</v>
      </c>
      <c r="Z50" t="n">
        <v>13222.603926987</v>
      </c>
      <c r="AA50" t="n">
        <v>13467.9846557214</v>
      </c>
      <c r="AB50" t="n">
        <v>14357.9976913437</v>
      </c>
      <c r="AC50" t="n">
        <v>15183.0971959618</v>
      </c>
      <c r="AD50" t="n">
        <v>15980.1888734501</v>
      </c>
      <c r="AE50" t="n">
        <v>15901.9735675548</v>
      </c>
      <c r="AF50" t="n">
        <v>17767.991945634</v>
      </c>
    </row>
    <row r="51">
      <c r="A51" t="s">
        <v>68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2821.84802009159</v>
      </c>
      <c r="H51" t="n">
        <v>3046.73056162783</v>
      </c>
      <c r="I51" t="n">
        <v>3214.76625101247</v>
      </c>
      <c r="J51" t="n">
        <v>3412.46400544674</v>
      </c>
      <c r="K51" t="n">
        <v>3911.87675981073</v>
      </c>
      <c r="L51" t="n">
        <v>4989.04597754553</v>
      </c>
      <c r="M51" t="n">
        <v>6035.25234203952</v>
      </c>
      <c r="N51" t="n">
        <v>6498.16978322341</v>
      </c>
      <c r="O51" t="n">
        <v>7407.99747988661</v>
      </c>
      <c r="P51" t="n">
        <v>7979.64945264383</v>
      </c>
      <c r="Q51" t="n">
        <v>8954.91468133296</v>
      </c>
      <c r="R51" t="n">
        <v>9606.58805319714</v>
      </c>
      <c r="S51" t="n">
        <v>10079.8926399238</v>
      </c>
      <c r="T51" t="n">
        <v>10822.561804988</v>
      </c>
      <c r="U51" t="n">
        <v>10687.3812251896</v>
      </c>
      <c r="V51" t="n">
        <v>9506.09595670676</v>
      </c>
      <c r="W51" t="n">
        <v>9203.94059374312</v>
      </c>
      <c r="X51" t="n">
        <v>9351.50604962842</v>
      </c>
      <c r="Y51" t="n">
        <v>8902.20962365178</v>
      </c>
      <c r="Z51" t="n">
        <v>9274.21987065544</v>
      </c>
      <c r="AA51" t="n">
        <v>9614.05445308228</v>
      </c>
      <c r="AB51" t="n">
        <v>9850.74361605441</v>
      </c>
      <c r="AC51" t="n">
        <v>10484.0861573687</v>
      </c>
      <c r="AD51" t="n">
        <v>11155.9660314556</v>
      </c>
      <c r="AE51" t="n">
        <v>11312.4140076956</v>
      </c>
      <c r="AF51" t="n">
        <v>13265.5674122777</v>
      </c>
    </row>
    <row r="52">
      <c r="A52" t="s">
        <v>68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547.035739685193</v>
      </c>
      <c r="H52" t="n">
        <v>591.031470498744</v>
      </c>
      <c r="I52" t="n">
        <v>628.856807761405</v>
      </c>
      <c r="J52" t="n">
        <v>710.869251460754</v>
      </c>
      <c r="K52" t="n">
        <v>910.904581713071</v>
      </c>
      <c r="L52" t="n">
        <v>834.58836057224</v>
      </c>
      <c r="M52" t="n">
        <v>906.06109665723</v>
      </c>
      <c r="N52" t="n">
        <v>1041.53864994414</v>
      </c>
      <c r="O52" t="n">
        <v>1436.71819048558</v>
      </c>
      <c r="P52" t="n">
        <v>1742.44386318139</v>
      </c>
      <c r="Q52" t="n">
        <v>2154.56903961168</v>
      </c>
      <c r="R52" t="n">
        <v>2448.60517162656</v>
      </c>
      <c r="S52" t="n">
        <v>2769.20024206981</v>
      </c>
      <c r="T52" t="n">
        <v>3102.15013634266</v>
      </c>
      <c r="U52" t="n">
        <v>2820.60467653389</v>
      </c>
      <c r="V52" t="n">
        <v>2985.51318770038</v>
      </c>
      <c r="W52" t="n">
        <v>3455.47427152565</v>
      </c>
      <c r="X52" t="n">
        <v>3693.13800100777</v>
      </c>
      <c r="Y52" t="n">
        <v>3597.84776762122</v>
      </c>
      <c r="Z52" t="n">
        <v>3948.38405633159</v>
      </c>
      <c r="AA52" t="n">
        <v>3853.93020263909</v>
      </c>
      <c r="AB52" t="n">
        <v>4507.25407528931</v>
      </c>
      <c r="AC52" t="n">
        <v>4699.01103859305</v>
      </c>
      <c r="AD52" t="n">
        <v>4824.22284199455</v>
      </c>
      <c r="AE52" t="n">
        <v>4589.55955985924</v>
      </c>
      <c r="AF52" t="n">
        <v>4502.42453335627</v>
      </c>
    </row>
    <row r="53">
      <c r="A53" t="s">
        <v>68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768.131599896923</v>
      </c>
      <c r="H53" t="n">
        <v>826.790575784477</v>
      </c>
      <c r="I53" t="n">
        <v>965.511305196056</v>
      </c>
      <c r="J53" t="n">
        <v>1134.78013454674</v>
      </c>
      <c r="K53" t="n">
        <v>1186.36866917379</v>
      </c>
      <c r="L53" t="n">
        <v>1514.75690022232</v>
      </c>
      <c r="M53" t="n">
        <v>1674.03092696322</v>
      </c>
      <c r="N53" t="n">
        <v>1696.73846660436</v>
      </c>
      <c r="O53" t="n">
        <v>1991.87470503817</v>
      </c>
      <c r="P53" t="n">
        <v>2005.77462057933</v>
      </c>
      <c r="Q53" t="n">
        <v>2380.69188408505</v>
      </c>
      <c r="R53" t="n">
        <v>2487.78743856782</v>
      </c>
      <c r="S53" t="n">
        <v>2832.30859857663</v>
      </c>
      <c r="T53" t="n">
        <v>2671.97718883781</v>
      </c>
      <c r="U53" t="n">
        <v>2419.15985675907</v>
      </c>
      <c r="V53" t="n">
        <v>2223.39333712938</v>
      </c>
      <c r="W53" t="n">
        <v>2170.17028426229</v>
      </c>
      <c r="X53" t="n">
        <v>2028.37043620524</v>
      </c>
      <c r="Y53" t="n">
        <v>2244.02879155671</v>
      </c>
      <c r="Z53" t="n">
        <v>2343.43377785292</v>
      </c>
      <c r="AA53" t="n">
        <v>2552.30063892655</v>
      </c>
      <c r="AB53" t="n">
        <v>2195.68683841139</v>
      </c>
      <c r="AC53" t="n">
        <v>2525.6340974673</v>
      </c>
      <c r="AD53" t="n">
        <v>2648.87517722308</v>
      </c>
      <c r="AE53" t="n">
        <v>2240.11170908456</v>
      </c>
      <c r="AF53" t="n">
        <v>2486.32675555218</v>
      </c>
    </row>
    <row r="54">
      <c r="A54" t="s">
        <v>68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1390.63767977826</v>
      </c>
      <c r="H54" t="n">
        <v>1586.59486117151</v>
      </c>
      <c r="I54" t="n">
        <v>1545.35240651898</v>
      </c>
      <c r="J54" t="n">
        <v>1832.45801673705</v>
      </c>
      <c r="K54" t="n">
        <v>1985.5984651659</v>
      </c>
      <c r="L54" t="n">
        <v>2390.14414879981</v>
      </c>
      <c r="M54" t="n">
        <v>2738.26835716363</v>
      </c>
      <c r="N54" t="n">
        <v>2871.27086046322</v>
      </c>
      <c r="O54" t="n">
        <v>3191.81412426782</v>
      </c>
      <c r="P54" t="n">
        <v>3278.41129501525</v>
      </c>
      <c r="Q54" t="n">
        <v>3713.97873415096</v>
      </c>
      <c r="R54" t="n">
        <v>3842.17498700043</v>
      </c>
      <c r="S54" t="n">
        <v>4184.90805853487</v>
      </c>
      <c r="T54" t="n">
        <v>4025.46899312913</v>
      </c>
      <c r="U54" t="n">
        <v>3551.06990790509</v>
      </c>
      <c r="V54" t="n">
        <v>3616.93692193469</v>
      </c>
      <c r="W54" t="n">
        <v>3574.95423019252</v>
      </c>
      <c r="X54" t="n">
        <v>3467.55923647903</v>
      </c>
      <c r="Y54" t="n">
        <v>3821.11200565562</v>
      </c>
      <c r="Z54" t="n">
        <v>4118.38019611754</v>
      </c>
      <c r="AA54" t="n">
        <v>4111.51222959082</v>
      </c>
      <c r="AB54" t="n">
        <v>4071.30814611598</v>
      </c>
      <c r="AC54" t="n">
        <v>4362.20720263323</v>
      </c>
      <c r="AD54" t="n">
        <v>4724.21738138827</v>
      </c>
      <c r="AE54" t="n">
        <v>3960.18931857632</v>
      </c>
      <c r="AF54" t="n">
        <v>4416.96972382714</v>
      </c>
    </row>
    <row r="55">
      <c r="A55" t="s">
        <v>68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622.506079881337</v>
      </c>
      <c r="H55" t="n">
        <v>759.80428538703</v>
      </c>
      <c r="I55" t="n">
        <v>579.841101322927</v>
      </c>
      <c r="J55" t="n">
        <v>697.677882190308</v>
      </c>
      <c r="K55" t="n">
        <v>799.229795992102</v>
      </c>
      <c r="L55" t="n">
        <v>875.38724857749</v>
      </c>
      <c r="M55" t="n">
        <v>1064.23743020041</v>
      </c>
      <c r="N55" t="n">
        <v>1174.53239385886</v>
      </c>
      <c r="O55" t="n">
        <v>1199.93941922965</v>
      </c>
      <c r="P55" t="n">
        <v>1272.63667443592</v>
      </c>
      <c r="Q55" t="n">
        <v>1333.28685006591</v>
      </c>
      <c r="R55" t="n">
        <v>1354.38754843261</v>
      </c>
      <c r="S55" t="n">
        <v>1352.59945995824</v>
      </c>
      <c r="T55" t="n">
        <v>1353.49180429132</v>
      </c>
      <c r="U55" t="n">
        <v>1131.91005114603</v>
      </c>
      <c r="V55" t="n">
        <v>1393.54358480531</v>
      </c>
      <c r="W55" t="n">
        <v>1404.78394593023</v>
      </c>
      <c r="X55" t="n">
        <v>1439.18880027379</v>
      </c>
      <c r="Y55" t="n">
        <v>1577.08321409891</v>
      </c>
      <c r="Z55" t="n">
        <v>1774.94641826462</v>
      </c>
      <c r="AA55" t="n">
        <v>1559.21159066427</v>
      </c>
      <c r="AB55" t="n">
        <v>1875.62130770458</v>
      </c>
      <c r="AC55" t="n">
        <v>1836.57310516592</v>
      </c>
      <c r="AD55" t="n">
        <v>2075.34220416519</v>
      </c>
      <c r="AE55" t="n">
        <v>1720.07760949177</v>
      </c>
      <c r="AF55" t="n">
        <v>1930.64296827496</v>
      </c>
    </row>
    <row r="56">
      <c r="A56" t="s">
        <v>68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74.8</v>
      </c>
      <c r="H56" t="n">
        <v>105</v>
      </c>
      <c r="I56" t="n">
        <v>101.8</v>
      </c>
      <c r="J56" t="n">
        <v>107.1</v>
      </c>
      <c r="K56" t="n">
        <v>83.5</v>
      </c>
      <c r="L56" t="n">
        <v>89.6</v>
      </c>
      <c r="M56" t="n">
        <v>90.8</v>
      </c>
      <c r="N56" t="n">
        <v>103.5</v>
      </c>
      <c r="O56" t="n">
        <v>109.6</v>
      </c>
      <c r="P56" t="n">
        <v>144.3</v>
      </c>
      <c r="Q56" t="n">
        <v>193.3</v>
      </c>
      <c r="R56" t="n">
        <v>237</v>
      </c>
      <c r="S56" t="n">
        <v>220.8</v>
      </c>
      <c r="T56" t="n">
        <v>186</v>
      </c>
      <c r="U56" t="n">
        <v>35</v>
      </c>
      <c r="V56" t="n">
        <v>55.4</v>
      </c>
      <c r="W56" t="n">
        <v>65</v>
      </c>
      <c r="X56" t="n">
        <v>54.8</v>
      </c>
      <c r="Y56" t="n">
        <v>58.8</v>
      </c>
      <c r="Z56" t="n">
        <v>58.8</v>
      </c>
      <c r="AA56" t="n">
        <v>68.4</v>
      </c>
      <c r="AB56" t="n">
        <v>154.9</v>
      </c>
      <c r="AC56" t="n">
        <v>181.3</v>
      </c>
      <c r="AD56" t="n">
        <v>183</v>
      </c>
      <c r="AE56" t="n">
        <v>171.2</v>
      </c>
      <c r="AF56" t="n">
        <v>201.3</v>
      </c>
    </row>
    <row r="57">
      <c r="A57" t="s">
        <v>68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54935.939247219</v>
      </c>
      <c r="H57" t="n">
        <v>62434.7398242299</v>
      </c>
      <c r="I57" t="n">
        <v>70298.6371390954</v>
      </c>
      <c r="J57" t="n">
        <v>82410.1777800867</v>
      </c>
      <c r="K57" t="n">
        <v>93324.096090978</v>
      </c>
      <c r="L57" t="n">
        <v>105494.485441271</v>
      </c>
      <c r="M57" t="n">
        <v>121181.133752234</v>
      </c>
      <c r="N57" t="n">
        <v>128022.05190615</v>
      </c>
      <c r="O57" t="n">
        <v>142004.213687329</v>
      </c>
      <c r="P57" t="n">
        <v>153145.355012849</v>
      </c>
      <c r="Q57" t="n">
        <v>164182.250759992</v>
      </c>
      <c r="R57" t="n">
        <v>184113.132612857</v>
      </c>
      <c r="S57" t="n">
        <v>180763.710696601</v>
      </c>
      <c r="T57" t="n">
        <v>166143.705616079</v>
      </c>
      <c r="U57" t="n">
        <v>164915.532364586</v>
      </c>
      <c r="V57" t="n">
        <v>162664.377264009</v>
      </c>
      <c r="W57" t="n">
        <v>162236.55302448</v>
      </c>
      <c r="X57" t="n">
        <v>174343.536917042</v>
      </c>
      <c r="Y57" t="n">
        <v>192787.537688607</v>
      </c>
      <c r="Z57" t="n">
        <v>235879.014375091</v>
      </c>
      <c r="AA57" t="n">
        <v>266400.766504359</v>
      </c>
      <c r="AB57" t="n">
        <v>289889.210104229</v>
      </c>
      <c r="AC57" t="n">
        <v>326354.223583801</v>
      </c>
      <c r="AD57" t="n">
        <v>345006.781749529</v>
      </c>
      <c r="AE57" t="n">
        <v>385347.328327079</v>
      </c>
      <c r="AF57" t="n">
        <v>438040.776521496</v>
      </c>
    </row>
    <row r="58">
      <c r="A58" t="s">
        <v>68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54861.139247219</v>
      </c>
      <c r="H58" t="n">
        <v>62329.7398242299</v>
      </c>
      <c r="I58" t="n">
        <v>70196.8371390954</v>
      </c>
      <c r="J58" t="n">
        <v>82303.0777800867</v>
      </c>
      <c r="K58" t="n">
        <v>93240.596090978</v>
      </c>
      <c r="L58" t="n">
        <v>105404.885441271</v>
      </c>
      <c r="M58" t="n">
        <v>121090.333752234</v>
      </c>
      <c r="N58" t="n">
        <v>127918.55190615</v>
      </c>
      <c r="O58" t="n">
        <v>141894.613687329</v>
      </c>
      <c r="P58" t="n">
        <v>153001.055012849</v>
      </c>
      <c r="Q58" t="n">
        <v>163988.950759992</v>
      </c>
      <c r="R58" t="n">
        <v>183876.132612857</v>
      </c>
      <c r="S58" t="n">
        <v>180542.910696601</v>
      </c>
      <c r="T58" t="n">
        <v>165957.705616079</v>
      </c>
      <c r="U58" t="n">
        <v>164880.532364586</v>
      </c>
      <c r="V58" t="n">
        <v>162608.977264009</v>
      </c>
      <c r="W58" t="n">
        <v>162171.55302448</v>
      </c>
      <c r="X58" t="n">
        <v>174288.736917042</v>
      </c>
      <c r="Y58" t="n">
        <v>192728.737688607</v>
      </c>
      <c r="Z58" t="n">
        <v>235820.214375091</v>
      </c>
      <c r="AA58" t="n">
        <v>266332.366504359</v>
      </c>
      <c r="AB58" t="n">
        <v>289734.310104229</v>
      </c>
      <c r="AC58" t="n">
        <v>326172.923583801</v>
      </c>
      <c r="AD58" t="n">
        <v>344823.781749529</v>
      </c>
      <c r="AE58" t="n">
        <v>385176.128327079</v>
      </c>
      <c r="AF58" t="n">
        <v>437839.476521496</v>
      </c>
    </row>
    <row r="59">
      <c r="A59" t="s">
        <v>68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70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3058.5</v>
      </c>
      <c r="H2" t="n">
        <v>2945.4</v>
      </c>
      <c r="I2" t="n">
        <v>2722.7</v>
      </c>
      <c r="J2" t="n">
        <v>2430.5</v>
      </c>
      <c r="K2" t="n">
        <v>2404.3</v>
      </c>
      <c r="L2" t="n">
        <v>2374.5</v>
      </c>
      <c r="M2" t="n">
        <v>2429.2</v>
      </c>
      <c r="N2" t="n">
        <v>2478.5</v>
      </c>
      <c r="O2" t="n">
        <v>2582.7</v>
      </c>
      <c r="P2" t="n">
        <v>1900.2</v>
      </c>
      <c r="Q2" t="n">
        <v>1507.3</v>
      </c>
      <c r="R2" t="n">
        <v>1848.7</v>
      </c>
      <c r="S2" t="n">
        <v>2168.3</v>
      </c>
      <c r="T2" t="n">
        <v>1341.2</v>
      </c>
      <c r="U2" t="n">
        <v>1121.6</v>
      </c>
      <c r="V2" t="n">
        <v>1872.9</v>
      </c>
      <c r="W2" t="n">
        <v>1704.8</v>
      </c>
      <c r="X2" t="n">
        <v>1777.5</v>
      </c>
      <c r="Y2" t="n">
        <v>2479.2</v>
      </c>
      <c r="Z2" t="n">
        <v>2580</v>
      </c>
      <c r="AA2" t="n">
        <v>2599.5</v>
      </c>
      <c r="AB2" t="n">
        <v>2800.9</v>
      </c>
      <c r="AC2" t="n">
        <v>2970.7</v>
      </c>
      <c r="AD2" t="n">
        <v>3573.5</v>
      </c>
      <c r="AE2" t="n">
        <v>3227.1</v>
      </c>
      <c r="AF2" t="n">
        <v>3702.3</v>
      </c>
    </row>
    <row r="3">
      <c r="A3" t="s">
        <v>70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309.5</v>
      </c>
      <c r="H3" t="n">
        <v>269.9</v>
      </c>
      <c r="I3" t="n">
        <v>424.7</v>
      </c>
      <c r="J3" t="n">
        <v>466.2</v>
      </c>
      <c r="K3" t="n">
        <v>475.1</v>
      </c>
      <c r="L3" t="n">
        <v>488.8</v>
      </c>
      <c r="M3" t="n">
        <v>593.1</v>
      </c>
      <c r="N3" t="n">
        <v>678.4</v>
      </c>
      <c r="O3" t="n">
        <v>621</v>
      </c>
      <c r="P3" t="n">
        <v>463.3</v>
      </c>
      <c r="Q3" t="n">
        <v>585</v>
      </c>
      <c r="R3" t="n">
        <v>903.2</v>
      </c>
      <c r="S3" t="n">
        <v>1128.9</v>
      </c>
      <c r="T3" t="n">
        <v>798</v>
      </c>
      <c r="U3" t="n">
        <v>852.8</v>
      </c>
      <c r="V3" t="n">
        <v>585.7</v>
      </c>
      <c r="W3" t="n">
        <v>650.2</v>
      </c>
      <c r="X3" t="n">
        <v>1278.1</v>
      </c>
      <c r="Y3" t="n">
        <v>685.9</v>
      </c>
      <c r="Z3" t="n">
        <v>751</v>
      </c>
      <c r="AA3" t="n">
        <v>355.7</v>
      </c>
      <c r="AB3" t="n">
        <v>515.4</v>
      </c>
      <c r="AC3" t="n">
        <v>446.7</v>
      </c>
      <c r="AD3" t="n">
        <v>742.9</v>
      </c>
      <c r="AE3" t="n">
        <v>749.5</v>
      </c>
      <c r="AF3" t="n">
        <v>438.7</v>
      </c>
    </row>
    <row r="4">
      <c r="A4" t="s">
        <v>70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12030.7</v>
      </c>
      <c r="H4" t="n">
        <v>14524.6</v>
      </c>
      <c r="I4" t="n">
        <v>17312.2</v>
      </c>
      <c r="J4" t="n">
        <v>21136.8</v>
      </c>
      <c r="K4" t="n">
        <v>24976.8</v>
      </c>
      <c r="L4" t="n">
        <v>26396.1</v>
      </c>
      <c r="M4" t="n">
        <v>34423.4</v>
      </c>
      <c r="N4" t="n">
        <v>36079.3</v>
      </c>
      <c r="O4" t="n">
        <v>33793.6</v>
      </c>
      <c r="P4" t="n">
        <v>34902.2</v>
      </c>
      <c r="Q4" t="n">
        <v>34075.1</v>
      </c>
      <c r="R4" t="n">
        <v>36366.2</v>
      </c>
      <c r="S4" t="n">
        <v>32026.3</v>
      </c>
      <c r="T4" t="n">
        <v>31217</v>
      </c>
      <c r="U4" t="n">
        <v>36098</v>
      </c>
      <c r="V4" t="n">
        <v>33843.2</v>
      </c>
      <c r="W4" t="n">
        <v>34914.3</v>
      </c>
      <c r="X4" t="n">
        <v>32639.3</v>
      </c>
      <c r="Y4" t="n">
        <v>39356.3</v>
      </c>
      <c r="Z4" t="n">
        <v>72063.1</v>
      </c>
      <c r="AA4" t="n">
        <v>93798.9</v>
      </c>
      <c r="AB4" t="n">
        <v>93221.5</v>
      </c>
      <c r="AC4" t="n">
        <v>110118.1</v>
      </c>
      <c r="AD4" t="n">
        <v>111872.5</v>
      </c>
      <c r="AE4" t="n">
        <v>142719.7</v>
      </c>
      <c r="AF4" t="n">
        <v>160499</v>
      </c>
    </row>
    <row r="5">
      <c r="A5" t="s">
        <v>70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1893</v>
      </c>
      <c r="H5" t="n">
        <v>2162.5</v>
      </c>
      <c r="I5" t="n">
        <v>2450.3</v>
      </c>
      <c r="J5" t="n">
        <v>2901.2</v>
      </c>
      <c r="K5" t="n">
        <v>3200.9</v>
      </c>
      <c r="L5" t="n">
        <v>3788.1</v>
      </c>
      <c r="M5" t="n">
        <v>4697.1</v>
      </c>
      <c r="N5" t="n">
        <v>5242.2</v>
      </c>
      <c r="O5" t="n">
        <v>6362.3</v>
      </c>
      <c r="P5" t="n">
        <v>5851.9</v>
      </c>
      <c r="Q5" t="n">
        <v>5822</v>
      </c>
      <c r="R5" t="n">
        <v>6251.7</v>
      </c>
      <c r="S5" t="n">
        <v>6139.1</v>
      </c>
      <c r="T5" t="n">
        <v>5825.9</v>
      </c>
      <c r="U5" t="n">
        <v>6143.7</v>
      </c>
      <c r="V5" t="n">
        <v>7744.5</v>
      </c>
      <c r="W5" t="n">
        <v>6374.2</v>
      </c>
      <c r="X5" t="n">
        <v>7173.8</v>
      </c>
      <c r="Y5" t="n">
        <v>8185.9</v>
      </c>
      <c r="Z5" t="n">
        <v>8859</v>
      </c>
      <c r="AA5" t="n">
        <v>8634.7</v>
      </c>
      <c r="AB5" t="n">
        <v>8639.5</v>
      </c>
      <c r="AC5" t="n">
        <v>8707.9</v>
      </c>
      <c r="AD5" t="n">
        <v>9680.8</v>
      </c>
      <c r="AE5" t="n">
        <v>6990.2</v>
      </c>
      <c r="AF5" t="n">
        <v>9235.6</v>
      </c>
    </row>
    <row r="6">
      <c r="A6" t="s">
        <v>70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411.1</v>
      </c>
      <c r="H6" t="n">
        <v>379.4</v>
      </c>
      <c r="I6" t="n">
        <v>384.9</v>
      </c>
      <c r="J6" t="n">
        <v>345.7</v>
      </c>
      <c r="K6" t="n">
        <v>285</v>
      </c>
      <c r="L6" t="n">
        <v>374.5</v>
      </c>
      <c r="M6" t="n">
        <v>267.5</v>
      </c>
      <c r="N6" t="n">
        <v>299</v>
      </c>
      <c r="O6" t="n">
        <v>306.9</v>
      </c>
      <c r="P6" t="n">
        <v>239</v>
      </c>
      <c r="Q6" t="n">
        <v>204.8</v>
      </c>
      <c r="R6" t="n">
        <v>202.7</v>
      </c>
      <c r="S6" t="n">
        <v>244.5</v>
      </c>
      <c r="T6" t="n">
        <v>179.5</v>
      </c>
      <c r="U6" t="n">
        <v>174.5</v>
      </c>
      <c r="V6" t="n">
        <v>137.1</v>
      </c>
      <c r="W6" t="n">
        <v>120.9</v>
      </c>
      <c r="X6" t="n">
        <v>134.1</v>
      </c>
      <c r="Y6" t="n">
        <v>144.5</v>
      </c>
      <c r="Z6" t="n">
        <v>151.7</v>
      </c>
      <c r="AA6" t="n">
        <v>171</v>
      </c>
      <c r="AB6" t="n">
        <v>165.5</v>
      </c>
      <c r="AC6" t="n">
        <v>169.4</v>
      </c>
      <c r="AD6" t="n">
        <v>166.3</v>
      </c>
      <c r="AE6" t="n">
        <v>150.7</v>
      </c>
      <c r="AF6" t="n">
        <v>178.2</v>
      </c>
    </row>
    <row r="7">
      <c r="A7" t="s">
        <v>70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636.8</v>
      </c>
      <c r="H7" t="n">
        <v>769.5</v>
      </c>
      <c r="I7" t="n">
        <v>825.7</v>
      </c>
      <c r="J7" t="n">
        <v>859.4</v>
      </c>
      <c r="K7" t="n">
        <v>890.4</v>
      </c>
      <c r="L7" t="n">
        <v>995.4</v>
      </c>
      <c r="M7" t="n">
        <v>1297.3</v>
      </c>
      <c r="N7" t="n">
        <v>1245.3</v>
      </c>
      <c r="O7" t="n">
        <v>1438.4</v>
      </c>
      <c r="P7" t="n">
        <v>1521.9</v>
      </c>
      <c r="Q7" t="n">
        <v>1555.5</v>
      </c>
      <c r="R7" t="n">
        <v>1583.9</v>
      </c>
      <c r="S7" t="n">
        <v>1077.7</v>
      </c>
      <c r="T7" t="n">
        <v>725.3</v>
      </c>
      <c r="U7" t="n">
        <v>796</v>
      </c>
      <c r="V7" t="n">
        <v>720.8</v>
      </c>
      <c r="W7" t="n">
        <v>627.7</v>
      </c>
      <c r="X7" t="n">
        <v>612.6</v>
      </c>
      <c r="Y7" t="n">
        <v>722.4</v>
      </c>
      <c r="Z7" t="n">
        <v>738.5</v>
      </c>
      <c r="AA7" t="n">
        <v>773.8</v>
      </c>
      <c r="AB7" t="n">
        <v>788</v>
      </c>
      <c r="AC7" t="n">
        <v>854.4</v>
      </c>
      <c r="AD7" t="n">
        <v>912.5</v>
      </c>
      <c r="AE7" t="n">
        <v>857.4</v>
      </c>
      <c r="AF7" t="n">
        <v>909.4</v>
      </c>
    </row>
    <row r="8">
      <c r="A8" t="s">
        <v>70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70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3520.7</v>
      </c>
      <c r="H10" t="n">
        <v>4647.3</v>
      </c>
      <c r="I10" t="n">
        <v>6174.9</v>
      </c>
      <c r="J10" t="n">
        <v>7362.6</v>
      </c>
      <c r="K10" t="n">
        <v>7967.7</v>
      </c>
      <c r="L10" t="n">
        <v>10341.1</v>
      </c>
      <c r="M10" t="n">
        <v>16095.5</v>
      </c>
      <c r="N10" t="n">
        <v>18447.8</v>
      </c>
      <c r="O10" t="n">
        <v>12342.9</v>
      </c>
      <c r="P10" t="n">
        <v>12357.7</v>
      </c>
      <c r="Q10" t="n">
        <v>11895.1</v>
      </c>
      <c r="R10" t="n">
        <v>12928</v>
      </c>
      <c r="S10" t="n">
        <v>10183.9</v>
      </c>
      <c r="T10" t="n">
        <v>15499.2</v>
      </c>
      <c r="U10" t="n">
        <v>19025.2</v>
      </c>
      <c r="V10" t="n">
        <v>14587.5</v>
      </c>
      <c r="W10" t="n">
        <v>14720.9</v>
      </c>
      <c r="X10" t="n">
        <v>12381</v>
      </c>
      <c r="Y10" t="n">
        <v>14789.7</v>
      </c>
      <c r="Z10"/>
      <c r="AA10"/>
      <c r="AB10"/>
      <c r="AC10"/>
      <c r="AD10"/>
      <c r="AE10"/>
      <c r="AF10"/>
    </row>
    <row r="11">
      <c r="A11" t="s">
        <v>70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3520.7</v>
      </c>
      <c r="H11" t="n">
        <v>4647.3</v>
      </c>
      <c r="I11" t="n">
        <v>6174.9</v>
      </c>
      <c r="J11" t="n">
        <v>7362.6</v>
      </c>
      <c r="K11" t="n">
        <v>7967.7</v>
      </c>
      <c r="L11" t="n">
        <v>10341.1</v>
      </c>
      <c r="M11" t="n">
        <v>16095.5</v>
      </c>
      <c r="N11" t="n">
        <v>18447.8</v>
      </c>
      <c r="O11" t="n">
        <v>12342.9</v>
      </c>
      <c r="P11" t="n">
        <v>12357.7</v>
      </c>
      <c r="Q11" t="n">
        <v>11895.1</v>
      </c>
      <c r="R11" t="n">
        <v>12928</v>
      </c>
      <c r="S11" t="n">
        <v>10183.9</v>
      </c>
      <c r="T11" t="n">
        <v>15499.2</v>
      </c>
      <c r="U11" t="n">
        <v>19025.2</v>
      </c>
      <c r="V11" t="n">
        <v>14587.5</v>
      </c>
      <c r="W11" t="n">
        <v>14720.9</v>
      </c>
      <c r="X11" t="n">
        <v>12381</v>
      </c>
      <c r="Y11" t="n">
        <v>14789.7</v>
      </c>
      <c r="Z11"/>
      <c r="AA11"/>
      <c r="AB11"/>
      <c r="AC11"/>
      <c r="AD11"/>
      <c r="AE11"/>
      <c r="AF11"/>
    </row>
    <row r="12">
      <c r="A12" t="s">
        <v>70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815.4</v>
      </c>
      <c r="H12" t="n">
        <v>877</v>
      </c>
      <c r="I12" t="n">
        <v>943.9</v>
      </c>
      <c r="J12" t="n">
        <v>1107.9</v>
      </c>
      <c r="K12" t="n">
        <v>1266.3</v>
      </c>
      <c r="L12" t="n">
        <v>1333.1</v>
      </c>
      <c r="M12" t="n">
        <v>1336.8</v>
      </c>
      <c r="N12" t="n">
        <v>1474</v>
      </c>
      <c r="O12" t="n">
        <v>1484.7</v>
      </c>
      <c r="P12" t="n">
        <v>1563.4</v>
      </c>
      <c r="Q12" t="n">
        <v>1703.7</v>
      </c>
      <c r="R12" t="n">
        <v>1869.4</v>
      </c>
      <c r="S12" t="n">
        <v>1601.7</v>
      </c>
      <c r="T12" t="n">
        <v>965.8</v>
      </c>
      <c r="U12" t="n">
        <v>896.2</v>
      </c>
      <c r="V12" t="n">
        <v>736.3</v>
      </c>
      <c r="W12" t="n">
        <v>740.6</v>
      </c>
      <c r="X12" t="n">
        <v>793.2</v>
      </c>
      <c r="Y12" t="n">
        <v>924.5</v>
      </c>
      <c r="Z12" t="n">
        <v>1270.8</v>
      </c>
      <c r="AA12" t="n">
        <v>1232.6</v>
      </c>
      <c r="AB12" t="n">
        <v>1500.4</v>
      </c>
      <c r="AC12" t="n">
        <v>1617.2</v>
      </c>
      <c r="AD12" t="n">
        <v>1582.5</v>
      </c>
      <c r="AE12" t="n">
        <v>1751.4</v>
      </c>
      <c r="AF12" t="n">
        <v>1827.5</v>
      </c>
    </row>
    <row r="13">
      <c r="A13" t="s">
        <v>70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490</v>
      </c>
      <c r="H13" t="n">
        <v>535.4</v>
      </c>
      <c r="I13" t="n">
        <v>595.8</v>
      </c>
      <c r="J13" t="n">
        <v>682.2</v>
      </c>
      <c r="K13" t="n">
        <v>803.5</v>
      </c>
      <c r="L13" t="n">
        <v>749</v>
      </c>
      <c r="M13" t="n">
        <v>839.7</v>
      </c>
      <c r="N13" t="n">
        <v>843</v>
      </c>
      <c r="O13" t="n">
        <v>925.9</v>
      </c>
      <c r="P13" t="n">
        <v>996.1</v>
      </c>
      <c r="Q13" t="n">
        <v>1113.5</v>
      </c>
      <c r="R13" t="n">
        <v>1452.4</v>
      </c>
      <c r="S13" t="n">
        <v>1293.1</v>
      </c>
      <c r="T13" t="n">
        <v>792.8</v>
      </c>
      <c r="U13" t="n">
        <v>877</v>
      </c>
      <c r="V13" t="n">
        <v>824.6</v>
      </c>
      <c r="W13" t="n">
        <v>636.5</v>
      </c>
      <c r="X13" t="n">
        <v>825.5</v>
      </c>
      <c r="Y13" t="n">
        <v>951.1</v>
      </c>
      <c r="Z13" t="n">
        <v>1086.2</v>
      </c>
      <c r="AA13" t="n">
        <v>1193.9</v>
      </c>
      <c r="AB13" t="n">
        <v>1175.8</v>
      </c>
      <c r="AC13" t="n">
        <v>1303.4</v>
      </c>
      <c r="AD13" t="n">
        <v>1629</v>
      </c>
      <c r="AE13" t="n">
        <v>1372.9</v>
      </c>
      <c r="AF13" t="n">
        <v>1186.7</v>
      </c>
    </row>
    <row r="14">
      <c r="A14" t="s">
        <v>70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1511.2</v>
      </c>
      <c r="H14" t="n">
        <v>1916.8</v>
      </c>
      <c r="I14" t="n">
        <v>2130.1</v>
      </c>
      <c r="J14" t="n">
        <v>3226.6</v>
      </c>
      <c r="K14" t="n">
        <v>4406.9</v>
      </c>
      <c r="L14" t="n">
        <v>3124.8</v>
      </c>
      <c r="M14" t="n">
        <v>4976</v>
      </c>
      <c r="N14" t="n">
        <v>3530.3</v>
      </c>
      <c r="O14" t="n">
        <v>5241.1</v>
      </c>
      <c r="P14" t="n">
        <v>5067.1</v>
      </c>
      <c r="Q14" t="n">
        <v>5364.5</v>
      </c>
      <c r="R14" t="n">
        <v>5196.3</v>
      </c>
      <c r="S14" t="n">
        <v>3712.3</v>
      </c>
      <c r="T14" t="n">
        <v>2046.8</v>
      </c>
      <c r="U14" t="n">
        <v>2472.8</v>
      </c>
      <c r="V14" t="n">
        <v>2515.7</v>
      </c>
      <c r="W14" t="n">
        <v>3077.8</v>
      </c>
      <c r="X14" t="n">
        <v>2388.1</v>
      </c>
      <c r="Y14" t="n">
        <v>2715.3</v>
      </c>
      <c r="Z14"/>
      <c r="AA14"/>
      <c r="AB14"/>
      <c r="AC14"/>
      <c r="AD14"/>
      <c r="AE14"/>
      <c r="AF14"/>
    </row>
    <row r="15">
      <c r="A15" t="s">
        <v>70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1793.1</v>
      </c>
      <c r="H15" t="n">
        <v>2315.8</v>
      </c>
      <c r="I15" t="n">
        <v>2611.3</v>
      </c>
      <c r="J15" t="n">
        <v>3706.4</v>
      </c>
      <c r="K15" t="n">
        <v>5092.7</v>
      </c>
      <c r="L15" t="n">
        <v>3804</v>
      </c>
      <c r="M15" t="n">
        <v>5614.3</v>
      </c>
      <c r="N15" t="n">
        <v>4052.4</v>
      </c>
      <c r="O15" t="n">
        <v>5632.4</v>
      </c>
      <c r="P15" t="n">
        <v>5233.2</v>
      </c>
      <c r="Q15" t="n">
        <v>5657.1</v>
      </c>
      <c r="R15" t="n">
        <v>5488.9</v>
      </c>
      <c r="S15" t="n">
        <v>4016.1</v>
      </c>
      <c r="T15" t="n">
        <v>2269.6</v>
      </c>
      <c r="U15" t="n">
        <v>2734.3</v>
      </c>
      <c r="V15" t="n">
        <v>2662.6</v>
      </c>
      <c r="W15" t="n">
        <v>3318.2</v>
      </c>
      <c r="X15" t="n">
        <v>2660.3</v>
      </c>
      <c r="Y15" t="n">
        <v>2995</v>
      </c>
      <c r="Z15" t="n">
        <v>342.2</v>
      </c>
      <c r="AA15" t="n">
        <v>413.8</v>
      </c>
      <c r="AB15" t="n">
        <v>423</v>
      </c>
      <c r="AC15" t="n">
        <v>401.8</v>
      </c>
      <c r="AD15" t="n">
        <v>476.6</v>
      </c>
      <c r="AE15" t="n">
        <v>465.1</v>
      </c>
      <c r="AF15" t="n">
        <v>440</v>
      </c>
    </row>
    <row r="16">
      <c r="A16" t="s">
        <v>70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281.9</v>
      </c>
      <c r="H16" t="n">
        <v>399</v>
      </c>
      <c r="I16" t="n">
        <v>481.2</v>
      </c>
      <c r="J16" t="n">
        <v>479.8</v>
      </c>
      <c r="K16" t="n">
        <v>685.8</v>
      </c>
      <c r="L16" t="n">
        <v>679.2</v>
      </c>
      <c r="M16" t="n">
        <v>638.3</v>
      </c>
      <c r="N16" t="n">
        <v>522.1</v>
      </c>
      <c r="O16" t="n">
        <v>391.3</v>
      </c>
      <c r="P16" t="n">
        <v>166.1</v>
      </c>
      <c r="Q16" t="n">
        <v>292.6</v>
      </c>
      <c r="R16" t="n">
        <v>292.6</v>
      </c>
      <c r="S16" t="n">
        <v>303.8</v>
      </c>
      <c r="T16" t="n">
        <v>222.8</v>
      </c>
      <c r="U16" t="n">
        <v>261.5</v>
      </c>
      <c r="V16" t="n">
        <v>146.9</v>
      </c>
      <c r="W16" t="n">
        <v>240.4</v>
      </c>
      <c r="X16" t="n">
        <v>272.2</v>
      </c>
      <c r="Y16" t="n">
        <v>279.7</v>
      </c>
      <c r="Z16" t="n">
        <v>342.2</v>
      </c>
      <c r="AA16" t="n">
        <v>413.8</v>
      </c>
      <c r="AB16" t="n">
        <v>423</v>
      </c>
      <c r="AC16" t="n">
        <v>401.8</v>
      </c>
      <c r="AD16" t="n">
        <v>476.6</v>
      </c>
      <c r="AE16" t="n">
        <v>465.1</v>
      </c>
      <c r="AF16" t="n">
        <v>440</v>
      </c>
    </row>
    <row r="17">
      <c r="A17" t="s">
        <v>70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361.4</v>
      </c>
      <c r="H17" t="n">
        <v>387</v>
      </c>
      <c r="I17" t="n">
        <v>455.1</v>
      </c>
      <c r="J17" t="n">
        <v>380.9</v>
      </c>
      <c r="K17" t="n">
        <v>573.6</v>
      </c>
      <c r="L17" t="n">
        <v>511.9</v>
      </c>
      <c r="M17" t="n">
        <v>599.2</v>
      </c>
      <c r="N17" t="n">
        <v>1056.8</v>
      </c>
      <c r="O17" t="n">
        <v>862.1</v>
      </c>
      <c r="P17" t="n">
        <v>1162.2</v>
      </c>
      <c r="Q17" t="n">
        <v>1447.6</v>
      </c>
      <c r="R17" t="n">
        <v>1333.5</v>
      </c>
      <c r="S17" t="n">
        <v>1394.3</v>
      </c>
      <c r="T17" t="n">
        <v>1074.2</v>
      </c>
      <c r="U17" t="n">
        <v>1121.8</v>
      </c>
      <c r="V17" t="n">
        <v>741.9</v>
      </c>
      <c r="W17" t="n">
        <v>869.2</v>
      </c>
      <c r="X17" t="n">
        <v>916.5</v>
      </c>
      <c r="Y17" t="n">
        <v>1089.4</v>
      </c>
      <c r="Z17" t="n">
        <v>1329</v>
      </c>
      <c r="AA17" t="n">
        <v>1131</v>
      </c>
      <c r="AB17" t="n">
        <v>1237.4</v>
      </c>
      <c r="AC17" t="n">
        <v>1270.8</v>
      </c>
      <c r="AD17" t="n">
        <v>1251.4</v>
      </c>
      <c r="AE17" t="n">
        <v>1759.2</v>
      </c>
      <c r="AF17" t="n">
        <v>1501</v>
      </c>
    </row>
    <row r="18">
      <c r="A18" t="s">
        <v>70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314.2</v>
      </c>
      <c r="H18" t="n">
        <v>357</v>
      </c>
      <c r="I18" t="n">
        <v>360.7</v>
      </c>
      <c r="J18" t="n">
        <v>472</v>
      </c>
      <c r="K18" t="n">
        <v>360.3</v>
      </c>
      <c r="L18" t="n">
        <v>365.4</v>
      </c>
      <c r="M18" t="n">
        <v>315.9</v>
      </c>
      <c r="N18" t="n">
        <v>341.1</v>
      </c>
      <c r="O18" t="n">
        <v>598.9</v>
      </c>
      <c r="P18" t="n">
        <v>411.6</v>
      </c>
      <c r="Q18" t="n">
        <v>471.1</v>
      </c>
      <c r="R18" t="n">
        <v>456.8</v>
      </c>
      <c r="S18" t="n">
        <v>479.4</v>
      </c>
      <c r="T18" t="n">
        <v>279.8</v>
      </c>
      <c r="U18" t="n">
        <v>268</v>
      </c>
      <c r="V18" t="n">
        <v>219.4</v>
      </c>
      <c r="W18" t="n">
        <v>208.7</v>
      </c>
      <c r="X18" t="n">
        <v>211.5</v>
      </c>
      <c r="Y18" t="n">
        <v>219.6</v>
      </c>
      <c r="Z18" t="n">
        <v>270.9</v>
      </c>
      <c r="AA18" t="n">
        <v>395.3</v>
      </c>
      <c r="AB18" t="n">
        <v>356.9</v>
      </c>
      <c r="AC18" t="n">
        <v>349.7</v>
      </c>
      <c r="AD18" t="n">
        <v>428.5</v>
      </c>
      <c r="AE18" t="n">
        <v>336.9</v>
      </c>
      <c r="AF18" t="n">
        <v>335</v>
      </c>
    </row>
    <row r="19">
      <c r="A19" t="s">
        <v>70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989.4</v>
      </c>
      <c r="H19" t="n">
        <v>1169.2</v>
      </c>
      <c r="I19" t="n">
        <v>1340.1</v>
      </c>
      <c r="J19" t="n">
        <v>2030.5</v>
      </c>
      <c r="K19" t="n">
        <v>2958.2</v>
      </c>
      <c r="L19" t="n">
        <v>2188.8</v>
      </c>
      <c r="M19" t="n">
        <v>2411.8</v>
      </c>
      <c r="N19" t="n">
        <v>2273.6</v>
      </c>
      <c r="O19" t="n">
        <v>3170.7</v>
      </c>
      <c r="P19" t="n">
        <v>4881.1</v>
      </c>
      <c r="Q19" t="n">
        <v>3518.3</v>
      </c>
      <c r="R19" t="n">
        <v>3810.1</v>
      </c>
      <c r="S19" t="n">
        <v>3749</v>
      </c>
      <c r="T19" t="n">
        <v>2487.2</v>
      </c>
      <c r="U19" t="n">
        <v>1975.8</v>
      </c>
      <c r="V19" t="n">
        <v>3428.1</v>
      </c>
      <c r="W19" t="n">
        <v>4564.4</v>
      </c>
      <c r="X19" t="n">
        <v>3828.6</v>
      </c>
      <c r="Y19" t="n">
        <v>6207.8</v>
      </c>
      <c r="Z19" t="n">
        <v>6199</v>
      </c>
      <c r="AA19" t="n">
        <v>9467.6</v>
      </c>
      <c r="AB19" t="n">
        <v>3829.8</v>
      </c>
      <c r="AC19" t="n">
        <v>6899.6</v>
      </c>
      <c r="AD19" t="n">
        <v>6581.5</v>
      </c>
      <c r="AE19" t="n">
        <v>7459</v>
      </c>
      <c r="AF19" t="n">
        <v>12594.1</v>
      </c>
    </row>
    <row r="20">
      <c r="A20" t="s">
        <v>70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959.9</v>
      </c>
      <c r="H20" t="n">
        <v>847.4</v>
      </c>
      <c r="I20" t="n">
        <v>919.5</v>
      </c>
      <c r="J20" t="n">
        <v>1076.2</v>
      </c>
      <c r="K20" t="n">
        <v>829.4</v>
      </c>
      <c r="L20" t="n">
        <v>1181.8</v>
      </c>
      <c r="M20" t="n">
        <v>1428.4</v>
      </c>
      <c r="N20" t="n">
        <v>1424.1</v>
      </c>
      <c r="O20" t="n">
        <v>1665.6</v>
      </c>
      <c r="P20" t="n">
        <v>1796.2</v>
      </c>
      <c r="Q20" t="n">
        <v>1654.9</v>
      </c>
      <c r="R20" t="n">
        <v>1903.7</v>
      </c>
      <c r="S20" t="n">
        <v>2332.5</v>
      </c>
      <c r="T20" t="n">
        <v>2293.8</v>
      </c>
      <c r="U20" t="n">
        <v>2673.8</v>
      </c>
      <c r="V20" t="n">
        <v>2442.5</v>
      </c>
      <c r="W20" t="n">
        <v>2802.6</v>
      </c>
      <c r="X20" t="n">
        <v>2932.8</v>
      </c>
      <c r="Y20" t="n">
        <v>3749</v>
      </c>
      <c r="Z20" t="n">
        <v>3060.1</v>
      </c>
      <c r="AA20" t="n">
        <v>3010.7</v>
      </c>
      <c r="AB20" t="n">
        <v>3197.5</v>
      </c>
      <c r="AC20" t="n">
        <v>2943.6</v>
      </c>
      <c r="AD20" t="n">
        <v>3063.7</v>
      </c>
      <c r="AE20" t="n">
        <v>3947.7</v>
      </c>
      <c r="AF20" t="n">
        <v>1490.6</v>
      </c>
    </row>
    <row r="21">
      <c r="A21" t="s">
        <v>70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1374.7</v>
      </c>
      <c r="H21" t="n">
        <v>1207.3</v>
      </c>
      <c r="I21" t="n">
        <v>1320.5</v>
      </c>
      <c r="J21" t="n">
        <v>1568.5</v>
      </c>
      <c r="K21" t="n">
        <v>1371.8</v>
      </c>
      <c r="L21" t="n">
        <v>1827.1</v>
      </c>
      <c r="M21" t="n">
        <v>2198.6</v>
      </c>
      <c r="N21" t="n">
        <v>2262</v>
      </c>
      <c r="O21" t="n">
        <v>2497.5</v>
      </c>
      <c r="P21" t="n">
        <v>2748.3</v>
      </c>
      <c r="Q21" t="n">
        <v>2666.4</v>
      </c>
      <c r="R21" t="n">
        <v>3088.8</v>
      </c>
      <c r="S21" t="n">
        <v>3602.1</v>
      </c>
      <c r="T21" t="n">
        <v>3444.6</v>
      </c>
      <c r="U21" t="n">
        <v>3855.7</v>
      </c>
      <c r="V21" t="n">
        <v>3328.7</v>
      </c>
      <c r="W21" t="n">
        <v>3534.7</v>
      </c>
      <c r="X21" t="n">
        <v>3766.7</v>
      </c>
      <c r="Y21" t="n">
        <v>4714.2</v>
      </c>
      <c r="Z21" t="n">
        <v>4028.3</v>
      </c>
      <c r="AA21" t="n">
        <v>4063.1</v>
      </c>
      <c r="AB21" t="n">
        <v>4299</v>
      </c>
      <c r="AC21" t="n">
        <v>4291</v>
      </c>
      <c r="AD21" t="n">
        <v>4611.7</v>
      </c>
      <c r="AE21" t="n">
        <v>5253.7</v>
      </c>
      <c r="AF21" t="n">
        <v>2890.9</v>
      </c>
    </row>
    <row r="22">
      <c r="A22" t="s">
        <v>70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414.8</v>
      </c>
      <c r="H22" t="n">
        <v>359.9</v>
      </c>
      <c r="I22" t="n">
        <v>401</v>
      </c>
      <c r="J22" t="n">
        <v>492.3</v>
      </c>
      <c r="K22" t="n">
        <v>542.4</v>
      </c>
      <c r="L22" t="n">
        <v>645.3</v>
      </c>
      <c r="M22" t="n">
        <v>770.2</v>
      </c>
      <c r="N22" t="n">
        <v>837.9</v>
      </c>
      <c r="O22" t="n">
        <v>831.9</v>
      </c>
      <c r="P22" t="n">
        <v>952.1</v>
      </c>
      <c r="Q22" t="n">
        <v>1011.5</v>
      </c>
      <c r="R22" t="n">
        <v>1185.1</v>
      </c>
      <c r="S22" t="n">
        <v>1269.6</v>
      </c>
      <c r="T22" t="n">
        <v>1150.8</v>
      </c>
      <c r="U22" t="n">
        <v>1181.9</v>
      </c>
      <c r="V22" t="n">
        <v>886.2</v>
      </c>
      <c r="W22" t="n">
        <v>732.1</v>
      </c>
      <c r="X22" t="n">
        <v>833.9</v>
      </c>
      <c r="Y22" t="n">
        <v>965.2</v>
      </c>
      <c r="Z22" t="n">
        <v>968.2</v>
      </c>
      <c r="AA22" t="n">
        <v>1052.4</v>
      </c>
      <c r="AB22" t="n">
        <v>1101.5</v>
      </c>
      <c r="AC22" t="n">
        <v>1347.4</v>
      </c>
      <c r="AD22" t="n">
        <v>1548</v>
      </c>
      <c r="AE22" t="n">
        <v>1306</v>
      </c>
      <c r="AF22" t="n">
        <v>1400.3</v>
      </c>
    </row>
    <row r="23">
      <c r="A23" t="s">
        <v>70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3425.4</v>
      </c>
      <c r="H23" t="n">
        <v>3642.8</v>
      </c>
      <c r="I23" t="n">
        <v>4070.5</v>
      </c>
      <c r="J23" t="n">
        <v>5127.7</v>
      </c>
      <c r="K23" t="n">
        <v>5954.4</v>
      </c>
      <c r="L23" t="n">
        <v>7152.1</v>
      </c>
      <c r="M23" t="n">
        <v>8230.6</v>
      </c>
      <c r="N23" t="n">
        <v>9213.9</v>
      </c>
      <c r="O23" t="n">
        <v>10928.6</v>
      </c>
      <c r="P23" t="n">
        <v>13198.5</v>
      </c>
      <c r="Q23" t="n">
        <v>15304.8</v>
      </c>
      <c r="R23" t="n">
        <v>17531.1</v>
      </c>
      <c r="S23" t="n">
        <v>15138.9</v>
      </c>
      <c r="T23" t="n">
        <v>8040.1</v>
      </c>
      <c r="U23" t="n">
        <v>3081.4</v>
      </c>
      <c r="V23" t="n">
        <v>2488.3</v>
      </c>
      <c r="W23" t="n">
        <v>1641.1</v>
      </c>
      <c r="X23" t="n">
        <v>3578.1</v>
      </c>
      <c r="Y23" t="n">
        <v>3971.6</v>
      </c>
      <c r="Z23" t="n">
        <v>4991.1</v>
      </c>
      <c r="AA23" t="n">
        <v>5636.8</v>
      </c>
      <c r="AB23" t="n">
        <v>6755.7</v>
      </c>
      <c r="AC23" t="n">
        <v>8704.5</v>
      </c>
      <c r="AD23" t="n">
        <v>9055.1</v>
      </c>
      <c r="AE23" t="n">
        <v>8298.9</v>
      </c>
      <c r="AF23" t="n">
        <v>9442.1</v>
      </c>
    </row>
    <row r="24">
      <c r="A24" t="s">
        <v>70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5647.3</v>
      </c>
      <c r="H24" t="n">
        <v>6936.2</v>
      </c>
      <c r="I24" t="n">
        <v>7949.4</v>
      </c>
      <c r="J24" t="n">
        <v>8575</v>
      </c>
      <c r="K24" t="n">
        <v>9360.5</v>
      </c>
      <c r="L24" t="n">
        <v>10053.7</v>
      </c>
      <c r="M24" t="n">
        <v>9994.6</v>
      </c>
      <c r="N24" t="n">
        <v>11060.7</v>
      </c>
      <c r="O24" t="n">
        <v>12844.2</v>
      </c>
      <c r="P24" t="n">
        <v>13892.1</v>
      </c>
      <c r="Q24" t="n">
        <v>15946.1</v>
      </c>
      <c r="R24" t="n">
        <v>18590.9</v>
      </c>
      <c r="S24" t="n">
        <v>17255.3</v>
      </c>
      <c r="T24" t="n">
        <v>15197.5</v>
      </c>
      <c r="U24" t="n">
        <v>14956.8</v>
      </c>
      <c r="V24" t="n">
        <v>15615.4</v>
      </c>
      <c r="W24" t="n">
        <v>17382</v>
      </c>
      <c r="X24" t="n">
        <v>18481.6</v>
      </c>
      <c r="Y24" t="n">
        <v>21453.9</v>
      </c>
      <c r="Z24" t="n">
        <v>21597.6</v>
      </c>
      <c r="AA24" t="n">
        <v>21786.8</v>
      </c>
      <c r="AB24" t="n">
        <v>22984.5</v>
      </c>
      <c r="AC24" t="n">
        <v>24114.4</v>
      </c>
      <c r="AD24" t="n">
        <v>25110.4</v>
      </c>
      <c r="AE24" t="n">
        <v>23551.1</v>
      </c>
      <c r="AF24" t="n">
        <v>30775.2</v>
      </c>
    </row>
    <row r="25">
      <c r="A25" t="s">
        <v>70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703.7</v>
      </c>
      <c r="H25" t="n">
        <v>778.2</v>
      </c>
      <c r="I25" t="n">
        <v>881.4</v>
      </c>
      <c r="J25" t="n">
        <v>978.6</v>
      </c>
      <c r="K25" t="n">
        <v>1288.1</v>
      </c>
      <c r="L25" t="n">
        <v>916.5</v>
      </c>
      <c r="M25" t="n">
        <v>1150.2</v>
      </c>
      <c r="N25" t="n">
        <v>1147.3</v>
      </c>
      <c r="O25" t="n">
        <v>1263.2</v>
      </c>
      <c r="P25" t="n">
        <v>1533.3</v>
      </c>
      <c r="Q25" t="n">
        <v>1704.3</v>
      </c>
      <c r="R25" t="n">
        <v>1870</v>
      </c>
      <c r="S25" t="n">
        <v>1564.1</v>
      </c>
      <c r="T25" t="n">
        <v>862.4</v>
      </c>
      <c r="U25" t="n">
        <v>1301</v>
      </c>
      <c r="V25" t="n">
        <v>1218.3</v>
      </c>
      <c r="W25" t="n">
        <v>1016.3</v>
      </c>
      <c r="X25" t="n">
        <v>1079.5</v>
      </c>
      <c r="Y25" t="n">
        <v>1448.4</v>
      </c>
      <c r="Z25" t="n">
        <v>1604</v>
      </c>
      <c r="AA25" t="n">
        <v>1633</v>
      </c>
      <c r="AB25" t="n">
        <v>1648.7</v>
      </c>
      <c r="AC25" t="n">
        <v>1752.5</v>
      </c>
      <c r="AD25" t="n">
        <v>1668.9</v>
      </c>
      <c r="AE25" t="n">
        <v>1488.6</v>
      </c>
      <c r="AF25" t="n">
        <v>2155.3</v>
      </c>
    </row>
    <row r="26">
      <c r="A26" t="s">
        <v>70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2047.9</v>
      </c>
      <c r="H26" t="n">
        <v>2807.7</v>
      </c>
      <c r="I26" t="n">
        <v>3280.7</v>
      </c>
      <c r="J26" t="n">
        <v>3911.1</v>
      </c>
      <c r="K26" t="n">
        <v>4250.2</v>
      </c>
      <c r="L26" t="n">
        <v>4365</v>
      </c>
      <c r="M26" t="n">
        <v>4109.4</v>
      </c>
      <c r="N26" t="n">
        <v>4960</v>
      </c>
      <c r="O26" t="n">
        <v>5923.1</v>
      </c>
      <c r="P26" t="n">
        <v>5805.5</v>
      </c>
      <c r="Q26" t="n">
        <v>7165.6</v>
      </c>
      <c r="R26" t="n">
        <v>7898.3</v>
      </c>
      <c r="S26" t="n">
        <v>6875.4</v>
      </c>
      <c r="T26" t="n">
        <v>6216.3</v>
      </c>
      <c r="U26" t="n">
        <v>5468.9</v>
      </c>
      <c r="V26" t="n">
        <v>7067.4</v>
      </c>
      <c r="W26" t="n">
        <v>8695.3</v>
      </c>
      <c r="X26" t="n">
        <v>9295.3</v>
      </c>
      <c r="Y26" t="n">
        <v>11222.7</v>
      </c>
      <c r="Z26" t="n">
        <v>10924.5</v>
      </c>
      <c r="AA26" t="n">
        <v>11284</v>
      </c>
      <c r="AB26" t="n">
        <v>11773.3</v>
      </c>
      <c r="AC26" t="n">
        <v>12580.8</v>
      </c>
      <c r="AD26" t="n">
        <v>12864.1</v>
      </c>
      <c r="AE26" t="n">
        <v>12758.6</v>
      </c>
      <c r="AF26" t="n">
        <v>18510.3</v>
      </c>
    </row>
    <row r="27">
      <c r="A27" t="s">
        <v>70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2895.7</v>
      </c>
      <c r="H27" t="n">
        <v>3350.3</v>
      </c>
      <c r="I27" t="n">
        <v>3787.3</v>
      </c>
      <c r="J27" t="n">
        <v>3685.3</v>
      </c>
      <c r="K27" t="n">
        <v>3822.2</v>
      </c>
      <c r="L27" t="n">
        <v>4772.2</v>
      </c>
      <c r="M27" t="n">
        <v>4735</v>
      </c>
      <c r="N27" t="n">
        <v>4953.4</v>
      </c>
      <c r="O27" t="n">
        <v>5657.9</v>
      </c>
      <c r="P27" t="n">
        <v>6553.3</v>
      </c>
      <c r="Q27" t="n">
        <v>7076.2</v>
      </c>
      <c r="R27" t="n">
        <v>8822.6</v>
      </c>
      <c r="S27" t="n">
        <v>8815.8</v>
      </c>
      <c r="T27" t="n">
        <v>8118.8</v>
      </c>
      <c r="U27" t="n">
        <v>8186.9</v>
      </c>
      <c r="V27" t="n">
        <v>7329.7</v>
      </c>
      <c r="W27" t="n">
        <v>7670.4</v>
      </c>
      <c r="X27" t="n">
        <v>8106.8</v>
      </c>
      <c r="Y27" t="n">
        <v>8782.8</v>
      </c>
      <c r="Z27" t="n">
        <v>9069.1</v>
      </c>
      <c r="AA27" t="n">
        <v>8869.8</v>
      </c>
      <c r="AB27" t="n">
        <v>9562.5</v>
      </c>
      <c r="AC27" t="n">
        <v>9781.1</v>
      </c>
      <c r="AD27" t="n">
        <v>10577.4</v>
      </c>
      <c r="AE27" t="n">
        <v>9303.9</v>
      </c>
      <c r="AF27" t="n">
        <v>10109.6</v>
      </c>
    </row>
    <row r="28">
      <c r="A28" t="s">
        <v>70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1800.9</v>
      </c>
      <c r="H28" t="n">
        <v>2062.7</v>
      </c>
      <c r="I28" t="n">
        <v>2391.2</v>
      </c>
      <c r="J28" t="n">
        <v>2971.9</v>
      </c>
      <c r="K28" t="n">
        <v>3249.1</v>
      </c>
      <c r="L28" t="n">
        <v>3759.1</v>
      </c>
      <c r="M28" t="n">
        <v>4062</v>
      </c>
      <c r="N28" t="n">
        <v>4309.7</v>
      </c>
      <c r="O28" t="n">
        <v>4685.3</v>
      </c>
      <c r="P28" t="n">
        <v>5187.7</v>
      </c>
      <c r="Q28" t="n">
        <v>5604.6</v>
      </c>
      <c r="R28" t="n">
        <v>6142.7</v>
      </c>
      <c r="S28" t="n">
        <v>6343.4</v>
      </c>
      <c r="T28" t="n">
        <v>5218.9</v>
      </c>
      <c r="U28" t="n">
        <v>5892.6</v>
      </c>
      <c r="V28" t="n">
        <v>6022.5</v>
      </c>
      <c r="W28" t="n">
        <v>5743.9</v>
      </c>
      <c r="X28" t="n">
        <v>5645.1</v>
      </c>
      <c r="Y28" t="n">
        <v>6148.9</v>
      </c>
      <c r="Z28" t="n">
        <v>6627.4</v>
      </c>
      <c r="AA28" t="n">
        <v>7030.4</v>
      </c>
      <c r="AB28" t="n">
        <v>6966.8</v>
      </c>
      <c r="AC28" t="n">
        <v>7388.5</v>
      </c>
      <c r="AD28" t="n">
        <v>6665</v>
      </c>
      <c r="AE28" t="n">
        <v>4204.2</v>
      </c>
      <c r="AF28" t="n">
        <v>3833.3</v>
      </c>
    </row>
    <row r="29">
      <c r="A29" t="s">
        <v>70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649.1</v>
      </c>
      <c r="H29" t="n">
        <v>748.7</v>
      </c>
      <c r="I29" t="n">
        <v>862.6</v>
      </c>
      <c r="J29" t="n">
        <v>1180.2</v>
      </c>
      <c r="K29" t="n">
        <v>1225.6</v>
      </c>
      <c r="L29" t="n">
        <v>1535.7</v>
      </c>
      <c r="M29" t="n">
        <v>1773.1</v>
      </c>
      <c r="N29" t="n">
        <v>1778.3</v>
      </c>
      <c r="O29" t="n">
        <v>1893.9</v>
      </c>
      <c r="P29" t="n">
        <v>2350.4</v>
      </c>
      <c r="Q29" t="n">
        <v>2345.8</v>
      </c>
      <c r="R29" t="n">
        <v>2564.9</v>
      </c>
      <c r="S29" t="n">
        <v>2596.1</v>
      </c>
      <c r="T29" t="n">
        <v>2303.9</v>
      </c>
      <c r="U29" t="n">
        <v>2242.8</v>
      </c>
      <c r="V29" t="n">
        <v>2502.7</v>
      </c>
      <c r="W29" t="n">
        <v>2122</v>
      </c>
      <c r="X29" t="n">
        <v>2043.5</v>
      </c>
      <c r="Y29" t="n">
        <v>2174.5</v>
      </c>
      <c r="Z29" t="n">
        <v>2244.3</v>
      </c>
      <c r="AA29" t="n">
        <v>2535.6</v>
      </c>
      <c r="AB29" t="n">
        <v>2442.9</v>
      </c>
      <c r="AC29" t="n">
        <v>2532.6</v>
      </c>
      <c r="AD29" t="n">
        <v>2726.2</v>
      </c>
      <c r="AE29" t="n">
        <v>2297.4</v>
      </c>
      <c r="AF29" t="n">
        <v>2723.6</v>
      </c>
    </row>
    <row r="30">
      <c r="A30" t="s">
        <v>70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61.2</v>
      </c>
      <c r="H30" t="n">
        <v>74.3</v>
      </c>
      <c r="I30" t="n">
        <v>99.2</v>
      </c>
      <c r="J30" t="n">
        <v>126.7</v>
      </c>
      <c r="K30" t="n">
        <v>138.1</v>
      </c>
      <c r="L30" t="n">
        <v>136.9</v>
      </c>
      <c r="M30" t="n">
        <v>165.8</v>
      </c>
      <c r="N30" t="n">
        <v>201.8</v>
      </c>
      <c r="O30" t="n">
        <v>205.4</v>
      </c>
      <c r="P30" t="n">
        <v>246.9</v>
      </c>
      <c r="Q30" t="n">
        <v>157</v>
      </c>
      <c r="R30" t="n">
        <v>156.1</v>
      </c>
      <c r="S30" t="n">
        <v>170.2</v>
      </c>
      <c r="T30" t="n">
        <v>85.3</v>
      </c>
      <c r="U30" t="n">
        <v>175.5</v>
      </c>
      <c r="V30" t="n">
        <v>91.1</v>
      </c>
      <c r="W30" t="n">
        <v>71.5</v>
      </c>
      <c r="X30" t="n">
        <v>75.5</v>
      </c>
      <c r="Y30" t="n">
        <v>81.7</v>
      </c>
      <c r="Z30" t="n">
        <v>87.3</v>
      </c>
      <c r="AA30" t="n">
        <v>77.2</v>
      </c>
      <c r="AB30" t="n">
        <v>73.7</v>
      </c>
      <c r="AC30" t="n">
        <v>64.6</v>
      </c>
      <c r="AD30" t="n">
        <v>69.9</v>
      </c>
      <c r="AE30" t="n">
        <v>46.4</v>
      </c>
      <c r="AF30" t="n">
        <v>77.4</v>
      </c>
    </row>
    <row r="31">
      <c r="A31" t="s">
        <v>70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332.4</v>
      </c>
      <c r="H31" t="n">
        <v>364.8</v>
      </c>
      <c r="I31" t="n">
        <v>444.2</v>
      </c>
      <c r="J31" t="n">
        <v>600.8</v>
      </c>
      <c r="K31" t="n">
        <v>772</v>
      </c>
      <c r="L31" t="n">
        <v>787.5</v>
      </c>
      <c r="M31" t="n">
        <v>558.2</v>
      </c>
      <c r="N31" t="n">
        <v>838.4</v>
      </c>
      <c r="O31" t="n">
        <v>852.6</v>
      </c>
      <c r="P31" t="n">
        <v>970.3</v>
      </c>
      <c r="Q31" t="n">
        <v>999.2</v>
      </c>
      <c r="R31" t="n">
        <v>1192</v>
      </c>
      <c r="S31" t="n">
        <v>1387.7</v>
      </c>
      <c r="T31" t="n">
        <v>740</v>
      </c>
      <c r="U31" t="n">
        <v>1282.1</v>
      </c>
      <c r="V31" t="n">
        <v>1429.2</v>
      </c>
      <c r="W31" t="n">
        <v>1459.2</v>
      </c>
      <c r="X31" t="n">
        <v>1402.5</v>
      </c>
      <c r="Y31" t="n">
        <v>1569.4</v>
      </c>
      <c r="Z31"/>
      <c r="AA31"/>
      <c r="AB31"/>
      <c r="AC31"/>
      <c r="AD31"/>
      <c r="AE31"/>
      <c r="AF31"/>
    </row>
    <row r="32">
      <c r="A32" t="s">
        <v>70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260.1</v>
      </c>
      <c r="H32" t="n">
        <v>289.4</v>
      </c>
      <c r="I32" t="n">
        <v>364</v>
      </c>
      <c r="J32" t="n">
        <v>440.9</v>
      </c>
      <c r="K32" t="n">
        <v>488.2</v>
      </c>
      <c r="L32" t="n">
        <v>608.9</v>
      </c>
      <c r="M32" t="n">
        <v>775.5</v>
      </c>
      <c r="N32" t="n">
        <v>736.9</v>
      </c>
      <c r="O32" t="n">
        <v>980.7</v>
      </c>
      <c r="P32" t="n">
        <v>1014.5</v>
      </c>
      <c r="Q32" t="n">
        <v>1229.3</v>
      </c>
      <c r="R32" t="n">
        <v>1279.4</v>
      </c>
      <c r="S32" t="n">
        <v>1174.2</v>
      </c>
      <c r="T32" t="n">
        <v>1192.8</v>
      </c>
      <c r="U32" t="n">
        <v>1288.6</v>
      </c>
      <c r="V32" t="n">
        <v>1169.4</v>
      </c>
      <c r="W32" t="n">
        <v>1332.4</v>
      </c>
      <c r="X32" t="n">
        <v>1406.3</v>
      </c>
      <c r="Y32" t="n">
        <v>1576.9</v>
      </c>
      <c r="Z32"/>
      <c r="AA32"/>
      <c r="AB32"/>
      <c r="AC32"/>
      <c r="AD32"/>
      <c r="AE32"/>
      <c r="AF32"/>
    </row>
    <row r="33">
      <c r="A33" t="s">
        <v>70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498.1</v>
      </c>
      <c r="H33" t="n">
        <v>585.5</v>
      </c>
      <c r="I33" t="n">
        <v>621.2</v>
      </c>
      <c r="J33" t="n">
        <v>623.3</v>
      </c>
      <c r="K33" t="n">
        <v>625.2</v>
      </c>
      <c r="L33" t="n">
        <v>690.1</v>
      </c>
      <c r="M33" t="n">
        <v>789.4</v>
      </c>
      <c r="N33" t="n">
        <v>754.3</v>
      </c>
      <c r="O33" t="n">
        <v>752.7</v>
      </c>
      <c r="P33" t="n">
        <v>605.6</v>
      </c>
      <c r="Q33" t="n">
        <v>873.3</v>
      </c>
      <c r="R33" t="n">
        <v>950.3</v>
      </c>
      <c r="S33" t="n">
        <v>1015.2</v>
      </c>
      <c r="T33" t="n">
        <v>896.9</v>
      </c>
      <c r="U33" t="n">
        <v>903.6</v>
      </c>
      <c r="V33" t="n">
        <v>830.1</v>
      </c>
      <c r="W33" t="n">
        <v>758.8</v>
      </c>
      <c r="X33" t="n">
        <v>717.3</v>
      </c>
      <c r="Y33" t="n">
        <v>746.4</v>
      </c>
      <c r="Z33" t="n">
        <v>775.6</v>
      </c>
      <c r="AA33" t="n">
        <v>756.3</v>
      </c>
      <c r="AB33" t="n">
        <v>787.3</v>
      </c>
      <c r="AC33" t="n">
        <v>850.9</v>
      </c>
      <c r="AD33" t="n">
        <v>866.6</v>
      </c>
      <c r="AE33" t="n">
        <v>924.4</v>
      </c>
      <c r="AF33" t="n">
        <v>1025.8</v>
      </c>
    </row>
    <row r="34">
      <c r="A34" t="s">
        <v>70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980.7</v>
      </c>
      <c r="H34" t="n">
        <v>1195.1</v>
      </c>
      <c r="I34" t="n">
        <v>1527.2</v>
      </c>
      <c r="J34" t="n">
        <v>2086.3</v>
      </c>
      <c r="K34" t="n">
        <v>2122.5</v>
      </c>
      <c r="L34" t="n">
        <v>2762.5</v>
      </c>
      <c r="M34" t="n">
        <v>2784.9</v>
      </c>
      <c r="N34" t="n">
        <v>3011.3</v>
      </c>
      <c r="O34" t="n">
        <v>3074.9</v>
      </c>
      <c r="P34" t="n">
        <v>3265</v>
      </c>
      <c r="Q34" t="n">
        <v>3633.5</v>
      </c>
      <c r="R34" t="n">
        <v>4079</v>
      </c>
      <c r="S34" t="n">
        <v>4348.6</v>
      </c>
      <c r="T34" t="n">
        <v>3584.5</v>
      </c>
      <c r="U34" t="n">
        <v>3542.6</v>
      </c>
      <c r="V34" t="n">
        <v>3372.6</v>
      </c>
      <c r="W34" t="n">
        <v>3324.9</v>
      </c>
      <c r="X34" t="n">
        <v>3855</v>
      </c>
      <c r="Y34" t="n">
        <v>4031</v>
      </c>
      <c r="Z34" t="n">
        <v>4271.8</v>
      </c>
      <c r="AA34" t="n">
        <v>4748.7</v>
      </c>
      <c r="AB34" t="n">
        <v>5033</v>
      </c>
      <c r="AC34" t="n">
        <v>5758.8</v>
      </c>
      <c r="AD34" t="n">
        <v>5694.5</v>
      </c>
      <c r="AE34" t="n">
        <v>2837.8</v>
      </c>
      <c r="AF34" t="n">
        <v>2283.4</v>
      </c>
    </row>
    <row r="35">
      <c r="A35" t="s">
        <v>70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3451.9</v>
      </c>
      <c r="H35" t="n">
        <v>4240.8</v>
      </c>
      <c r="I35" t="n">
        <v>5389.5</v>
      </c>
      <c r="J35" t="n">
        <v>6482.6</v>
      </c>
      <c r="K35" t="n">
        <v>6978.9</v>
      </c>
      <c r="L35" t="n">
        <v>8083.9</v>
      </c>
      <c r="M35" t="n">
        <v>8708.3</v>
      </c>
      <c r="N35" t="n">
        <v>6971.5</v>
      </c>
      <c r="O35" t="n">
        <v>10058.5</v>
      </c>
      <c r="P35" t="n">
        <v>10618.7</v>
      </c>
      <c r="Q35" t="n">
        <v>11538.8</v>
      </c>
      <c r="R35" t="n">
        <v>12165.3</v>
      </c>
      <c r="S35" t="n">
        <v>12801.1</v>
      </c>
      <c r="T35" t="n">
        <v>13559.2</v>
      </c>
      <c r="U35" t="n">
        <v>13808.8</v>
      </c>
      <c r="V35" t="n">
        <v>14449.5</v>
      </c>
      <c r="W35" t="n">
        <v>14529.1</v>
      </c>
      <c r="X35" t="n">
        <v>17488.2</v>
      </c>
      <c r="Y35" t="n">
        <v>19443.3</v>
      </c>
      <c r="Z35" t="n">
        <v>22622.4</v>
      </c>
      <c r="AA35" t="n">
        <v>25594.5</v>
      </c>
      <c r="AB35" t="n">
        <v>32537.8</v>
      </c>
      <c r="AC35" t="n">
        <v>39836.6</v>
      </c>
      <c r="AD35" t="n">
        <v>48132.7</v>
      </c>
      <c r="AE35" t="n">
        <v>60895.2</v>
      </c>
      <c r="AF35" t="n">
        <v>75154.7</v>
      </c>
    </row>
    <row r="36">
      <c r="A36" t="s">
        <v>70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1286.5</v>
      </c>
      <c r="H36" t="n">
        <v>1565.7</v>
      </c>
      <c r="I36" t="n">
        <v>2094.8</v>
      </c>
      <c r="J36" t="n">
        <v>2307.9</v>
      </c>
      <c r="K36" t="n">
        <v>2320.2</v>
      </c>
      <c r="L36" t="n">
        <v>2815.6</v>
      </c>
      <c r="M36" t="n">
        <v>3768.1</v>
      </c>
      <c r="N36" t="n">
        <v>2017.2</v>
      </c>
      <c r="O36" t="n">
        <v>4556</v>
      </c>
      <c r="P36" t="n">
        <v>4220.6</v>
      </c>
      <c r="Q36" t="n">
        <v>4872.5</v>
      </c>
      <c r="R36" t="n">
        <v>5820</v>
      </c>
      <c r="S36" t="n">
        <v>5776.1</v>
      </c>
      <c r="T36" t="n">
        <v>6369.2</v>
      </c>
      <c r="U36" t="n">
        <v>6920.4</v>
      </c>
      <c r="V36" t="n">
        <v>7893.8</v>
      </c>
      <c r="W36" t="n">
        <v>7307</v>
      </c>
      <c r="X36" t="n">
        <v>9635.9</v>
      </c>
      <c r="Y36" t="n">
        <v>10628.6</v>
      </c>
      <c r="Z36"/>
      <c r="AA36"/>
      <c r="AB36"/>
      <c r="AC36"/>
      <c r="AD36"/>
      <c r="AE36"/>
      <c r="AF36"/>
    </row>
    <row r="37">
      <c r="A37" t="s">
        <v>70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1361.1</v>
      </c>
      <c r="H37" t="n">
        <v>1547.7</v>
      </c>
      <c r="I37" t="n">
        <v>1790.3</v>
      </c>
      <c r="J37" t="n">
        <v>2162.5</v>
      </c>
      <c r="K37" t="n">
        <v>2468</v>
      </c>
      <c r="L37" t="n">
        <v>2434.7</v>
      </c>
      <c r="M37" t="n">
        <v>1870.2</v>
      </c>
      <c r="N37" t="n">
        <v>1718.6</v>
      </c>
      <c r="O37" t="n">
        <v>2305</v>
      </c>
      <c r="P37" t="n">
        <v>2588.4</v>
      </c>
      <c r="Q37" t="n">
        <v>2768.3</v>
      </c>
      <c r="R37" t="n">
        <v>2239.8</v>
      </c>
      <c r="S37" t="n">
        <v>2229</v>
      </c>
      <c r="T37" t="n">
        <v>2689.7</v>
      </c>
      <c r="U37" t="n">
        <v>2518.8</v>
      </c>
      <c r="V37" t="n">
        <v>2305</v>
      </c>
      <c r="W37" t="n">
        <v>2279.4</v>
      </c>
      <c r="X37" t="n">
        <v>2042.7</v>
      </c>
      <c r="Y37" t="n">
        <v>2080.5</v>
      </c>
      <c r="Z37" t="n">
        <v>1917.2</v>
      </c>
      <c r="AA37" t="n">
        <v>1856.5</v>
      </c>
      <c r="AB37" t="n">
        <v>1935.2</v>
      </c>
      <c r="AC37" t="n">
        <v>2862.9</v>
      </c>
      <c r="AD37" t="n">
        <v>3168.1</v>
      </c>
      <c r="AE37" t="n">
        <v>3324.4</v>
      </c>
      <c r="AF37" t="n">
        <v>3498.5</v>
      </c>
    </row>
    <row r="38">
      <c r="A38" t="s">
        <v>70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804.3</v>
      </c>
      <c r="H38" t="n">
        <v>1127.4</v>
      </c>
      <c r="I38" t="n">
        <v>1504.4</v>
      </c>
      <c r="J38" t="n">
        <v>2012.2</v>
      </c>
      <c r="K38" t="n">
        <v>2190.7</v>
      </c>
      <c r="L38" t="n">
        <v>2833.6</v>
      </c>
      <c r="M38" t="n">
        <v>3070</v>
      </c>
      <c r="N38" t="n">
        <v>3235.7</v>
      </c>
      <c r="O38" t="n">
        <v>3197.5</v>
      </c>
      <c r="P38" t="n">
        <v>3809.7</v>
      </c>
      <c r="Q38" t="n">
        <v>3898</v>
      </c>
      <c r="R38" t="n">
        <v>4105.5</v>
      </c>
      <c r="S38" t="n">
        <v>4796</v>
      </c>
      <c r="T38" t="n">
        <v>4500.3</v>
      </c>
      <c r="U38" t="n">
        <v>4369.6</v>
      </c>
      <c r="V38" t="n">
        <v>4250.7</v>
      </c>
      <c r="W38" t="n">
        <v>4942.7</v>
      </c>
      <c r="X38" t="n">
        <v>5809.6</v>
      </c>
      <c r="Y38" t="n">
        <v>6734.2</v>
      </c>
      <c r="Z38"/>
      <c r="AA38"/>
      <c r="AB38"/>
      <c r="AC38"/>
      <c r="AD38"/>
      <c r="AE38"/>
      <c r="AF38"/>
    </row>
    <row r="39">
      <c r="A39" t="s">
        <v>70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4646.4</v>
      </c>
      <c r="H39" t="n">
        <v>4549.2</v>
      </c>
      <c r="I39" t="n">
        <v>4290</v>
      </c>
      <c r="J39" t="n">
        <v>5271.1</v>
      </c>
      <c r="K39" t="n">
        <v>7046</v>
      </c>
      <c r="L39" t="n">
        <v>7879.3</v>
      </c>
      <c r="M39" t="n">
        <v>8510.6</v>
      </c>
      <c r="N39" t="n">
        <v>8856.2</v>
      </c>
      <c r="O39" t="n">
        <v>13161.5</v>
      </c>
      <c r="P39" t="n">
        <v>13132</v>
      </c>
      <c r="Q39" t="n">
        <v>16263.2</v>
      </c>
      <c r="R39" t="n">
        <v>16734.8</v>
      </c>
      <c r="S39" t="n">
        <v>17302.2</v>
      </c>
      <c r="T39" t="n">
        <v>15681.8</v>
      </c>
      <c r="U39" t="n">
        <v>17159.6</v>
      </c>
      <c r="V39" t="n">
        <v>17309.1</v>
      </c>
      <c r="W39" t="n">
        <v>13393.1</v>
      </c>
      <c r="X39" t="n">
        <v>13794.5</v>
      </c>
      <c r="Y39" t="n">
        <v>13735.3</v>
      </c>
      <c r="Z39" t="n">
        <v>15911.4</v>
      </c>
      <c r="AA39" t="n">
        <v>13927.7</v>
      </c>
      <c r="AB39" t="n">
        <v>15888.3</v>
      </c>
      <c r="AC39" t="n">
        <v>17408.2</v>
      </c>
      <c r="AD39" t="n">
        <v>16640.6</v>
      </c>
      <c r="AE39" t="n">
        <v>16475.7</v>
      </c>
      <c r="AF39" t="n">
        <v>20807.6</v>
      </c>
    </row>
    <row r="40">
      <c r="A40" t="s">
        <v>70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2948.8</v>
      </c>
      <c r="H40" t="n">
        <v>3370</v>
      </c>
      <c r="I40" t="n">
        <v>4404.3</v>
      </c>
      <c r="J40" t="n">
        <v>5371.6</v>
      </c>
      <c r="K40" t="n">
        <v>6015.2</v>
      </c>
      <c r="L40" t="n">
        <v>7153.9</v>
      </c>
      <c r="M40" t="n">
        <v>8565.6</v>
      </c>
      <c r="N40" t="n">
        <v>10358.4</v>
      </c>
      <c r="O40" t="n">
        <v>9692</v>
      </c>
      <c r="P40" t="n">
        <v>10225.9</v>
      </c>
      <c r="Q40" t="n">
        <v>11080.8</v>
      </c>
      <c r="R40" t="n">
        <v>10931.1</v>
      </c>
      <c r="S40" t="n">
        <v>11561.8</v>
      </c>
      <c r="T40" t="n">
        <v>11752.8</v>
      </c>
      <c r="U40" t="n">
        <v>7852.5</v>
      </c>
      <c r="V40" t="n">
        <v>9982.1</v>
      </c>
      <c r="W40" t="n">
        <v>10373.9</v>
      </c>
      <c r="X40" t="n">
        <v>11411.4</v>
      </c>
      <c r="Y40" t="n">
        <v>12404.3</v>
      </c>
      <c r="Z40" t="n">
        <v>13365.1</v>
      </c>
      <c r="AA40" t="n">
        <v>14420.5</v>
      </c>
      <c r="AB40" t="n">
        <v>16058.3</v>
      </c>
      <c r="AC40" t="n">
        <v>16947.7</v>
      </c>
      <c r="AD40" t="n">
        <v>19307.6</v>
      </c>
      <c r="AE40" t="n">
        <v>20178.7</v>
      </c>
      <c r="AF40" t="n">
        <v>22881</v>
      </c>
    </row>
    <row r="41">
      <c r="A41" t="s">
        <v>70</v>
      </c>
      <c r="B41" t="s">
        <v>450</v>
      </c>
      <c r="C41" t="s">
        <v>342</v>
      </c>
      <c r="D41" t="s">
        <v>451</v>
      </c>
      <c r="E41" t="s">
        <v>343</v>
      </c>
      <c r="F41"/>
      <c r="G41" t="n">
        <v>2149</v>
      </c>
      <c r="H41" t="n">
        <v>2490.5</v>
      </c>
      <c r="I41" t="n">
        <v>3316.7</v>
      </c>
      <c r="J41" t="n">
        <v>4042.5</v>
      </c>
      <c r="K41" t="n">
        <v>4539</v>
      </c>
      <c r="L41" t="n">
        <v>5576.7</v>
      </c>
      <c r="M41" t="n">
        <v>6682.8</v>
      </c>
      <c r="N41" t="n">
        <v>8030</v>
      </c>
      <c r="O41" t="n">
        <v>7638.9</v>
      </c>
      <c r="P41" t="n">
        <v>7983</v>
      </c>
      <c r="Q41" t="n">
        <v>8529.1</v>
      </c>
      <c r="R41" t="n">
        <v>8386.7</v>
      </c>
      <c r="S41" t="n">
        <v>8860.1</v>
      </c>
      <c r="T41" t="n">
        <v>9851</v>
      </c>
      <c r="U41" t="n">
        <v>6997.5</v>
      </c>
      <c r="V41" t="n">
        <v>8054.9</v>
      </c>
      <c r="W41" t="n">
        <v>8207.1</v>
      </c>
      <c r="X41" t="n">
        <v>8606.8</v>
      </c>
      <c r="Y41" t="n">
        <v>9048.6</v>
      </c>
      <c r="Z41" t="n">
        <v>9691.4</v>
      </c>
      <c r="AA41" t="n">
        <v>10374.7</v>
      </c>
      <c r="AB41" t="n">
        <v>11108.9</v>
      </c>
      <c r="AC41" t="n">
        <v>11661.3</v>
      </c>
      <c r="AD41" t="n">
        <v>12952.4</v>
      </c>
      <c r="AE41" t="n">
        <v>13898.7</v>
      </c>
      <c r="AF41" t="n">
        <v>14674.1</v>
      </c>
    </row>
    <row r="42">
      <c r="A42" t="s">
        <v>70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1364.5</v>
      </c>
      <c r="H42" t="n">
        <v>1951.5</v>
      </c>
      <c r="I42" t="n">
        <v>1911.7</v>
      </c>
      <c r="J42" t="n">
        <v>2404.4</v>
      </c>
      <c r="K42" t="n">
        <v>3010.1</v>
      </c>
      <c r="L42" t="n">
        <v>3903.1</v>
      </c>
      <c r="M42" t="n">
        <v>4123.7</v>
      </c>
      <c r="N42" t="n">
        <v>4264.1</v>
      </c>
      <c r="O42" t="n">
        <v>5200.6</v>
      </c>
      <c r="P42" t="n">
        <v>6435.3</v>
      </c>
      <c r="Q42" t="n">
        <v>6799.7</v>
      </c>
      <c r="R42" t="n">
        <v>7384.6</v>
      </c>
      <c r="S42" t="n">
        <v>7275.7</v>
      </c>
      <c r="T42" t="n">
        <v>6884.6</v>
      </c>
      <c r="U42" t="n">
        <v>7407.7</v>
      </c>
      <c r="V42" t="n">
        <v>6339.9</v>
      </c>
      <c r="W42" t="n">
        <v>7189.4</v>
      </c>
      <c r="X42" t="n">
        <v>8006.8</v>
      </c>
      <c r="Y42" t="n">
        <v>9102.5</v>
      </c>
      <c r="Z42" t="n">
        <v>10173</v>
      </c>
      <c r="AA42" t="n">
        <v>9948.3</v>
      </c>
      <c r="AB42" t="n">
        <v>12740.2</v>
      </c>
      <c r="AC42" t="n">
        <v>15368.7</v>
      </c>
      <c r="AD42" t="n">
        <v>17632.8</v>
      </c>
      <c r="AE42" t="n">
        <v>21165.6</v>
      </c>
      <c r="AF42" t="n">
        <v>23924.6</v>
      </c>
    </row>
    <row r="43">
      <c r="A43" t="s">
        <v>70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2686.1</v>
      </c>
      <c r="H43" t="n">
        <v>3439.4</v>
      </c>
      <c r="I43" t="n">
        <v>4007.3</v>
      </c>
      <c r="J43" t="n">
        <v>4878</v>
      </c>
      <c r="K43" t="n">
        <v>5957.8</v>
      </c>
      <c r="L43" t="n">
        <v>7100.9</v>
      </c>
      <c r="M43" t="n">
        <v>7086.7</v>
      </c>
      <c r="N43" t="n">
        <v>7014.4</v>
      </c>
      <c r="O43" t="n">
        <v>8824.9</v>
      </c>
      <c r="P43" t="n">
        <v>11332.3</v>
      </c>
      <c r="Q43" t="n">
        <v>10702.2</v>
      </c>
      <c r="R43" t="n">
        <v>16905</v>
      </c>
      <c r="S43" t="n">
        <v>15454.2</v>
      </c>
      <c r="T43" t="n">
        <v>13614.5</v>
      </c>
      <c r="U43" t="n">
        <v>13821.8</v>
      </c>
      <c r="V43" t="n">
        <v>15104.7</v>
      </c>
      <c r="W43" t="n">
        <v>15296.4</v>
      </c>
      <c r="X43" t="n">
        <v>19498.2</v>
      </c>
      <c r="Y43" t="n">
        <v>23500.3</v>
      </c>
      <c r="Z43" t="n">
        <v>25975.1</v>
      </c>
      <c r="AA43" t="n">
        <v>29538.2</v>
      </c>
      <c r="AB43" t="n">
        <v>34549.2</v>
      </c>
      <c r="AC43" t="n">
        <v>37710.7</v>
      </c>
      <c r="AD43" t="n">
        <v>40437.3</v>
      </c>
      <c r="AE43" t="n">
        <v>42373</v>
      </c>
      <c r="AF43" t="n">
        <v>43629</v>
      </c>
    </row>
    <row r="44">
      <c r="A44" t="s">
        <v>70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40618.6</v>
      </c>
      <c r="H44" t="n">
        <v>46385.4</v>
      </c>
      <c r="I44" t="n">
        <v>52789.6</v>
      </c>
      <c r="J44" t="n">
        <v>62618.4</v>
      </c>
      <c r="K44" t="n">
        <v>71667.6</v>
      </c>
      <c r="L44" t="n">
        <v>79975.5</v>
      </c>
      <c r="M44" t="n">
        <v>91434.3</v>
      </c>
      <c r="N44" t="n">
        <v>94477.4</v>
      </c>
      <c r="O44" t="n">
        <v>106013.1</v>
      </c>
      <c r="P44" t="n">
        <v>113638.8</v>
      </c>
      <c r="Q44" t="n">
        <v>121253.5</v>
      </c>
      <c r="R44" t="n">
        <v>137843.6</v>
      </c>
      <c r="S44" t="n">
        <v>131386.6</v>
      </c>
      <c r="T44" t="n">
        <v>115370.4</v>
      </c>
      <c r="U44" t="n">
        <v>117537</v>
      </c>
      <c r="V44" t="n">
        <v>117455.4</v>
      </c>
      <c r="W44" t="n">
        <v>115514.8</v>
      </c>
      <c r="X44" t="n">
        <v>125039.9</v>
      </c>
      <c r="Y44" t="n">
        <v>143099.7</v>
      </c>
      <c r="Z44" t="n">
        <v>185324.5</v>
      </c>
      <c r="AA44" t="n">
        <v>212997.2</v>
      </c>
      <c r="AB44" t="n">
        <v>229401.6</v>
      </c>
      <c r="AC44" t="n">
        <v>262961.9</v>
      </c>
      <c r="AD44" t="n">
        <v>276965.2</v>
      </c>
      <c r="AE44" t="n">
        <v>314161.4</v>
      </c>
      <c r="AF44" t="n">
        <v>357386.9</v>
      </c>
    </row>
    <row r="45">
      <c r="A45" t="s">
        <v>70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37560.1</v>
      </c>
      <c r="H45" t="n">
        <v>43440</v>
      </c>
      <c r="I45" t="n">
        <v>50066.9</v>
      </c>
      <c r="J45" t="n">
        <v>60187.9</v>
      </c>
      <c r="K45" t="n">
        <v>69263.3</v>
      </c>
      <c r="L45" t="n">
        <v>77601</v>
      </c>
      <c r="M45" t="n">
        <v>89005.1</v>
      </c>
      <c r="N45" t="n">
        <v>91998.9</v>
      </c>
      <c r="O45" t="n">
        <v>103430.4</v>
      </c>
      <c r="P45" t="n">
        <v>111738.6</v>
      </c>
      <c r="Q45" t="n">
        <v>119746.2</v>
      </c>
      <c r="R45" t="n">
        <v>135994.9</v>
      </c>
      <c r="S45" t="n">
        <v>129218.3</v>
      </c>
      <c r="T45" t="n">
        <v>114029.2</v>
      </c>
      <c r="U45" t="n">
        <v>116415.4</v>
      </c>
      <c r="V45" t="n">
        <v>115582.5</v>
      </c>
      <c r="W45" t="n">
        <v>113810</v>
      </c>
      <c r="X45" t="n">
        <v>123262.4</v>
      </c>
      <c r="Y45" t="n">
        <v>140620.5</v>
      </c>
      <c r="Z45" t="n">
        <v>182744.5</v>
      </c>
      <c r="AA45" t="n">
        <v>210397.7</v>
      </c>
      <c r="AB45" t="n">
        <v>226600.7</v>
      </c>
      <c r="AC45" t="n">
        <v>259991.2</v>
      </c>
      <c r="AD45" t="n">
        <v>273391.7</v>
      </c>
      <c r="AE45" t="n">
        <v>310934.3</v>
      </c>
      <c r="AF45" t="n">
        <v>353684.6</v>
      </c>
    </row>
    <row r="46">
      <c r="A46" t="s">
        <v>70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1321.6</v>
      </c>
      <c r="H46" t="n">
        <v>1487.9</v>
      </c>
      <c r="I46" t="n">
        <v>2095.6</v>
      </c>
      <c r="J46" t="n">
        <v>2473.6</v>
      </c>
      <c r="K46" t="n">
        <v>2947.7</v>
      </c>
      <c r="L46" t="n">
        <v>3197.8</v>
      </c>
      <c r="M46" t="n">
        <v>2963</v>
      </c>
      <c r="N46" t="n">
        <v>2750.3</v>
      </c>
      <c r="O46" t="n">
        <v>3624.3</v>
      </c>
      <c r="P46" t="n">
        <v>4897</v>
      </c>
      <c r="Q46" t="n">
        <v>3902.5</v>
      </c>
      <c r="R46" t="n">
        <v>9520.4</v>
      </c>
      <c r="S46" t="n">
        <v>8178.5</v>
      </c>
      <c r="T46" t="n">
        <v>6729.9</v>
      </c>
      <c r="U46" t="n">
        <v>6414.1</v>
      </c>
      <c r="V46" t="n">
        <v>8764.8</v>
      </c>
      <c r="W46" t="n">
        <v>8107</v>
      </c>
      <c r="X46" t="n">
        <v>11491.4</v>
      </c>
      <c r="Y46" t="n">
        <v>14397.8</v>
      </c>
      <c r="Z46" t="n">
        <v>15802.1</v>
      </c>
      <c r="AA46" t="n">
        <v>19589.9</v>
      </c>
      <c r="AB46" t="n">
        <v>21809</v>
      </c>
      <c r="AC46" t="n">
        <v>22342</v>
      </c>
      <c r="AD46" t="n">
        <v>22804.5</v>
      </c>
      <c r="AE46" t="n">
        <v>21207.4</v>
      </c>
      <c r="AF46" t="n">
        <v>19704.4</v>
      </c>
    </row>
    <row r="47">
      <c r="A47" t="s">
        <v>70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2669.2</v>
      </c>
      <c r="H47" t="n">
        <v>2784.8</v>
      </c>
      <c r="I47" t="n">
        <v>3185.4</v>
      </c>
      <c r="J47" t="n">
        <v>3455.7</v>
      </c>
      <c r="K47" t="n">
        <v>3312.7</v>
      </c>
      <c r="L47" t="n">
        <v>3713</v>
      </c>
      <c r="M47" t="n">
        <v>4176.5</v>
      </c>
      <c r="N47" t="n">
        <v>4715.6</v>
      </c>
      <c r="O47" t="n">
        <v>5348.5</v>
      </c>
      <c r="P47" t="n">
        <v>5970.1</v>
      </c>
      <c r="Q47" t="n">
        <v>6025.5</v>
      </c>
      <c r="R47" t="n">
        <v>6568.8</v>
      </c>
      <c r="S47" t="n">
        <v>7072.8</v>
      </c>
      <c r="T47" t="n">
        <v>6518.9</v>
      </c>
      <c r="U47" t="n">
        <v>6766.2</v>
      </c>
      <c r="V47" t="n">
        <v>6532.8</v>
      </c>
      <c r="W47" t="n">
        <v>7786.7</v>
      </c>
      <c r="X47" t="n">
        <v>7789.6</v>
      </c>
      <c r="Y47" t="n">
        <v>7976.6</v>
      </c>
      <c r="Z47" t="n">
        <v>8090.2</v>
      </c>
      <c r="AA47" t="n">
        <v>8070.2</v>
      </c>
      <c r="AB47" t="n">
        <v>8770.7</v>
      </c>
      <c r="AC47" t="n">
        <v>9229.6</v>
      </c>
      <c r="AD47" t="n">
        <v>9808.5</v>
      </c>
      <c r="AE47" t="n">
        <v>10176.2</v>
      </c>
      <c r="AF47" t="n">
        <v>11143.5</v>
      </c>
    </row>
    <row r="48">
      <c r="A48" t="s">
        <v>70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8778.6</v>
      </c>
      <c r="H48" t="n">
        <v>9254.1</v>
      </c>
      <c r="I48" t="n">
        <v>10060.3</v>
      </c>
      <c r="J48" t="n">
        <v>10750</v>
      </c>
      <c r="K48" t="n">
        <v>11652.3</v>
      </c>
      <c r="L48" t="n">
        <v>13187.8</v>
      </c>
      <c r="M48" t="n">
        <v>15352.4</v>
      </c>
      <c r="N48" t="n">
        <v>17229.8</v>
      </c>
      <c r="O48" t="n">
        <v>19878.1</v>
      </c>
      <c r="P48" t="n">
        <v>21791.6</v>
      </c>
      <c r="Q48" t="n">
        <v>23858.8</v>
      </c>
      <c r="R48" t="n">
        <v>26278.5</v>
      </c>
      <c r="S48" t="n">
        <v>27966.8</v>
      </c>
      <c r="T48" t="n">
        <v>29360</v>
      </c>
      <c r="U48" t="n">
        <v>29650.9</v>
      </c>
      <c r="V48" t="n">
        <v>28493</v>
      </c>
      <c r="W48" t="n">
        <v>27910.8</v>
      </c>
      <c r="X48" t="n">
        <v>28477.1</v>
      </c>
      <c r="Y48" t="n">
        <v>28127.9</v>
      </c>
      <c r="Z48" t="n">
        <v>29308.2</v>
      </c>
      <c r="AA48" t="n">
        <v>29678.1</v>
      </c>
      <c r="AB48" t="n">
        <v>31295.7</v>
      </c>
      <c r="AC48" t="n">
        <v>33095.1</v>
      </c>
      <c r="AD48" t="n">
        <v>35132.7</v>
      </c>
      <c r="AE48" t="n">
        <v>35411.3</v>
      </c>
      <c r="AF48" t="n">
        <v>38373</v>
      </c>
    </row>
    <row r="49">
      <c r="A49" t="s">
        <v>70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2853</v>
      </c>
      <c r="H49" t="n">
        <v>2973.6</v>
      </c>
      <c r="I49" t="n">
        <v>3140.1</v>
      </c>
      <c r="J49" t="n">
        <v>3304.5</v>
      </c>
      <c r="K49" t="n">
        <v>3669.8</v>
      </c>
      <c r="L49" t="n">
        <v>3872.2</v>
      </c>
      <c r="M49" t="n">
        <v>4488.4</v>
      </c>
      <c r="N49" t="n">
        <v>5227</v>
      </c>
      <c r="O49" t="n">
        <v>5966.9</v>
      </c>
      <c r="P49" t="n">
        <v>6439.5</v>
      </c>
      <c r="Q49" t="n">
        <v>7059</v>
      </c>
      <c r="R49" t="n">
        <v>8010.4</v>
      </c>
      <c r="S49" t="n">
        <v>8451.9</v>
      </c>
      <c r="T49" t="n">
        <v>9331.8</v>
      </c>
      <c r="U49" t="n">
        <v>9728.3</v>
      </c>
      <c r="V49" t="n">
        <v>9672.1</v>
      </c>
      <c r="W49" t="n">
        <v>7766.8</v>
      </c>
      <c r="X49" t="n">
        <v>7926.4</v>
      </c>
      <c r="Y49" t="n">
        <v>7980.1</v>
      </c>
      <c r="Z49" t="n">
        <v>8299</v>
      </c>
      <c r="AA49" t="n">
        <v>8537.7</v>
      </c>
      <c r="AB49" t="n">
        <v>8629.3</v>
      </c>
      <c r="AC49" t="n">
        <v>9201.7</v>
      </c>
      <c r="AD49" t="n">
        <v>9749.3</v>
      </c>
      <c r="AE49" t="n">
        <v>9885.9</v>
      </c>
      <c r="AF49" t="n">
        <v>10116.3</v>
      </c>
    </row>
    <row r="50">
      <c r="A50" t="s">
        <v>70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3256.4</v>
      </c>
      <c r="H50" t="n">
        <v>3495.7</v>
      </c>
      <c r="I50" t="n">
        <v>3734.8</v>
      </c>
      <c r="J50" t="n">
        <v>3989.9</v>
      </c>
      <c r="K50" t="n">
        <v>4669.8</v>
      </c>
      <c r="L50" t="n">
        <v>5602.6</v>
      </c>
      <c r="M50" t="n">
        <v>6687.5</v>
      </c>
      <c r="N50" t="n">
        <v>7287.2</v>
      </c>
      <c r="O50" t="n">
        <v>8562.8</v>
      </c>
      <c r="P50" t="n">
        <v>9382.1</v>
      </c>
      <c r="Q50" t="n">
        <v>10774.3</v>
      </c>
      <c r="R50" t="n">
        <v>11699.2</v>
      </c>
      <c r="S50" t="n">
        <v>12442.1</v>
      </c>
      <c r="T50" t="n">
        <v>13509.3</v>
      </c>
      <c r="U50" t="n">
        <v>13156.3</v>
      </c>
      <c r="V50" t="n">
        <v>12288</v>
      </c>
      <c r="W50" t="n">
        <v>12357.4</v>
      </c>
      <c r="X50" t="n">
        <v>12761.2</v>
      </c>
      <c r="Y50" t="n">
        <v>12171.3</v>
      </c>
      <c r="Z50" t="n">
        <v>12919</v>
      </c>
      <c r="AA50" t="n">
        <v>13070</v>
      </c>
      <c r="AB50" t="n">
        <v>13895.6</v>
      </c>
      <c r="AC50" t="n">
        <v>14663.8</v>
      </c>
      <c r="AD50" t="n">
        <v>15574.9</v>
      </c>
      <c r="AE50" t="n">
        <v>15349.1</v>
      </c>
      <c r="AF50" t="n">
        <v>17113.3</v>
      </c>
    </row>
    <row r="51">
      <c r="A51" t="s">
        <v>70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2710.5</v>
      </c>
      <c r="H51" t="n">
        <v>2906.1</v>
      </c>
      <c r="I51" t="n">
        <v>3107</v>
      </c>
      <c r="J51" t="n">
        <v>3280.6</v>
      </c>
      <c r="K51" t="n">
        <v>3760.4</v>
      </c>
      <c r="L51" t="n">
        <v>4769.7</v>
      </c>
      <c r="M51" t="n">
        <v>5784</v>
      </c>
      <c r="N51" t="n">
        <v>6248.8</v>
      </c>
      <c r="O51" t="n">
        <v>7130.3</v>
      </c>
      <c r="P51" t="n">
        <v>7644.5</v>
      </c>
      <c r="Q51" t="n">
        <v>8625.2</v>
      </c>
      <c r="R51" t="n">
        <v>9256.7</v>
      </c>
      <c r="S51" t="n">
        <v>9679.6</v>
      </c>
      <c r="T51" t="n">
        <v>10414.2</v>
      </c>
      <c r="U51" t="n">
        <v>10343.2</v>
      </c>
      <c r="V51" t="n">
        <v>9308.6</v>
      </c>
      <c r="W51" t="n">
        <v>8909.6</v>
      </c>
      <c r="X51" t="n">
        <v>9074.6</v>
      </c>
      <c r="Y51" t="n">
        <v>8580.1</v>
      </c>
      <c r="Z51" t="n">
        <v>8977.1</v>
      </c>
      <c r="AA51" t="n">
        <v>9222.5</v>
      </c>
      <c r="AB51" t="n">
        <v>9395.3</v>
      </c>
      <c r="AC51" t="n">
        <v>10129.5</v>
      </c>
      <c r="AD51" t="n">
        <v>10784</v>
      </c>
      <c r="AE51" t="n">
        <v>10859.8</v>
      </c>
      <c r="AF51" t="n">
        <v>12736.6</v>
      </c>
    </row>
    <row r="52">
      <c r="A52" t="s">
        <v>70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545.9</v>
      </c>
      <c r="H52" t="n">
        <v>589.6</v>
      </c>
      <c r="I52" t="n">
        <v>627.8</v>
      </c>
      <c r="J52" t="n">
        <v>709.3</v>
      </c>
      <c r="K52" t="n">
        <v>909.4</v>
      </c>
      <c r="L52" t="n">
        <v>832.9</v>
      </c>
      <c r="M52" t="n">
        <v>903.5</v>
      </c>
      <c r="N52" t="n">
        <v>1038.4</v>
      </c>
      <c r="O52" t="n">
        <v>1432.5</v>
      </c>
      <c r="P52" t="n">
        <v>1737.6</v>
      </c>
      <c r="Q52" t="n">
        <v>2149.1</v>
      </c>
      <c r="R52" t="n">
        <v>2442.5</v>
      </c>
      <c r="S52" t="n">
        <v>2762.5</v>
      </c>
      <c r="T52" t="n">
        <v>3095.1</v>
      </c>
      <c r="U52" t="n">
        <v>2813.1</v>
      </c>
      <c r="V52" t="n">
        <v>2979.4</v>
      </c>
      <c r="W52" t="n">
        <v>3447.8</v>
      </c>
      <c r="X52" t="n">
        <v>3686.6</v>
      </c>
      <c r="Y52" t="n">
        <v>3591.2</v>
      </c>
      <c r="Z52" t="n">
        <v>3941.9</v>
      </c>
      <c r="AA52" t="n">
        <v>3847.5</v>
      </c>
      <c r="AB52" t="n">
        <v>4500.3</v>
      </c>
      <c r="AC52" t="n">
        <v>4534.3</v>
      </c>
      <c r="AD52" t="n">
        <v>4790.9</v>
      </c>
      <c r="AE52" t="n">
        <v>4489.3</v>
      </c>
      <c r="AF52" t="n">
        <v>4376.7</v>
      </c>
    </row>
    <row r="53">
      <c r="A53" t="s">
        <v>70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747.5</v>
      </c>
      <c r="H53" t="n">
        <v>799.2</v>
      </c>
      <c r="I53" t="n">
        <v>941.1</v>
      </c>
      <c r="J53" t="n">
        <v>1104.6</v>
      </c>
      <c r="K53" t="n">
        <v>1151.8</v>
      </c>
      <c r="L53" t="n">
        <v>1470.5</v>
      </c>
      <c r="M53" t="n">
        <v>1625</v>
      </c>
      <c r="N53" t="n">
        <v>1635.1</v>
      </c>
      <c r="O53" t="n">
        <v>1943</v>
      </c>
      <c r="P53" t="n">
        <v>1949.7</v>
      </c>
      <c r="Q53" t="n">
        <v>2318.3</v>
      </c>
      <c r="R53" t="n">
        <v>2399.7</v>
      </c>
      <c r="S53" t="n">
        <v>2735.2</v>
      </c>
      <c r="T53" t="n">
        <v>2587.6</v>
      </c>
      <c r="U53" t="n">
        <v>2364.4</v>
      </c>
      <c r="V53" t="n">
        <v>2212.6</v>
      </c>
      <c r="W53" t="n">
        <v>2149.8</v>
      </c>
      <c r="X53" t="n">
        <v>1956.3</v>
      </c>
      <c r="Y53" t="n">
        <v>2177.5</v>
      </c>
      <c r="Z53" t="n">
        <v>2305.6</v>
      </c>
      <c r="AA53" t="n">
        <v>2495.2</v>
      </c>
      <c r="AB53" t="n">
        <v>2113.7</v>
      </c>
      <c r="AC53" t="n">
        <v>2470.1</v>
      </c>
      <c r="AD53" t="n">
        <v>2555.7</v>
      </c>
      <c r="AE53" t="n">
        <v>2115.8</v>
      </c>
      <c r="AF53" t="n">
        <v>2327.6</v>
      </c>
    </row>
    <row r="54">
      <c r="A54" t="s">
        <v>70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1206.5</v>
      </c>
      <c r="H54" t="n">
        <v>1372</v>
      </c>
      <c r="I54" t="n">
        <v>1384.4</v>
      </c>
      <c r="J54" t="n">
        <v>1623.8</v>
      </c>
      <c r="K54" t="n">
        <v>1770.4</v>
      </c>
      <c r="L54" t="n">
        <v>2097.5</v>
      </c>
      <c r="M54" t="n">
        <v>2412.3</v>
      </c>
      <c r="N54" t="n">
        <v>2541.5</v>
      </c>
      <c r="O54" t="n">
        <v>2940.4</v>
      </c>
      <c r="P54" t="n">
        <v>2998.5</v>
      </c>
      <c r="Q54" t="n">
        <v>3426.5</v>
      </c>
      <c r="R54" t="n">
        <v>3487.9</v>
      </c>
      <c r="S54" t="n">
        <v>3817.3</v>
      </c>
      <c r="T54" t="n">
        <v>3673.1</v>
      </c>
      <c r="U54" t="n">
        <v>3345.3</v>
      </c>
      <c r="V54" t="n">
        <v>3462.8</v>
      </c>
      <c r="W54" t="n">
        <v>3400.3</v>
      </c>
      <c r="X54" t="n">
        <v>3237.6</v>
      </c>
      <c r="Y54" t="n">
        <v>3579.8</v>
      </c>
      <c r="Z54" t="n">
        <v>3905.3</v>
      </c>
      <c r="AA54" t="n">
        <v>3916.9</v>
      </c>
      <c r="AB54" t="n">
        <v>3849.5</v>
      </c>
      <c r="AC54" t="n">
        <v>4213.7</v>
      </c>
      <c r="AD54" t="n">
        <v>4429</v>
      </c>
      <c r="AE54" t="n">
        <v>3575.5</v>
      </c>
      <c r="AF54" t="n">
        <v>3930.7</v>
      </c>
    </row>
    <row r="55">
      <c r="A55" t="s">
        <v>70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459</v>
      </c>
      <c r="H55" t="n">
        <v>572.8</v>
      </c>
      <c r="I55" t="n">
        <v>443.3</v>
      </c>
      <c r="J55" t="n">
        <v>519.2</v>
      </c>
      <c r="K55" t="n">
        <v>618.6</v>
      </c>
      <c r="L55" t="n">
        <v>627</v>
      </c>
      <c r="M55" t="n">
        <v>787.3</v>
      </c>
      <c r="N55" t="n">
        <v>906.4</v>
      </c>
      <c r="O55" t="n">
        <v>997.4</v>
      </c>
      <c r="P55" t="n">
        <v>1048.8</v>
      </c>
      <c r="Q55" t="n">
        <v>1108.2</v>
      </c>
      <c r="R55" t="n">
        <v>1088.2</v>
      </c>
      <c r="S55" t="n">
        <v>1082.1</v>
      </c>
      <c r="T55" t="n">
        <v>1085.5</v>
      </c>
      <c r="U55" t="n">
        <v>980.9</v>
      </c>
      <c r="V55" t="n">
        <v>1250.2</v>
      </c>
      <c r="W55" t="n">
        <v>1250.5</v>
      </c>
      <c r="X55" t="n">
        <v>1281.3</v>
      </c>
      <c r="Y55" t="n">
        <v>1402.3</v>
      </c>
      <c r="Z55" t="n">
        <v>1599.7</v>
      </c>
      <c r="AA55" t="n">
        <v>1421.7</v>
      </c>
      <c r="AB55" t="n">
        <v>1735.8</v>
      </c>
      <c r="AC55" t="n">
        <v>1743.6</v>
      </c>
      <c r="AD55" t="n">
        <v>1873.3</v>
      </c>
      <c r="AE55" t="n">
        <v>1459.7</v>
      </c>
      <c r="AF55" t="n">
        <v>1603.1</v>
      </c>
    </row>
    <row r="56">
      <c r="A56" t="s">
        <v>70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74.8</v>
      </c>
      <c r="H56" t="n">
        <v>105</v>
      </c>
      <c r="I56" t="n">
        <v>101.8</v>
      </c>
      <c r="J56" t="n">
        <v>107.1</v>
      </c>
      <c r="K56" t="n">
        <v>83.5</v>
      </c>
      <c r="L56" t="n">
        <v>89.6</v>
      </c>
      <c r="M56" t="n">
        <v>90.8</v>
      </c>
      <c r="N56" t="n">
        <v>103.5</v>
      </c>
      <c r="O56" t="n">
        <v>109.6</v>
      </c>
      <c r="P56" t="n">
        <v>144.3</v>
      </c>
      <c r="Q56" t="n">
        <v>193.3</v>
      </c>
      <c r="R56" t="n">
        <v>237</v>
      </c>
      <c r="S56" t="n">
        <v>220.8</v>
      </c>
      <c r="T56" t="n">
        <v>186</v>
      </c>
      <c r="U56" t="n">
        <v>35</v>
      </c>
      <c r="V56" t="n">
        <v>55.4</v>
      </c>
      <c r="W56" t="n">
        <v>65</v>
      </c>
      <c r="X56" t="n">
        <v>54.8</v>
      </c>
      <c r="Y56" t="n">
        <v>58.8</v>
      </c>
      <c r="Z56" t="n">
        <v>58.8</v>
      </c>
      <c r="AA56" t="n">
        <v>68.4</v>
      </c>
      <c r="AB56" t="n">
        <v>154.9</v>
      </c>
      <c r="AC56" t="n">
        <v>181.3</v>
      </c>
      <c r="AD56" t="n">
        <v>183</v>
      </c>
      <c r="AE56" t="n">
        <v>171.2</v>
      </c>
      <c r="AF56" t="n">
        <v>201.3</v>
      </c>
    </row>
    <row r="57">
      <c r="A57" t="s">
        <v>70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52420.8</v>
      </c>
      <c r="H57" t="n">
        <v>59114.5</v>
      </c>
      <c r="I57" t="n">
        <v>67356</v>
      </c>
      <c r="J57" t="n">
        <v>78847.2</v>
      </c>
      <c r="K57" t="n">
        <v>89418.6</v>
      </c>
      <c r="L57" t="n">
        <v>100406.8</v>
      </c>
      <c r="M57" t="n">
        <v>115443.1</v>
      </c>
      <c r="N57" t="n">
        <v>122169.1</v>
      </c>
      <c r="O57" t="n">
        <v>135692.9</v>
      </c>
      <c r="P57" t="n">
        <v>145800.7</v>
      </c>
      <c r="Q57" t="n">
        <v>156386.4</v>
      </c>
      <c r="R57" t="n">
        <v>175290.1</v>
      </c>
      <c r="S57" t="n">
        <v>171136</v>
      </c>
      <c r="T57" t="n">
        <v>156669.2</v>
      </c>
      <c r="U57" t="n">
        <v>155075.3</v>
      </c>
      <c r="V57" t="n">
        <v>155985.8</v>
      </c>
      <c r="W57" t="n">
        <v>153864.6</v>
      </c>
      <c r="X57" t="n">
        <v>164983.3</v>
      </c>
      <c r="Y57" t="n">
        <v>183690.8</v>
      </c>
      <c r="Z57" t="n">
        <v>228056.6</v>
      </c>
      <c r="AA57" t="n">
        <v>257164</v>
      </c>
      <c r="AB57" t="n">
        <v>276910.4</v>
      </c>
      <c r="AC57" t="n">
        <v>313186</v>
      </c>
      <c r="AD57" t="n">
        <v>331588.5</v>
      </c>
      <c r="AE57" t="n">
        <v>369922.5</v>
      </c>
      <c r="AF57" t="n">
        <v>418842.3</v>
      </c>
    </row>
    <row r="58">
      <c r="A58" t="s">
        <v>70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52346</v>
      </c>
      <c r="H58" t="n">
        <v>59009.5</v>
      </c>
      <c r="I58" t="n">
        <v>67254.2</v>
      </c>
      <c r="J58" t="n">
        <v>78740.1</v>
      </c>
      <c r="K58" t="n">
        <v>89335.1</v>
      </c>
      <c r="L58" t="n">
        <v>100317.2</v>
      </c>
      <c r="M58" t="n">
        <v>115352.3</v>
      </c>
      <c r="N58" t="n">
        <v>122065.6</v>
      </c>
      <c r="O58" t="n">
        <v>135583.3</v>
      </c>
      <c r="P58" t="n">
        <v>145656.4</v>
      </c>
      <c r="Q58" t="n">
        <v>156193.1</v>
      </c>
      <c r="R58" t="n">
        <v>175053.1</v>
      </c>
      <c r="S58" t="n">
        <v>170915.2</v>
      </c>
      <c r="T58" t="n">
        <v>156483.2</v>
      </c>
      <c r="U58" t="n">
        <v>155040.3</v>
      </c>
      <c r="V58" t="n">
        <v>155930.4</v>
      </c>
      <c r="W58" t="n">
        <v>153799.6</v>
      </c>
      <c r="X58" t="n">
        <v>164928.5</v>
      </c>
      <c r="Y58" t="n">
        <v>183632</v>
      </c>
      <c r="Z58" t="n">
        <v>227997.8</v>
      </c>
      <c r="AA58" t="n">
        <v>257095.6</v>
      </c>
      <c r="AB58" t="n">
        <v>276755.5</v>
      </c>
      <c r="AC58" t="n">
        <v>313004.7</v>
      </c>
      <c r="AD58" t="n">
        <v>331405.5</v>
      </c>
      <c r="AE58" t="n">
        <v>369751.3</v>
      </c>
      <c r="AF58" t="n">
        <v>418641</v>
      </c>
    </row>
    <row r="59">
      <c r="A59" t="s">
        <v>70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73</v>
      </c>
      <c r="B57" t="s">
        <v>482</v>
      </c>
      <c r="C57" t="s">
        <v>342</v>
      </c>
      <c r="D57" t="s">
        <v>483</v>
      </c>
      <c r="E57" t="s">
        <v>343</v>
      </c>
      <c r="F57" t="n">
        <v>412.528103898843</v>
      </c>
      <c r="G57" t="n">
        <v>545.979306635699</v>
      </c>
      <c r="H57" t="n">
        <v>514.71480739256</v>
      </c>
      <c r="I57" t="n">
        <v>605.235896754281</v>
      </c>
      <c r="J57" t="n">
        <v>859.533108221007</v>
      </c>
      <c r="K57" t="n">
        <v>884.473996972744</v>
      </c>
      <c r="L57" t="n">
        <v>1121.20481693156</v>
      </c>
      <c r="M57" t="n">
        <v>958.535805060024</v>
      </c>
      <c r="N57" t="n">
        <v>960.045046180658</v>
      </c>
      <c r="O57" t="n">
        <v>1019.11016334986</v>
      </c>
      <c r="P57" t="n">
        <v>1023.77738377589</v>
      </c>
      <c r="Q57" t="n">
        <v>1117.91950533687</v>
      </c>
      <c r="R57" t="n">
        <v>1272.95418306643</v>
      </c>
      <c r="S57" t="n">
        <v>1246.10853554878</v>
      </c>
      <c r="T57" t="n">
        <v>1284.82521574074</v>
      </c>
      <c r="U57" t="n">
        <v>1399.18877890008</v>
      </c>
      <c r="V57" t="n">
        <v>1448.41325160355</v>
      </c>
      <c r="W57" t="n">
        <v>1657.57520938662</v>
      </c>
      <c r="X57" t="n">
        <v>1720.91958741846</v>
      </c>
      <c r="Y57" t="n">
        <v>1919.99964586125</v>
      </c>
      <c r="Z57" t="n">
        <v>2936.06426116841</v>
      </c>
      <c r="AA57" t="n">
        <v>2639.12326634737</v>
      </c>
      <c r="AB57" t="n">
        <v>2597.20073337211</v>
      </c>
      <c r="AC57" t="n">
        <v>2779.05601154708</v>
      </c>
      <c r="AD57" t="n">
        <v>2868.0875542511</v>
      </c>
      <c r="AE57" t="n">
        <v>3309.3</v>
      </c>
      <c r="AF57" t="n">
        <v>3243.3</v>
      </c>
    </row>
    <row r="58">
      <c r="A58" t="s">
        <v>73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75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75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75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75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75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75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75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75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75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75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75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75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75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75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75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75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75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75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75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75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75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75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75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75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75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75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75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75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75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75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75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75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75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75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75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75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75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75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75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75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75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75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75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75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75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75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75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75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75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75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75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75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75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75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75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75</v>
      </c>
      <c r="B57" t="s">
        <v>482</v>
      </c>
      <c r="C57" t="s">
        <v>342</v>
      </c>
      <c r="D57" t="s">
        <v>483</v>
      </c>
      <c r="E57" t="s">
        <v>343</v>
      </c>
      <c r="F57" t="n">
        <v>135.123</v>
      </c>
      <c r="G57" t="n">
        <v>197.591</v>
      </c>
      <c r="H57" t="n">
        <v>385.045</v>
      </c>
      <c r="I57" t="n">
        <v>335.713</v>
      </c>
      <c r="J57" t="n">
        <v>337.562</v>
      </c>
      <c r="K57" t="n">
        <v>300.8</v>
      </c>
      <c r="L57" t="n">
        <v>371.703</v>
      </c>
      <c r="M57" t="n">
        <v>337.11</v>
      </c>
      <c r="N57" t="n">
        <v>455.53</v>
      </c>
      <c r="O57" t="n">
        <v>331.779</v>
      </c>
      <c r="P57" t="n">
        <v>312.66</v>
      </c>
      <c r="Q57" t="n">
        <v>466.881</v>
      </c>
      <c r="R57" t="n">
        <v>448.315</v>
      </c>
      <c r="S57" t="n">
        <v>535.513</v>
      </c>
      <c r="T57" t="n">
        <v>584.479</v>
      </c>
      <c r="U57" t="n">
        <v>490.666</v>
      </c>
      <c r="V57" t="n">
        <v>488.314</v>
      </c>
      <c r="W57" t="n">
        <v>566.349</v>
      </c>
      <c r="X57" t="n">
        <v>392.565</v>
      </c>
      <c r="Y57" t="n">
        <v>408.456</v>
      </c>
      <c r="Z57" t="n">
        <v>373.762</v>
      </c>
      <c r="AA57" t="n">
        <v>297.893</v>
      </c>
      <c r="AB57" t="n">
        <v>371.213</v>
      </c>
      <c r="AC57" t="n">
        <v>259.028</v>
      </c>
      <c r="AD57" t="n">
        <v>309.87</v>
      </c>
      <c r="AE57" t="n">
        <v>230.4</v>
      </c>
      <c r="AF57" t="n">
        <v>222.9</v>
      </c>
    </row>
    <row r="58">
      <c r="A58" t="s">
        <v>75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75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77</v>
      </c>
      <c r="B57" t="s">
        <v>482</v>
      </c>
      <c r="C57" t="s">
        <v>342</v>
      </c>
      <c r="D57" t="s">
        <v>483</v>
      </c>
      <c r="E57" t="s">
        <v>343</v>
      </c>
      <c r="F57" t="n">
        <v>1248.64919907141</v>
      </c>
      <c r="G57" t="n">
        <v>1361.46079337666</v>
      </c>
      <c r="H57" t="n">
        <v>1491.37893342604</v>
      </c>
      <c r="I57" t="n">
        <v>1760.52788427333</v>
      </c>
      <c r="J57" t="n">
        <v>2168.7141022363</v>
      </c>
      <c r="K57" t="n">
        <v>2035.5729593185</v>
      </c>
      <c r="L57" t="n">
        <v>4011.07545459415</v>
      </c>
      <c r="M57" t="n">
        <v>5360.7590560005</v>
      </c>
      <c r="N57" t="n">
        <v>5085.23384726461</v>
      </c>
      <c r="O57" t="n">
        <v>5993.63358326122</v>
      </c>
      <c r="P57" t="n">
        <v>7176.13802310254</v>
      </c>
      <c r="Q57" t="n">
        <v>7114.93976993146</v>
      </c>
      <c r="R57" t="n">
        <v>6812.73258007282</v>
      </c>
      <c r="S57" t="n">
        <v>6266.86450280561</v>
      </c>
      <c r="T57" t="n">
        <v>7803.93244302223</v>
      </c>
      <c r="U57" t="n">
        <v>8010.48312365672</v>
      </c>
      <c r="V57" t="n">
        <v>7711.29181430715</v>
      </c>
      <c r="W57" t="n">
        <v>10513.376904734</v>
      </c>
      <c r="X57" t="n">
        <v>8853.78770250531</v>
      </c>
      <c r="Y57" t="n">
        <v>11483.8286389758</v>
      </c>
      <c r="Z57" t="n">
        <v>35373.4467161814</v>
      </c>
      <c r="AA57" t="n">
        <v>57860.7400581151</v>
      </c>
      <c r="AB57" t="n">
        <v>57309.1668381595</v>
      </c>
      <c r="AC57" t="n">
        <v>41712.180577363</v>
      </c>
      <c r="AD57" t="n">
        <v>134335.509477422</v>
      </c>
      <c r="AE57" t="n">
        <v>113513.8</v>
      </c>
      <c r="AF57" t="n">
        <v>47919.6</v>
      </c>
    </row>
    <row r="58">
      <c r="A58" t="s">
        <v>77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79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79</v>
      </c>
      <c r="B3" t="s">
        <v>374</v>
      </c>
      <c r="C3" t="s">
        <v>342</v>
      </c>
      <c r="D3" t="s">
        <v>375</v>
      </c>
      <c r="E3" t="s">
        <v>343</v>
      </c>
      <c r="F3" t="n">
        <v>3.60663832559659</v>
      </c>
      <c r="G3" t="n">
        <v>3.43677258577032</v>
      </c>
      <c r="H3" t="n">
        <v>5.46613646419726</v>
      </c>
      <c r="I3" t="n">
        <v>3.99260930923164</v>
      </c>
      <c r="J3" t="n">
        <v>3.47994880922853</v>
      </c>
      <c r="K3" t="n">
        <v>3.17192208109973</v>
      </c>
      <c r="L3" t="n">
        <v>3.83183776426306</v>
      </c>
      <c r="M3" t="n">
        <v>3.8815061867375</v>
      </c>
      <c r="N3" t="n">
        <v>4.29264564401492</v>
      </c>
      <c r="O3" t="n">
        <v>2.64721366038827</v>
      </c>
      <c r="P3" t="n">
        <v>3.31068736640378</v>
      </c>
      <c r="Q3" t="n">
        <v>2.74545784516898</v>
      </c>
      <c r="R3" t="n">
        <v>3.21239362333385</v>
      </c>
      <c r="S3" t="n">
        <v>5.1994455278903</v>
      </c>
      <c r="T3" t="n">
        <v>3.53067171008708</v>
      </c>
      <c r="U3" t="n">
        <v>1.46715778360381</v>
      </c>
      <c r="V3" t="n">
        <v>3.42395398205848</v>
      </c>
      <c r="W3" t="n">
        <v>0.936205965312369</v>
      </c>
      <c r="X3" t="n">
        <v>0.61803322052167</v>
      </c>
      <c r="Y3" t="n">
        <v>0.440557206965209</v>
      </c>
      <c r="Z3" t="n">
        <v>1.35963196811384</v>
      </c>
      <c r="AA3" t="n">
        <v>2.08095077388711</v>
      </c>
      <c r="AB3" t="n">
        <v>3.4466465954664</v>
      </c>
      <c r="AC3" t="n">
        <v>6.4258589976554</v>
      </c>
      <c r="AD3" t="n">
        <v>1.43094003428035</v>
      </c>
      <c r="AE3" t="n">
        <v>1.66</v>
      </c>
      <c r="AF3" t="n">
        <v>1.99744555166166</v>
      </c>
    </row>
    <row r="4">
      <c r="A4" t="s">
        <v>79</v>
      </c>
      <c r="B4" t="s">
        <v>376</v>
      </c>
      <c r="C4" t="s">
        <v>342</v>
      </c>
      <c r="D4" t="s">
        <v>377</v>
      </c>
      <c r="E4" t="s">
        <v>343</v>
      </c>
      <c r="F4" t="n">
        <v>122.597938124859</v>
      </c>
      <c r="G4" t="n">
        <v>126.301408834476</v>
      </c>
      <c r="H4" t="n">
        <v>162.49402947512</v>
      </c>
      <c r="I4" t="n">
        <v>152.828196060602</v>
      </c>
      <c r="J4" t="n">
        <v>142.60866646758</v>
      </c>
      <c r="K4" t="n">
        <v>118.407755844995</v>
      </c>
      <c r="L4" t="n">
        <v>126.710641487262</v>
      </c>
      <c r="M4" t="n">
        <v>138.256385516847</v>
      </c>
      <c r="N4" t="n">
        <v>149.049550965047</v>
      </c>
      <c r="O4" t="n">
        <v>112.475189267583</v>
      </c>
      <c r="P4" t="n">
        <v>117.419617264889</v>
      </c>
      <c r="Q4" t="n">
        <v>124.137827250655</v>
      </c>
      <c r="R4" t="n">
        <v>130.849646879255</v>
      </c>
      <c r="S4" t="n">
        <v>122.124426195903</v>
      </c>
      <c r="T4" t="n">
        <v>85.5714045525334</v>
      </c>
      <c r="U4" t="n">
        <v>53.5623180798075</v>
      </c>
      <c r="V4" t="n">
        <v>37.1118567722005</v>
      </c>
      <c r="W4" t="n">
        <v>30.7027546060133</v>
      </c>
      <c r="X4" t="n">
        <v>42.7740791923047</v>
      </c>
      <c r="Y4" t="n">
        <v>45.8546626249622</v>
      </c>
      <c r="Z4" t="n">
        <v>32.5194166620104</v>
      </c>
      <c r="AA4" t="n">
        <v>50.3542386403342</v>
      </c>
      <c r="AB4" t="n">
        <v>45.7422501808919</v>
      </c>
      <c r="AC4" t="n">
        <v>138.535209797681</v>
      </c>
      <c r="AD4" t="n">
        <v>112.001233263265</v>
      </c>
      <c r="AE4" t="n">
        <v>187.836956848851</v>
      </c>
      <c r="AF4" t="n">
        <v>226.020538491205</v>
      </c>
    </row>
    <row r="5">
      <c r="A5" t="s">
        <v>79</v>
      </c>
      <c r="B5" t="s">
        <v>378</v>
      </c>
      <c r="C5" t="s">
        <v>342</v>
      </c>
      <c r="D5" t="s">
        <v>379</v>
      </c>
      <c r="E5" t="s">
        <v>343</v>
      </c>
      <c r="F5" t="n">
        <v>28.1143947303985</v>
      </c>
      <c r="G5" t="n">
        <v>29.7925491875195</v>
      </c>
      <c r="H5" t="n">
        <v>37.0007096996447</v>
      </c>
      <c r="I5" t="n">
        <v>34.553556248117</v>
      </c>
      <c r="J5" t="n">
        <v>32.7566731760408</v>
      </c>
      <c r="K5" t="n">
        <v>27.1063758128995</v>
      </c>
      <c r="L5" t="n">
        <v>33.4818965827144</v>
      </c>
      <c r="M5" t="n">
        <v>38.2962607103386</v>
      </c>
      <c r="N5" t="n">
        <v>43.28208349585</v>
      </c>
      <c r="O5" t="n">
        <v>36.9363269167191</v>
      </c>
      <c r="P5" t="n">
        <v>38.6960947534398</v>
      </c>
      <c r="Q5" t="n">
        <v>39.2836457085699</v>
      </c>
      <c r="R5" t="n">
        <v>42.4461921753806</v>
      </c>
      <c r="S5" t="n">
        <v>40.2187564392675</v>
      </c>
      <c r="T5" t="n">
        <v>24.5964041409267</v>
      </c>
      <c r="U5" t="n">
        <v>13.7131330527793</v>
      </c>
      <c r="V5" t="n">
        <v>7.84339088112285</v>
      </c>
      <c r="W5" t="n">
        <v>7.76570845586029</v>
      </c>
      <c r="X5" t="n">
        <v>9.93797418598844</v>
      </c>
      <c r="Y5" t="n">
        <v>9.9737256576846</v>
      </c>
      <c r="Z5" t="n">
        <v>10.6411378691649</v>
      </c>
      <c r="AA5" t="n">
        <v>8.77099882059581</v>
      </c>
      <c r="AB5" t="n">
        <v>7.90332042172346</v>
      </c>
      <c r="AC5" t="n">
        <v>5.99001812651008</v>
      </c>
      <c r="AD5" t="n">
        <v>4.09062205451881</v>
      </c>
      <c r="AE5" t="n">
        <v>48.205</v>
      </c>
      <c r="AF5" t="n">
        <v>58.0041342276205</v>
      </c>
    </row>
    <row r="6">
      <c r="A6" t="s">
        <v>79</v>
      </c>
      <c r="B6" t="s">
        <v>380</v>
      </c>
      <c r="C6" t="s">
        <v>342</v>
      </c>
      <c r="D6" t="s">
        <v>381</v>
      </c>
      <c r="E6" t="s">
        <v>343</v>
      </c>
      <c r="F6" t="n">
        <v>11.2801523995121</v>
      </c>
      <c r="G6" t="n">
        <v>9.89101623252122</v>
      </c>
      <c r="H6" t="n">
        <v>10.8003654681362</v>
      </c>
      <c r="I6" t="n">
        <v>8.85476390170792</v>
      </c>
      <c r="J6" t="n">
        <v>6.8109163026178</v>
      </c>
      <c r="K6" t="n">
        <v>4.77741599962529</v>
      </c>
      <c r="L6" t="n">
        <v>4.8607212339277</v>
      </c>
      <c r="M6" t="n">
        <v>4.22844042965436</v>
      </c>
      <c r="N6" t="n">
        <v>4.90242654045359</v>
      </c>
      <c r="O6" t="n">
        <v>2.79710559809017</v>
      </c>
      <c r="P6" t="n">
        <v>2.20165041289102</v>
      </c>
      <c r="Q6" t="n">
        <v>2.10165164559697</v>
      </c>
      <c r="R6" t="n">
        <v>2.36726542256656</v>
      </c>
      <c r="S6" t="n">
        <v>2.19368690524914</v>
      </c>
      <c r="T6" t="n">
        <v>1.46647100821833</v>
      </c>
      <c r="U6" t="n">
        <v>0.737265217891363</v>
      </c>
      <c r="V6" t="n">
        <v>0.665768829844705</v>
      </c>
      <c r="W6" t="n">
        <v>0.756166356598452</v>
      </c>
      <c r="X6" t="n">
        <v>0.957951491808588</v>
      </c>
      <c r="Y6" t="n">
        <v>0.783212812382595</v>
      </c>
      <c r="Z6" t="n">
        <v>0.862962756017458</v>
      </c>
      <c r="AA6" t="n">
        <v>1.11500800778478</v>
      </c>
      <c r="AB6" t="n">
        <v>2.15130093789873</v>
      </c>
      <c r="AC6" t="n">
        <v>2.67092226163416</v>
      </c>
      <c r="AD6" t="n">
        <v>0.891745238754418</v>
      </c>
      <c r="AE6" t="n">
        <v>0.335</v>
      </c>
      <c r="AF6" t="n">
        <v>0.403098951690756</v>
      </c>
    </row>
    <row r="7">
      <c r="A7" t="s">
        <v>79</v>
      </c>
      <c r="B7" t="s">
        <v>382</v>
      </c>
      <c r="C7" t="s">
        <v>342</v>
      </c>
      <c r="D7" t="s">
        <v>383</v>
      </c>
      <c r="E7" t="s">
        <v>343</v>
      </c>
      <c r="F7" t="n">
        <v>11.2596754017489</v>
      </c>
      <c r="G7" t="n">
        <v>11.7269875175339</v>
      </c>
      <c r="H7" t="n">
        <v>15.6723948111279</v>
      </c>
      <c r="I7" t="n">
        <v>13.9023171618073</v>
      </c>
      <c r="J7" t="n">
        <v>13.6201632426729</v>
      </c>
      <c r="K7" t="n">
        <v>10.855487076656</v>
      </c>
      <c r="L7" t="n">
        <v>11.8736460675709</v>
      </c>
      <c r="M7" t="n">
        <v>14.5289926629584</v>
      </c>
      <c r="N7" t="n">
        <v>16.2973289802312</v>
      </c>
      <c r="O7" t="n">
        <v>9.29313077640987</v>
      </c>
      <c r="P7" t="n">
        <v>9.59256941910725</v>
      </c>
      <c r="Q7" t="n">
        <v>13.5204124742314</v>
      </c>
      <c r="R7" t="n">
        <v>10.7114089377401</v>
      </c>
      <c r="S7" t="n">
        <v>11.2273639597118</v>
      </c>
      <c r="T7" t="n">
        <v>6.86693777049248</v>
      </c>
      <c r="U7" t="n">
        <v>3.90750565482422</v>
      </c>
      <c r="V7" t="n">
        <v>2.71380056355746</v>
      </c>
      <c r="W7" t="n">
        <v>2.80861789593711</v>
      </c>
      <c r="X7" t="n">
        <v>2.8862151398362</v>
      </c>
      <c r="Y7" t="n">
        <v>2.29456878627713</v>
      </c>
      <c r="Z7" t="n">
        <v>2.32813693170178</v>
      </c>
      <c r="AA7" t="n">
        <v>1.87822204519897</v>
      </c>
      <c r="AB7" t="n">
        <v>3.45235296400195</v>
      </c>
      <c r="AC7" t="n">
        <v>3.86669080554568</v>
      </c>
      <c r="AD7" t="n">
        <v>1.58129242918661</v>
      </c>
      <c r="AE7" t="n">
        <v>1.005</v>
      </c>
      <c r="AF7" t="n">
        <v>1.20929685507227</v>
      </c>
    </row>
    <row r="8">
      <c r="A8" t="s">
        <v>79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79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3.92369136728416</v>
      </c>
      <c r="L9" t="n">
        <v>1.68530129448728</v>
      </c>
      <c r="M9" t="n">
        <v>1.71717626208764</v>
      </c>
      <c r="N9" t="n">
        <v>1.64390284001428</v>
      </c>
      <c r="O9" t="n">
        <v>1.62949955418626</v>
      </c>
      <c r="P9" t="n">
        <v>1.37218996704865</v>
      </c>
      <c r="Q9" t="n">
        <v>1.55141123646444</v>
      </c>
      <c r="R9" t="n">
        <v>3.57468831549899</v>
      </c>
      <c r="S9" t="n">
        <v>4.03816227743612</v>
      </c>
      <c r="T9" t="n">
        <v>3.81738765882722</v>
      </c>
      <c r="U9" t="n">
        <v>1.54825695757186</v>
      </c>
      <c r="V9" t="n">
        <v>2.88499826266039</v>
      </c>
      <c r="W9" t="n">
        <v>3.23471163656004</v>
      </c>
      <c r="X9" t="n">
        <v>4.8515607810951</v>
      </c>
      <c r="Y9" t="n">
        <v>4.74822767506948</v>
      </c>
      <c r="Z9" t="n">
        <v>7.24516213145592</v>
      </c>
      <c r="AA9" t="n">
        <v>25.5140067663694</v>
      </c>
      <c r="AB9" t="n">
        <v>12.0004930302415</v>
      </c>
      <c r="AC9" t="n">
        <v>76.3392048921461</v>
      </c>
      <c r="AD9" t="n">
        <v>54.6608723964409</v>
      </c>
      <c r="AE9" t="n">
        <v>61.0161101947038</v>
      </c>
      <c r="AF9" t="n">
        <v>73.4194927036798</v>
      </c>
    </row>
    <row r="10">
      <c r="A10" t="s">
        <v>79</v>
      </c>
      <c r="B10" t="s">
        <v>388</v>
      </c>
      <c r="C10" t="s">
        <v>342</v>
      </c>
      <c r="D10" t="s">
        <v>389</v>
      </c>
      <c r="E10" t="s">
        <v>343</v>
      </c>
      <c r="F10" t="n">
        <v>1.6093107138267</v>
      </c>
      <c r="G10" t="n">
        <v>1.56405673068419</v>
      </c>
      <c r="H10" t="n">
        <v>2.51892535172548</v>
      </c>
      <c r="I10" t="n">
        <v>2.42800018861666</v>
      </c>
      <c r="J10" t="n">
        <v>2.66761447755475</v>
      </c>
      <c r="K10" t="n">
        <v>6.02839980420579</v>
      </c>
      <c r="L10" t="n">
        <v>4.69552096307803</v>
      </c>
      <c r="M10" t="n">
        <v>6.30349516776925</v>
      </c>
      <c r="N10" t="n">
        <v>7.16655247546715</v>
      </c>
      <c r="O10" t="n">
        <v>6.22451823239307</v>
      </c>
      <c r="P10" t="n">
        <v>7.3040115444149</v>
      </c>
      <c r="Q10" t="n">
        <v>7.74244897834066</v>
      </c>
      <c r="R10" t="n">
        <v>9.67711231986594</v>
      </c>
      <c r="S10" t="n">
        <v>10.3956689681927</v>
      </c>
      <c r="T10" t="n">
        <v>13.1816784213463</v>
      </c>
      <c r="U10" t="n">
        <v>16.4631323155141</v>
      </c>
      <c r="V10" t="n">
        <v>9.5553678721521</v>
      </c>
      <c r="W10" t="n">
        <v>4.74104302946648</v>
      </c>
      <c r="X10" t="n">
        <v>11.0318929863118</v>
      </c>
      <c r="Y10" t="n">
        <v>12.800634402378</v>
      </c>
      <c r="Z10" t="n">
        <v>7.24516213145592</v>
      </c>
      <c r="AA10" t="n">
        <v>25.5140067663694</v>
      </c>
      <c r="AB10" t="n">
        <v>12.0004930302415</v>
      </c>
      <c r="AC10" t="n">
        <v>87.9326344089788</v>
      </c>
      <c r="AD10" t="n">
        <v>65.2700522781283</v>
      </c>
      <c r="AE10" t="n">
        <v>72.858784128657</v>
      </c>
      <c r="AF10" t="n">
        <v>87.6695507573872</v>
      </c>
    </row>
    <row r="11">
      <c r="A11" t="s">
        <v>79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0</v>
      </c>
      <c r="AA11" t="n">
        <v>0</v>
      </c>
      <c r="AB11" t="n">
        <v>0</v>
      </c>
      <c r="AC11" t="n">
        <v>11.5934295168327</v>
      </c>
      <c r="AD11" t="n">
        <v>10.6091798816874</v>
      </c>
      <c r="AE11" t="n">
        <v>11.8426739339532</v>
      </c>
      <c r="AF11" t="n">
        <v>14.2500580537074</v>
      </c>
    </row>
    <row r="12">
      <c r="A12" t="s">
        <v>79</v>
      </c>
      <c r="B12" t="s">
        <v>392</v>
      </c>
      <c r="C12" t="s">
        <v>342</v>
      </c>
      <c r="D12" t="s">
        <v>393</v>
      </c>
      <c r="E12" t="s">
        <v>343</v>
      </c>
      <c r="F12" t="n">
        <v>12.6735807543882</v>
      </c>
      <c r="G12" t="n">
        <v>12.58411325858</v>
      </c>
      <c r="H12" t="n">
        <v>15.621709761364</v>
      </c>
      <c r="I12" t="n">
        <v>15.3011207185676</v>
      </c>
      <c r="J12" t="n">
        <v>14.682937650021</v>
      </c>
      <c r="K12" t="n">
        <v>12.3501671589377</v>
      </c>
      <c r="L12" t="n">
        <v>12.5560154624728</v>
      </c>
      <c r="M12" t="n">
        <v>13.2861039379211</v>
      </c>
      <c r="N12" t="n">
        <v>15.0912907454432</v>
      </c>
      <c r="O12" t="n">
        <v>12.5595852191088</v>
      </c>
      <c r="P12" t="n">
        <v>12.9364870264018</v>
      </c>
      <c r="Q12" t="n">
        <v>13.8130932475238</v>
      </c>
      <c r="R12" t="n">
        <v>15.550214237</v>
      </c>
      <c r="S12" t="n">
        <v>12.183141207617</v>
      </c>
      <c r="T12" t="n">
        <v>8.48680975858869</v>
      </c>
      <c r="U12" t="n">
        <v>4.56367169874753</v>
      </c>
      <c r="V12" t="n">
        <v>4.27360182205077</v>
      </c>
      <c r="W12" t="n">
        <v>3.9728740322871</v>
      </c>
      <c r="X12" t="n">
        <v>3.78236330959262</v>
      </c>
      <c r="Y12" t="n">
        <v>4.90731777758469</v>
      </c>
      <c r="Z12" t="n">
        <v>4.47002290886741</v>
      </c>
      <c r="AA12" t="n">
        <v>5.20535823955142</v>
      </c>
      <c r="AB12" t="n">
        <v>7.48104915009347</v>
      </c>
      <c r="AC12" t="n">
        <v>12.5835082284521</v>
      </c>
      <c r="AD12" t="n">
        <v>15.6936792890094</v>
      </c>
      <c r="AE12" t="n">
        <v>12.135</v>
      </c>
      <c r="AF12" t="n">
        <v>14.6018082948278</v>
      </c>
    </row>
    <row r="13">
      <c r="A13" t="s">
        <v>79</v>
      </c>
      <c r="B13" t="s">
        <v>394</v>
      </c>
      <c r="C13" t="s">
        <v>342</v>
      </c>
      <c r="D13" t="s">
        <v>395</v>
      </c>
      <c r="E13" t="s">
        <v>343</v>
      </c>
      <c r="F13" t="n">
        <v>10.705774390078</v>
      </c>
      <c r="G13" t="n">
        <v>10.7095065617738</v>
      </c>
      <c r="H13" t="n">
        <v>13.1568252529042</v>
      </c>
      <c r="I13" t="n">
        <v>12.0243109639632</v>
      </c>
      <c r="J13" t="n">
        <v>11.5003597274595</v>
      </c>
      <c r="K13" t="n">
        <v>8.99326964913034</v>
      </c>
      <c r="L13" t="n">
        <v>8.06823526162607</v>
      </c>
      <c r="M13" t="n">
        <v>8.93270905591343</v>
      </c>
      <c r="N13" t="n">
        <v>9.92749275677668</v>
      </c>
      <c r="O13" t="n">
        <v>7.14362198319544</v>
      </c>
      <c r="P13" t="n">
        <v>8.24331174530351</v>
      </c>
      <c r="Q13" t="n">
        <v>8.86971983509211</v>
      </c>
      <c r="R13" t="n">
        <v>9.74031768665585</v>
      </c>
      <c r="S13" t="n">
        <v>10.3412956227722</v>
      </c>
      <c r="T13" t="n">
        <v>6.49263574346567</v>
      </c>
      <c r="U13" t="n">
        <v>2.72050865401913</v>
      </c>
      <c r="V13" t="n">
        <v>2.59332810863318</v>
      </c>
      <c r="W13" t="n">
        <v>1.1462521754786</v>
      </c>
      <c r="X13" t="n">
        <v>2.60810019060145</v>
      </c>
      <c r="Y13" t="n">
        <v>3.05330619827277</v>
      </c>
      <c r="Z13" t="n">
        <v>3.75606091647886</v>
      </c>
      <c r="AA13" t="n">
        <v>5.32461043289739</v>
      </c>
      <c r="AB13" t="n">
        <v>8.87340307276533</v>
      </c>
      <c r="AC13" t="n">
        <v>8.82298378895467</v>
      </c>
      <c r="AD13" t="n">
        <v>8.87597586481142</v>
      </c>
      <c r="AE13" t="n">
        <v>12.73</v>
      </c>
      <c r="AF13" t="n">
        <v>15.3177601642487</v>
      </c>
    </row>
    <row r="14">
      <c r="A14" t="s">
        <v>79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t="n">
        <v>0</v>
      </c>
      <c r="AA14" t="n">
        <v>0</v>
      </c>
      <c r="AB14" t="n">
        <v>0</v>
      </c>
      <c r="AC14" t="n">
        <v>7.23267905267449</v>
      </c>
      <c r="AD14" t="n">
        <v>6.61864489579433</v>
      </c>
      <c r="AE14" t="n">
        <v>7.3881727201942</v>
      </c>
      <c r="AF14" t="n">
        <v>8.89004381618066</v>
      </c>
    </row>
    <row r="15">
      <c r="A15" t="s">
        <v>79</v>
      </c>
      <c r="B15" t="s">
        <v>398</v>
      </c>
      <c r="C15" t="s">
        <v>342</v>
      </c>
      <c r="D15" t="s">
        <v>399</v>
      </c>
      <c r="E15" t="s">
        <v>343</v>
      </c>
      <c r="F15" t="n">
        <v>30.0805918781835</v>
      </c>
      <c r="G15" t="n">
        <v>32.3466775349786</v>
      </c>
      <c r="H15" t="n">
        <v>46.783961991161</v>
      </c>
      <c r="I15" t="n">
        <v>45.511968403023</v>
      </c>
      <c r="J15" t="n">
        <v>44.4473954212856</v>
      </c>
      <c r="K15" t="n">
        <v>35.9059217736641</v>
      </c>
      <c r="L15" t="n">
        <v>38.574530919032</v>
      </c>
      <c r="M15" t="n">
        <v>35.8120697118792</v>
      </c>
      <c r="N15" t="n">
        <v>32.1887021624464</v>
      </c>
      <c r="O15" t="n">
        <v>24.2973716534731</v>
      </c>
      <c r="P15" t="n">
        <v>24.7026818641719</v>
      </c>
      <c r="Q15" t="n">
        <v>26.389070986873</v>
      </c>
      <c r="R15" t="n">
        <v>23.9432785859734</v>
      </c>
      <c r="S15" t="n">
        <v>21.2141100893725</v>
      </c>
      <c r="T15" t="n">
        <v>14.4089896938746</v>
      </c>
      <c r="U15" t="n">
        <v>5.94235765620438</v>
      </c>
      <c r="V15" t="n">
        <v>3.37322873787984</v>
      </c>
      <c r="W15" t="n">
        <v>4.80105623237112</v>
      </c>
      <c r="X15" t="n">
        <v>5.56847931690024</v>
      </c>
      <c r="Y15" t="n">
        <v>5.87409609286946</v>
      </c>
      <c r="Z15" t="n">
        <v>1.0492137105536</v>
      </c>
      <c r="AA15" t="n">
        <v>0.864578401758254</v>
      </c>
      <c r="AB15" t="n">
        <v>0.907312597150924</v>
      </c>
      <c r="AC15" t="n">
        <v>8.07642227758403</v>
      </c>
      <c r="AD15" t="n">
        <v>7.82664862038607</v>
      </c>
      <c r="AE15" t="n">
        <v>8.6481727201942</v>
      </c>
      <c r="AF15" t="n">
        <v>10.406177186719</v>
      </c>
    </row>
    <row r="16">
      <c r="A16" t="s">
        <v>79</v>
      </c>
      <c r="B16" t="s">
        <v>400</v>
      </c>
      <c r="C16" t="s">
        <v>342</v>
      </c>
      <c r="D16" t="s">
        <v>401</v>
      </c>
      <c r="E16" t="s">
        <v>343</v>
      </c>
      <c r="F16" t="n">
        <v>3.27753441412385</v>
      </c>
      <c r="G16" t="n">
        <v>3.85989490833939</v>
      </c>
      <c r="H16" t="n">
        <v>4.98618495103242</v>
      </c>
      <c r="I16" t="n">
        <v>4.9169958415035</v>
      </c>
      <c r="J16" t="n">
        <v>4.50090159207513</v>
      </c>
      <c r="K16" t="n">
        <v>3.79183201084003</v>
      </c>
      <c r="L16" t="n">
        <v>3.28615974628038</v>
      </c>
      <c r="M16" t="n">
        <v>2.87376518164198</v>
      </c>
      <c r="N16" t="n">
        <v>2.03559635900026</v>
      </c>
      <c r="O16" t="n">
        <v>0.737312428261076</v>
      </c>
      <c r="P16" t="n">
        <v>1.12812099965542</v>
      </c>
      <c r="Q16" t="n">
        <v>1.36467427965869</v>
      </c>
      <c r="R16" t="n">
        <v>2.11332279843089</v>
      </c>
      <c r="S16" t="n">
        <v>1.96913130007119</v>
      </c>
      <c r="T16" t="n">
        <v>1.32681094384991</v>
      </c>
      <c r="U16" t="n">
        <v>0.641420739565485</v>
      </c>
      <c r="V16" t="n">
        <v>0.513593097308772</v>
      </c>
      <c r="W16" t="n">
        <v>0.456100342075256</v>
      </c>
      <c r="X16" t="n">
        <v>0.624213552726886</v>
      </c>
      <c r="Y16" t="n">
        <v>0.850520163446724</v>
      </c>
      <c r="Z16" t="n">
        <v>1.0492137105536</v>
      </c>
      <c r="AA16" t="n">
        <v>0.864578401758254</v>
      </c>
      <c r="AB16" t="n">
        <v>0.907312597150924</v>
      </c>
      <c r="AC16" t="n">
        <v>0.843743224909535</v>
      </c>
      <c r="AD16" t="n">
        <v>1.20800372459174</v>
      </c>
      <c r="AE16" t="n">
        <v>1.26</v>
      </c>
      <c r="AF16" t="n">
        <v>1.51613337053837</v>
      </c>
    </row>
    <row r="17">
      <c r="A17" t="s">
        <v>79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n">
        <v>0</v>
      </c>
      <c r="AA17" t="n">
        <v>0</v>
      </c>
      <c r="AB17" t="n">
        <v>0</v>
      </c>
      <c r="AC17" t="n">
        <v>4.93337426248199</v>
      </c>
      <c r="AD17" t="n">
        <v>4.51454463050527</v>
      </c>
      <c r="AE17" t="n">
        <v>4.725</v>
      </c>
      <c r="AF17" t="n">
        <v>5.68550013951887</v>
      </c>
    </row>
    <row r="18">
      <c r="A18" t="s">
        <v>79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0</v>
      </c>
      <c r="AA18" t="n">
        <v>0</v>
      </c>
      <c r="AB18" t="n">
        <v>0</v>
      </c>
      <c r="AC18" t="n">
        <v>1.065961224572</v>
      </c>
      <c r="AD18" t="n">
        <v>0.975464107662745</v>
      </c>
      <c r="AE18" t="n">
        <v>0.605</v>
      </c>
      <c r="AF18" t="n">
        <v>0.727984673948977</v>
      </c>
    </row>
    <row r="19">
      <c r="A19" t="s">
        <v>79</v>
      </c>
      <c r="B19" t="s">
        <v>406</v>
      </c>
      <c r="C19" t="s">
        <v>342</v>
      </c>
      <c r="D19" t="s">
        <v>407</v>
      </c>
      <c r="E19" t="s">
        <v>343</v>
      </c>
      <c r="F19" t="n">
        <v>0.880052356404723</v>
      </c>
      <c r="G19" t="n">
        <v>0.905182445002847</v>
      </c>
      <c r="H19" t="n">
        <v>1.21362746218601</v>
      </c>
      <c r="I19" t="n">
        <v>1.31615823241024</v>
      </c>
      <c r="J19" t="n">
        <v>1.39834668686096</v>
      </c>
      <c r="K19" t="n">
        <v>1.12562885439567</v>
      </c>
      <c r="L19" t="n">
        <v>1.26509956057443</v>
      </c>
      <c r="M19" t="n">
        <v>1.45649780226283</v>
      </c>
      <c r="N19" t="n">
        <v>1.93919832726002</v>
      </c>
      <c r="O19" t="n">
        <v>1.498791629034</v>
      </c>
      <c r="P19" t="n">
        <v>1.52023968424276</v>
      </c>
      <c r="Q19" t="n">
        <v>1.39417046814505</v>
      </c>
      <c r="R19" t="n">
        <v>1.63482282888149</v>
      </c>
      <c r="S19" t="n">
        <v>1.90542675199225</v>
      </c>
      <c r="T19" t="n">
        <v>1.6266738583049</v>
      </c>
      <c r="U19" t="n">
        <v>0.91420887018529</v>
      </c>
      <c r="V19" t="n">
        <v>1.09059274984085</v>
      </c>
      <c r="W19" t="n">
        <v>1.28428254215928</v>
      </c>
      <c r="X19" t="n">
        <v>1.78611600730763</v>
      </c>
      <c r="Y19" t="n">
        <v>2.00086398163366</v>
      </c>
      <c r="Z19" t="n">
        <v>2.16671943777045</v>
      </c>
      <c r="AA19" t="n">
        <v>1.68145592617812</v>
      </c>
      <c r="AB19" t="n">
        <v>2.97301800701655</v>
      </c>
      <c r="AC19" t="n">
        <v>2.59269441296705</v>
      </c>
      <c r="AD19" t="n">
        <v>2.281208750302</v>
      </c>
      <c r="AE19" t="n">
        <v>26.59</v>
      </c>
      <c r="AF19" t="n">
        <v>31.9952272401707</v>
      </c>
    </row>
    <row r="20">
      <c r="A20" t="s">
        <v>79</v>
      </c>
      <c r="B20" t="s">
        <v>408</v>
      </c>
      <c r="C20" t="s">
        <v>342</v>
      </c>
      <c r="D20" t="s">
        <v>409</v>
      </c>
      <c r="E20" t="s">
        <v>343</v>
      </c>
      <c r="F20" t="n">
        <v>22.850444966565</v>
      </c>
      <c r="G20" t="n">
        <v>19.6456593637962</v>
      </c>
      <c r="H20" t="n">
        <v>23.9195136775378</v>
      </c>
      <c r="I20" t="n">
        <v>21.0754266025719</v>
      </c>
      <c r="J20" t="n">
        <v>14.6951667433828</v>
      </c>
      <c r="K20" t="n">
        <v>13.8629829973397</v>
      </c>
      <c r="L20" t="n">
        <v>15.8673739581545</v>
      </c>
      <c r="M20" t="n">
        <v>19.1651102459309</v>
      </c>
      <c r="N20" t="n">
        <v>21.7820921265881</v>
      </c>
      <c r="O20" t="n">
        <v>20.3638985148083</v>
      </c>
      <c r="P20" t="n">
        <v>24.5800839029298</v>
      </c>
      <c r="Q20" t="n">
        <v>30.0003009549973</v>
      </c>
      <c r="R20" t="n">
        <v>29.6685204302235</v>
      </c>
      <c r="S20" t="n">
        <v>34.4572305177947</v>
      </c>
      <c r="T20" t="n">
        <v>23.6053706586082</v>
      </c>
      <c r="U20" t="n">
        <v>11.1105868336228</v>
      </c>
      <c r="V20" t="n">
        <v>4.85694213010518</v>
      </c>
      <c r="W20" t="n">
        <v>4.44697833523375</v>
      </c>
      <c r="X20" t="n">
        <v>7.4040379818496</v>
      </c>
      <c r="Y20" t="n">
        <v>8.94575884143245</v>
      </c>
      <c r="Z20" t="n">
        <v>15.6885387370944</v>
      </c>
      <c r="AA20" t="n">
        <v>16.0036443470287</v>
      </c>
      <c r="AB20" t="n">
        <v>23.6586039483505</v>
      </c>
      <c r="AC20" t="n">
        <v>52.0718086949136</v>
      </c>
      <c r="AD20" t="n">
        <v>33.077526879379</v>
      </c>
      <c r="AE20" t="n">
        <v>5.915</v>
      </c>
      <c r="AF20" t="n">
        <v>7.11740387836066</v>
      </c>
    </row>
    <row r="21">
      <c r="A21" t="s">
        <v>79</v>
      </c>
      <c r="B21" t="s">
        <v>410</v>
      </c>
      <c r="C21" t="s">
        <v>342</v>
      </c>
      <c r="D21" t="s">
        <v>411</v>
      </c>
      <c r="E21" t="s">
        <v>343</v>
      </c>
      <c r="F21" t="n">
        <v>29.3512353441016</v>
      </c>
      <c r="G21" t="n">
        <v>26.5342334537038</v>
      </c>
      <c r="H21" t="n">
        <v>31.16911041754</v>
      </c>
      <c r="I21" t="n">
        <v>28.8527734194932</v>
      </c>
      <c r="J21" t="n">
        <v>22.1470044098666</v>
      </c>
      <c r="K21" t="n">
        <v>21.0146920155712</v>
      </c>
      <c r="L21" t="n">
        <v>23.6251292047639</v>
      </c>
      <c r="M21" t="n">
        <v>27.8876994619906</v>
      </c>
      <c r="N21" t="n">
        <v>32.8094985348197</v>
      </c>
      <c r="O21" t="n">
        <v>26.9220610269851</v>
      </c>
      <c r="P21" t="n">
        <v>34.3168592812003</v>
      </c>
      <c r="Q21" t="n">
        <v>40.6370376883498</v>
      </c>
      <c r="R21" t="n">
        <v>43.52810471369</v>
      </c>
      <c r="S21" t="n">
        <v>48.5139405492872</v>
      </c>
      <c r="T21" t="n">
        <v>37.7664684114737</v>
      </c>
      <c r="U21" t="n">
        <v>20.5844448835268</v>
      </c>
      <c r="V21" t="n">
        <v>10.2084553909521</v>
      </c>
      <c r="W21" t="n">
        <v>10.5863289923783</v>
      </c>
      <c r="X21" t="n">
        <v>19.4309644532013</v>
      </c>
      <c r="Y21" t="n">
        <v>15.9763176025856</v>
      </c>
      <c r="Z21" t="n">
        <v>18.8051380429991</v>
      </c>
      <c r="AA21" t="n">
        <v>20.487526816837</v>
      </c>
      <c r="AB21" t="n">
        <v>25.9411513625667</v>
      </c>
      <c r="AC21" t="n">
        <v>55.8267454309349</v>
      </c>
      <c r="AD21" t="n">
        <v>37.831773297622</v>
      </c>
      <c r="AE21" t="n">
        <v>12.49</v>
      </c>
      <c r="AF21" t="n">
        <v>15.0289728555747</v>
      </c>
    </row>
    <row r="22">
      <c r="A22" t="s">
        <v>79</v>
      </c>
      <c r="B22" t="s">
        <v>412</v>
      </c>
      <c r="C22" t="s">
        <v>342</v>
      </c>
      <c r="D22" t="s">
        <v>413</v>
      </c>
      <c r="E22" t="s">
        <v>343</v>
      </c>
      <c r="F22" t="n">
        <v>6.50079037753656</v>
      </c>
      <c r="G22" t="n">
        <v>6.88857408990758</v>
      </c>
      <c r="H22" t="n">
        <v>7.24959674000215</v>
      </c>
      <c r="I22" t="n">
        <v>7.77734681692126</v>
      </c>
      <c r="J22" t="n">
        <v>7.45183766648383</v>
      </c>
      <c r="K22" t="n">
        <v>7.15170901823152</v>
      </c>
      <c r="L22" t="n">
        <v>7.75775524660946</v>
      </c>
      <c r="M22" t="n">
        <v>8.7225892160597</v>
      </c>
      <c r="N22" t="n">
        <v>11.0274064082316</v>
      </c>
      <c r="O22" t="n">
        <v>6.55816251217685</v>
      </c>
      <c r="P22" t="n">
        <v>9.73677537827049</v>
      </c>
      <c r="Q22" t="n">
        <v>10.6367367333526</v>
      </c>
      <c r="R22" t="n">
        <v>13.8595842834665</v>
      </c>
      <c r="S22" t="n">
        <v>14.0567100314925</v>
      </c>
      <c r="T22" t="n">
        <v>14.1610977528655</v>
      </c>
      <c r="U22" t="n">
        <v>9.47385804990401</v>
      </c>
      <c r="V22" t="n">
        <v>5.35151326084696</v>
      </c>
      <c r="W22" t="n">
        <v>6.13935065714457</v>
      </c>
      <c r="X22" t="n">
        <v>12.0269264713517</v>
      </c>
      <c r="Y22" t="n">
        <v>7.03055876115314</v>
      </c>
      <c r="Z22" t="n">
        <v>3.11659930590478</v>
      </c>
      <c r="AA22" t="n">
        <v>4.48388246980833</v>
      </c>
      <c r="AB22" t="n">
        <v>2.28254741421616</v>
      </c>
      <c r="AC22" t="n">
        <v>3.75493673602124</v>
      </c>
      <c r="AD22" t="n">
        <v>4.75424641824303</v>
      </c>
      <c r="AE22" t="n">
        <v>6.575</v>
      </c>
      <c r="AF22" t="n">
        <v>7.91156897721409</v>
      </c>
    </row>
    <row r="23">
      <c r="A23" t="s">
        <v>79</v>
      </c>
      <c r="B23" t="s">
        <v>414</v>
      </c>
      <c r="C23" t="s">
        <v>342</v>
      </c>
      <c r="D23" t="s">
        <v>415</v>
      </c>
      <c r="E23" t="s">
        <v>343</v>
      </c>
      <c r="F23" t="n">
        <v>58.5196908121336</v>
      </c>
      <c r="G23" t="n">
        <v>62.0692664769741</v>
      </c>
      <c r="H23" t="n">
        <v>82.4895583096053</v>
      </c>
      <c r="I23" t="n">
        <v>84.0736646517613</v>
      </c>
      <c r="J23" t="n">
        <v>88.5022505385626</v>
      </c>
      <c r="K23" t="n">
        <v>80.8677374976359</v>
      </c>
      <c r="L23" t="n">
        <v>91.1941550102392</v>
      </c>
      <c r="M23" t="n">
        <v>107.143559711593</v>
      </c>
      <c r="N23" t="n">
        <v>123.460237599622</v>
      </c>
      <c r="O23" t="n">
        <v>106.560776901184</v>
      </c>
      <c r="P23" t="n">
        <v>110.244908860089</v>
      </c>
      <c r="Q23" t="n">
        <v>124.480326274873</v>
      </c>
      <c r="R23" t="n">
        <v>139.142854628765</v>
      </c>
      <c r="S23" t="n">
        <v>127.790816177601</v>
      </c>
      <c r="T23" t="n">
        <v>155.773427991377</v>
      </c>
      <c r="U23" t="n">
        <v>236.182912551498</v>
      </c>
      <c r="V23" t="n">
        <v>66.9002564161093</v>
      </c>
      <c r="W23" t="n">
        <v>47.1523735221749</v>
      </c>
      <c r="X23" t="n">
        <v>51.7046592288429</v>
      </c>
      <c r="Y23" t="n">
        <v>134.094599870036</v>
      </c>
      <c r="Z23" t="n">
        <v>198.071681784036</v>
      </c>
      <c r="AA23" t="n">
        <v>232.404637002286</v>
      </c>
      <c r="AB23" t="n">
        <v>247.616449862705</v>
      </c>
      <c r="AC23" t="n">
        <v>277.770327506476</v>
      </c>
      <c r="AD23" t="n">
        <v>338.028475706682</v>
      </c>
      <c r="AE23" t="n">
        <v>647.435</v>
      </c>
      <c r="AF23" t="n">
        <v>779.045879963894</v>
      </c>
    </row>
    <row r="24">
      <c r="A24" t="s">
        <v>79</v>
      </c>
      <c r="B24" t="s">
        <v>416</v>
      </c>
      <c r="C24" t="s">
        <v>342</v>
      </c>
      <c r="D24" t="s">
        <v>417</v>
      </c>
      <c r="E24" t="s">
        <v>343</v>
      </c>
      <c r="F24" t="n">
        <v>256.175771953806</v>
      </c>
      <c r="G24" t="n">
        <v>299.675130857683</v>
      </c>
      <c r="H24" t="n">
        <v>379.347393946758</v>
      </c>
      <c r="I24" t="n">
        <v>353.164340663861</v>
      </c>
      <c r="J24" t="n">
        <v>336.120711559116</v>
      </c>
      <c r="K24" t="n">
        <v>317.549247543268</v>
      </c>
      <c r="L24" t="n">
        <v>266.282080136843</v>
      </c>
      <c r="M24" t="n">
        <v>328.721077354628</v>
      </c>
      <c r="N24" t="n">
        <v>386.500681731801</v>
      </c>
      <c r="O24" t="n">
        <v>348.179670694693</v>
      </c>
      <c r="P24" t="n">
        <v>338.489174413134</v>
      </c>
      <c r="Q24" t="n">
        <v>504.462561533237</v>
      </c>
      <c r="R24" t="n">
        <v>517.731941816629</v>
      </c>
      <c r="S24" t="n">
        <v>563.188905595719</v>
      </c>
      <c r="T24" t="n">
        <v>357.479084496576</v>
      </c>
      <c r="U24" t="n">
        <v>206.073001052815</v>
      </c>
      <c r="V24" t="n">
        <v>65.0995102477674</v>
      </c>
      <c r="W24" t="n">
        <v>48.8567484846666</v>
      </c>
      <c r="X24" t="n">
        <v>55.7527768232598</v>
      </c>
      <c r="Y24" t="n">
        <v>28.2262554962571</v>
      </c>
      <c r="Z24" t="n">
        <v>34.8661786891658</v>
      </c>
      <c r="AA24" t="n">
        <v>34.3744447319747</v>
      </c>
      <c r="AB24" t="n">
        <v>39.8989288004985</v>
      </c>
      <c r="AC24" t="n">
        <v>51.0939605865747</v>
      </c>
      <c r="AD24" t="n">
        <v>51.1975827482551</v>
      </c>
      <c r="AE24" t="n">
        <v>37.445</v>
      </c>
      <c r="AF24" t="n">
        <v>45.056836555404</v>
      </c>
    </row>
    <row r="25">
      <c r="A25" t="s">
        <v>79</v>
      </c>
      <c r="B25" t="s">
        <v>418</v>
      </c>
      <c r="C25" t="s">
        <v>342</v>
      </c>
      <c r="D25" t="s">
        <v>419</v>
      </c>
      <c r="E25" t="s">
        <v>343</v>
      </c>
      <c r="F25" t="n">
        <v>5.64177027574751</v>
      </c>
      <c r="G25" t="n">
        <v>5.87506234655694</v>
      </c>
      <c r="H25" t="n">
        <v>7.32957762102766</v>
      </c>
      <c r="I25" t="n">
        <v>6.78510124029148</v>
      </c>
      <c r="J25" t="n">
        <v>6.68639286349839</v>
      </c>
      <c r="K25" t="n">
        <v>6.66951627951772</v>
      </c>
      <c r="L25" t="n">
        <v>6.39197006496337</v>
      </c>
      <c r="M25" t="n">
        <v>6.4404079921438</v>
      </c>
      <c r="N25" t="n">
        <v>5.78065710911557</v>
      </c>
      <c r="O25" t="n">
        <v>8.45837975772532</v>
      </c>
      <c r="P25" t="n">
        <v>4.27031484807302</v>
      </c>
      <c r="Q25" t="n">
        <v>6.75525583893218</v>
      </c>
      <c r="R25" t="n">
        <v>8.22721901621203</v>
      </c>
      <c r="S25" t="n">
        <v>10.646325286562</v>
      </c>
      <c r="T25" t="n">
        <v>14.7822415262148</v>
      </c>
      <c r="U25" t="n">
        <v>18.7855177518719</v>
      </c>
      <c r="V25" t="n">
        <v>5.46564506024891</v>
      </c>
      <c r="W25" t="n">
        <v>5.62923843245514</v>
      </c>
      <c r="X25" t="n">
        <v>13.9242884583532</v>
      </c>
      <c r="Y25" t="n">
        <v>1.60925757544236</v>
      </c>
      <c r="Z25" t="n">
        <v>4.73077424521801</v>
      </c>
      <c r="AA25" t="n">
        <v>4.71046163716566</v>
      </c>
      <c r="AB25" t="n">
        <v>7.40115999059591</v>
      </c>
      <c r="AC25" t="n">
        <v>9.00737800367</v>
      </c>
      <c r="AD25" t="n">
        <v>5.19493447227865</v>
      </c>
      <c r="AE25" t="n">
        <v>3.125</v>
      </c>
      <c r="AF25" t="n">
        <v>3.76025141502571</v>
      </c>
    </row>
    <row r="26">
      <c r="A26" t="s">
        <v>79</v>
      </c>
      <c r="B26" t="s">
        <v>420</v>
      </c>
      <c r="C26" t="s">
        <v>342</v>
      </c>
      <c r="D26" t="s">
        <v>421</v>
      </c>
      <c r="E26" t="s">
        <v>343</v>
      </c>
      <c r="F26" t="n">
        <v>144.091693315052</v>
      </c>
      <c r="G26" t="n">
        <v>181.9403441978</v>
      </c>
      <c r="H26" t="n">
        <v>236.048202787096</v>
      </c>
      <c r="I26" t="n">
        <v>231.325361472013</v>
      </c>
      <c r="J26" t="n">
        <v>215.32338373021</v>
      </c>
      <c r="K26" t="n">
        <v>211.746905617807</v>
      </c>
      <c r="L26" t="n">
        <v>166.396686294069</v>
      </c>
      <c r="M26" t="n">
        <v>225.015607427805</v>
      </c>
      <c r="N26" t="n">
        <v>262.75165968399</v>
      </c>
      <c r="O26" t="n">
        <v>216.454169994977</v>
      </c>
      <c r="P26" t="n">
        <v>253.226112939235</v>
      </c>
      <c r="Q26" t="n">
        <v>354.180324541721</v>
      </c>
      <c r="R26" t="n">
        <v>338.707334572543</v>
      </c>
      <c r="S26" t="n">
        <v>372.847182034666</v>
      </c>
      <c r="T26" t="n">
        <v>202.725896817561</v>
      </c>
      <c r="U26" t="n">
        <v>109.800908900561</v>
      </c>
      <c r="V26" t="n">
        <v>29.4840481788369</v>
      </c>
      <c r="W26" t="n">
        <v>30.9668126987937</v>
      </c>
      <c r="X26" t="n">
        <v>32.743400023238</v>
      </c>
      <c r="Y26" t="n">
        <v>18.5707100436029</v>
      </c>
      <c r="Z26" t="n">
        <v>24.0015396745575</v>
      </c>
      <c r="AA26" t="n">
        <v>21.566759166618</v>
      </c>
      <c r="AB26" t="n">
        <v>21.8325660169776</v>
      </c>
      <c r="AC26" t="n">
        <v>30.6317904566495</v>
      </c>
      <c r="AD26" t="n">
        <v>39.6256329058141</v>
      </c>
      <c r="AE26" t="n">
        <v>23.36</v>
      </c>
      <c r="AF26" t="n">
        <v>28.1086313776002</v>
      </c>
    </row>
    <row r="27">
      <c r="A27" t="s">
        <v>79</v>
      </c>
      <c r="B27" t="s">
        <v>422</v>
      </c>
      <c r="C27" t="s">
        <v>342</v>
      </c>
      <c r="D27" t="s">
        <v>423</v>
      </c>
      <c r="E27" t="s">
        <v>343</v>
      </c>
      <c r="F27" t="n">
        <v>106.442308363007</v>
      </c>
      <c r="G27" t="n">
        <v>111.859724313326</v>
      </c>
      <c r="H27" t="n">
        <v>135.969613538635</v>
      </c>
      <c r="I27" t="n">
        <v>115.053877951556</v>
      </c>
      <c r="J27" t="n">
        <v>114.110934965408</v>
      </c>
      <c r="K27" t="n">
        <v>99.1328256459436</v>
      </c>
      <c r="L27" t="n">
        <v>93.4934237778114</v>
      </c>
      <c r="M27" t="n">
        <v>97.26506193468</v>
      </c>
      <c r="N27" t="n">
        <v>117.968364938696</v>
      </c>
      <c r="O27" t="n">
        <v>123.267120941992</v>
      </c>
      <c r="P27" t="n">
        <v>80.9927466258261</v>
      </c>
      <c r="Q27" t="n">
        <v>143.526981152584</v>
      </c>
      <c r="R27" t="n">
        <v>170.797388227875</v>
      </c>
      <c r="S27" t="n">
        <v>179.695398274491</v>
      </c>
      <c r="T27" t="n">
        <v>139.970946152801</v>
      </c>
      <c r="U27" t="n">
        <v>77.4865744003822</v>
      </c>
      <c r="V27" t="n">
        <v>30.1498170086816</v>
      </c>
      <c r="W27" t="n">
        <v>12.2606973534178</v>
      </c>
      <c r="X27" t="n">
        <v>9.08508834166854</v>
      </c>
      <c r="Y27" t="n">
        <v>8.04628787721181</v>
      </c>
      <c r="Z27" t="n">
        <v>6.13386476939028</v>
      </c>
      <c r="AA27" t="n">
        <v>8.0972239281911</v>
      </c>
      <c r="AB27" t="n">
        <v>10.665202792925</v>
      </c>
      <c r="AC27" t="n">
        <v>11.4547921262553</v>
      </c>
      <c r="AD27" t="n">
        <v>6.37701537016241</v>
      </c>
      <c r="AE27" t="n">
        <v>10.96</v>
      </c>
      <c r="AF27" t="n">
        <v>13.1879537627782</v>
      </c>
    </row>
    <row r="28">
      <c r="A28" t="s">
        <v>79</v>
      </c>
      <c r="B28" t="s">
        <v>424</v>
      </c>
      <c r="C28" t="s">
        <v>342</v>
      </c>
      <c r="D28" t="s">
        <v>425</v>
      </c>
      <c r="E28" t="s">
        <v>343</v>
      </c>
      <c r="F28" t="n">
        <v>115.806035987895</v>
      </c>
      <c r="G28" t="n">
        <v>122.020638472225</v>
      </c>
      <c r="H28" t="n">
        <v>156.643869260959</v>
      </c>
      <c r="I28" t="n">
        <v>160.538433476289</v>
      </c>
      <c r="J28" t="n">
        <v>153.812807393289</v>
      </c>
      <c r="K28" t="n">
        <v>144.909873399781</v>
      </c>
      <c r="L28" t="n">
        <v>150.518452173186</v>
      </c>
      <c r="M28" t="n">
        <v>161.942766454377</v>
      </c>
      <c r="N28" t="n">
        <v>183.223886000482</v>
      </c>
      <c r="O28" t="n">
        <v>156.78971142258</v>
      </c>
      <c r="P28" t="n">
        <v>163.246098685103</v>
      </c>
      <c r="Q28" t="n">
        <v>208.008390203862</v>
      </c>
      <c r="R28" t="n">
        <v>218.70585095654</v>
      </c>
      <c r="S28" t="n">
        <v>278.437416695343</v>
      </c>
      <c r="T28" t="n">
        <v>153.936398028357</v>
      </c>
      <c r="U28" t="n">
        <v>97.053593283219</v>
      </c>
      <c r="V28" t="n">
        <v>43.2115673846825</v>
      </c>
      <c r="W28" t="n">
        <v>29.3284522594971</v>
      </c>
      <c r="X28" t="n">
        <v>38.0893873807505</v>
      </c>
      <c r="Y28" t="n">
        <v>39.3870380727091</v>
      </c>
      <c r="Z28" t="n">
        <v>39.4603689010573</v>
      </c>
      <c r="AA28" t="n">
        <v>45.8166926835202</v>
      </c>
      <c r="AB28" t="n">
        <v>46.7180392004693</v>
      </c>
      <c r="AC28" t="n">
        <v>34.5040689656714</v>
      </c>
      <c r="AD28" t="n">
        <v>48.9785887820523</v>
      </c>
      <c r="AE28" t="n">
        <v>88.6904310878082</v>
      </c>
      <c r="AF28" t="n">
        <v>106.719462079095</v>
      </c>
    </row>
    <row r="29">
      <c r="A29" t="s">
        <v>79</v>
      </c>
      <c r="B29" t="s">
        <v>426</v>
      </c>
      <c r="C29" t="s">
        <v>342</v>
      </c>
      <c r="D29" t="s">
        <v>427</v>
      </c>
      <c r="E29" t="s">
        <v>343</v>
      </c>
      <c r="F29" t="n">
        <v>49.6435550915849</v>
      </c>
      <c r="G29" t="n">
        <v>52.6020128101935</v>
      </c>
      <c r="H29" t="n">
        <v>69.3748066135543</v>
      </c>
      <c r="I29" t="n">
        <v>73.1377325124246</v>
      </c>
      <c r="J29" t="n">
        <v>69.005777142916</v>
      </c>
      <c r="K29" t="n">
        <v>64.6502719546552</v>
      </c>
      <c r="L29" t="n">
        <v>68.3310770283833</v>
      </c>
      <c r="M29" t="n">
        <v>73.0818248843226</v>
      </c>
      <c r="N29" t="n">
        <v>72.1705073179617</v>
      </c>
      <c r="O29" t="n">
        <v>74.5141794257201</v>
      </c>
      <c r="P29" t="n">
        <v>66.3377703203199</v>
      </c>
      <c r="Q29" t="n">
        <v>62.2697547881582</v>
      </c>
      <c r="R29" t="n">
        <v>77.3081793355036</v>
      </c>
      <c r="S29" t="n">
        <v>90.8201288929443</v>
      </c>
      <c r="T29" t="n">
        <v>44.2810755176971</v>
      </c>
      <c r="U29" t="n">
        <v>37.9028048517949</v>
      </c>
      <c r="V29" t="n">
        <v>23.7837988642618</v>
      </c>
      <c r="W29" t="n">
        <v>11.6665666446618</v>
      </c>
      <c r="X29" t="n">
        <v>17.539782798405</v>
      </c>
      <c r="Y29" t="n">
        <v>17.8303291818975</v>
      </c>
      <c r="Z29" t="n">
        <v>11.3613082267047</v>
      </c>
      <c r="AA29" t="n">
        <v>17.4942967638532</v>
      </c>
      <c r="AB29" t="n">
        <v>19.281819281591</v>
      </c>
      <c r="AC29" t="n">
        <v>16.908390719048</v>
      </c>
      <c r="AD29" t="n">
        <v>12.0800372459174</v>
      </c>
      <c r="AE29" t="n">
        <v>62.625</v>
      </c>
      <c r="AF29" t="n">
        <v>75.3554383571151</v>
      </c>
    </row>
    <row r="30">
      <c r="A30" t="s">
        <v>79</v>
      </c>
      <c r="B30" t="s">
        <v>428</v>
      </c>
      <c r="C30" t="s">
        <v>342</v>
      </c>
      <c r="D30" t="s">
        <v>429</v>
      </c>
      <c r="E30" t="s">
        <v>343</v>
      </c>
      <c r="F30" t="n">
        <v>8.93800044698285</v>
      </c>
      <c r="G30" t="n">
        <v>9.80101968507318</v>
      </c>
      <c r="H30" t="n">
        <v>12.7211318396355</v>
      </c>
      <c r="I30" t="n">
        <v>14.6953372350093</v>
      </c>
      <c r="J30" t="n">
        <v>14.2424619932956</v>
      </c>
      <c r="K30" t="n">
        <v>13.2787642981605</v>
      </c>
      <c r="L30" t="n">
        <v>13.8142421213146</v>
      </c>
      <c r="M30" t="n">
        <v>15.1491003495867</v>
      </c>
      <c r="N30" t="n">
        <v>29.4224108277704</v>
      </c>
      <c r="O30" t="n">
        <v>12.4088053845126</v>
      </c>
      <c r="P30" t="n">
        <v>6.37119039655854</v>
      </c>
      <c r="Q30" t="n">
        <v>14.8007476342379</v>
      </c>
      <c r="R30" t="n">
        <v>15.3010722531526</v>
      </c>
      <c r="S30" t="n">
        <v>12.4470327621434</v>
      </c>
      <c r="T30" t="n">
        <v>8.84330971463848</v>
      </c>
      <c r="U30" t="n">
        <v>3.70844404599355</v>
      </c>
      <c r="V30" t="n">
        <v>1.39494421491271</v>
      </c>
      <c r="W30" t="n">
        <v>1.39830762767809</v>
      </c>
      <c r="X30" t="n">
        <v>1.22988610883812</v>
      </c>
      <c r="Y30" t="n">
        <v>1.26048311992824</v>
      </c>
      <c r="Z30" t="n">
        <v>1.99909357868792</v>
      </c>
      <c r="AA30" t="n">
        <v>2.04517511588332</v>
      </c>
      <c r="AB30" t="n">
        <v>2.5564531039221</v>
      </c>
      <c r="AC30" t="n">
        <v>2.2015551696315</v>
      </c>
      <c r="AD30" t="n">
        <v>4.9045988131493</v>
      </c>
      <c r="AE30" t="n">
        <v>8.955</v>
      </c>
      <c r="AF30" t="n">
        <v>10.7753764548977</v>
      </c>
    </row>
    <row r="31">
      <c r="A31" t="s">
        <v>79</v>
      </c>
      <c r="B31" t="s">
        <v>430</v>
      </c>
      <c r="C31" t="s">
        <v>342</v>
      </c>
      <c r="D31" t="s">
        <v>431</v>
      </c>
      <c r="E31" t="s">
        <v>343</v>
      </c>
      <c r="F31" t="n">
        <v>11.560072416645</v>
      </c>
      <c r="G31" t="n">
        <v>11.2623674360378</v>
      </c>
      <c r="H31" t="n">
        <v>14.1977961791967</v>
      </c>
      <c r="I31" t="n">
        <v>16.1507495915392</v>
      </c>
      <c r="J31" t="n">
        <v>17.2981447956809</v>
      </c>
      <c r="K31" t="n">
        <v>16.3320118372612</v>
      </c>
      <c r="L31" t="n">
        <v>12.1467600795758</v>
      </c>
      <c r="M31" t="n">
        <v>17.6395348059953</v>
      </c>
      <c r="N31" t="n">
        <v>24.8412090083388</v>
      </c>
      <c r="O31" t="n">
        <v>25.4094029753359</v>
      </c>
      <c r="P31" t="n">
        <v>27.0938690053337</v>
      </c>
      <c r="Q31" t="n">
        <v>41.2473723925457</v>
      </c>
      <c r="R31" t="n">
        <v>47.7940746621242</v>
      </c>
      <c r="S31" t="n">
        <v>58.836088842255</v>
      </c>
      <c r="T31" t="n">
        <v>36.593428590757</v>
      </c>
      <c r="U31" t="n">
        <v>15.453078967003</v>
      </c>
      <c r="V31" t="n">
        <v>5.83340308054408</v>
      </c>
      <c r="W31" t="n">
        <v>3.37874332353118</v>
      </c>
      <c r="X31" t="n">
        <v>1.02593514606597</v>
      </c>
      <c r="Y31" t="n">
        <v>0.581290759190207</v>
      </c>
      <c r="Z31" t="n">
        <v>1.34100687266022</v>
      </c>
      <c r="AA31" t="n">
        <v>0.798989695417973</v>
      </c>
      <c r="AB31" t="n">
        <v>2.96160526994547</v>
      </c>
      <c r="AC31" t="n">
        <v>2.71003618596771</v>
      </c>
      <c r="AD31" t="n">
        <v>0.233305440371796</v>
      </c>
      <c r="AE31" t="n">
        <v>0.260431087808183</v>
      </c>
      <c r="AF31" t="n">
        <v>0.313371637263169</v>
      </c>
    </row>
    <row r="32">
      <c r="A32" t="s">
        <v>79</v>
      </c>
      <c r="B32" t="s">
        <v>432</v>
      </c>
      <c r="C32" t="s">
        <v>342</v>
      </c>
      <c r="D32" t="s">
        <v>433</v>
      </c>
      <c r="E32" t="s">
        <v>343</v>
      </c>
      <c r="F32" t="n">
        <v>22.7120060558744</v>
      </c>
      <c r="G32" t="n">
        <v>24.319833813102</v>
      </c>
      <c r="H32" t="n">
        <v>30.862734720473</v>
      </c>
      <c r="I32" t="n">
        <v>31.6659953141395</v>
      </c>
      <c r="J32" t="n">
        <v>31.0625655216332</v>
      </c>
      <c r="K32" t="n">
        <v>31.5285401345119</v>
      </c>
      <c r="L32" t="n">
        <v>33.9130970771971</v>
      </c>
      <c r="M32" t="n">
        <v>33.7299853986515</v>
      </c>
      <c r="N32" t="n">
        <v>40.8789439356089</v>
      </c>
      <c r="O32" t="n">
        <v>27.8994531737951</v>
      </c>
      <c r="P32" t="n">
        <v>34.4582651896104</v>
      </c>
      <c r="Q32" t="n">
        <v>46.4917754999511</v>
      </c>
      <c r="R32" t="n">
        <v>37.6569922787418</v>
      </c>
      <c r="S32" t="n">
        <v>65.2336769797099</v>
      </c>
      <c r="T32" t="n">
        <v>38.1157811356516</v>
      </c>
      <c r="U32" t="n">
        <v>16.1903441848943</v>
      </c>
      <c r="V32" t="n">
        <v>7.2093253288898</v>
      </c>
      <c r="W32" t="n">
        <v>9.37406229370462</v>
      </c>
      <c r="X32" t="n">
        <v>13.0095992919811</v>
      </c>
      <c r="Y32" t="n">
        <v>13.1188146074085</v>
      </c>
      <c r="Z32" t="n">
        <v>17.6007152036654</v>
      </c>
      <c r="AA32" t="n">
        <v>21.7038991889658</v>
      </c>
      <c r="AB32" t="n">
        <v>17.3873049277916</v>
      </c>
      <c r="AC32" t="n">
        <v>12.5332188971661</v>
      </c>
      <c r="AD32" t="n">
        <v>18.7059117524764</v>
      </c>
      <c r="AE32" t="n">
        <v>15.21</v>
      </c>
      <c r="AF32" t="n">
        <v>18.3018956872131</v>
      </c>
    </row>
    <row r="33">
      <c r="A33" t="s">
        <v>79</v>
      </c>
      <c r="B33" t="s">
        <v>434</v>
      </c>
      <c r="C33" t="s">
        <v>342</v>
      </c>
      <c r="D33" t="s">
        <v>435</v>
      </c>
      <c r="E33" t="s">
        <v>343</v>
      </c>
      <c r="F33" t="n">
        <v>22.952401976808</v>
      </c>
      <c r="G33" t="n">
        <v>24.0354047278182</v>
      </c>
      <c r="H33" t="n">
        <v>29.4873999080994</v>
      </c>
      <c r="I33" t="n">
        <v>24.8886188231767</v>
      </c>
      <c r="J33" t="n">
        <v>22.2038579397627</v>
      </c>
      <c r="K33" t="n">
        <v>19.1202851751925</v>
      </c>
      <c r="L33" t="n">
        <v>22.3132758667149</v>
      </c>
      <c r="M33" t="n">
        <v>22.3423210158211</v>
      </c>
      <c r="N33" t="n">
        <v>15.9108149108018</v>
      </c>
      <c r="O33" t="n">
        <v>16.5578704632163</v>
      </c>
      <c r="P33" t="n">
        <v>28.9850037732801</v>
      </c>
      <c r="Q33" t="n">
        <v>43.1987398889691</v>
      </c>
      <c r="R33" t="n">
        <v>40.645532427018</v>
      </c>
      <c r="S33" t="n">
        <v>51.10048921829</v>
      </c>
      <c r="T33" t="n">
        <v>26.1028030696127</v>
      </c>
      <c r="U33" t="n">
        <v>23.7989212335332</v>
      </c>
      <c r="V33" t="n">
        <v>4.99009589607412</v>
      </c>
      <c r="W33" t="n">
        <v>3.51077236992138</v>
      </c>
      <c r="X33" t="n">
        <v>5.28418403546027</v>
      </c>
      <c r="Y33" t="n">
        <v>6.59612040428466</v>
      </c>
      <c r="Z33" t="n">
        <v>7.15824501933906</v>
      </c>
      <c r="AA33" t="n">
        <v>3.77433191939983</v>
      </c>
      <c r="AB33" t="n">
        <v>4.53085661721908</v>
      </c>
      <c r="AC33" t="n">
        <v>0.150867993857996</v>
      </c>
      <c r="AD33" t="n">
        <v>13.0547355301374</v>
      </c>
      <c r="AE33" t="n">
        <v>1.64</v>
      </c>
      <c r="AF33" t="n">
        <v>1.97337994260549</v>
      </c>
    </row>
    <row r="34">
      <c r="A34" t="s">
        <v>79</v>
      </c>
      <c r="B34" t="s">
        <v>436</v>
      </c>
      <c r="C34" t="s">
        <v>342</v>
      </c>
      <c r="D34" t="s">
        <v>437</v>
      </c>
      <c r="E34" t="s">
        <v>343</v>
      </c>
      <c r="F34" t="n">
        <v>151.820689919154</v>
      </c>
      <c r="G34" t="n">
        <v>161.033304821402</v>
      </c>
      <c r="H34" t="n">
        <v>221.606979259186</v>
      </c>
      <c r="I34" t="n">
        <v>270.120349344599</v>
      </c>
      <c r="J34" t="n">
        <v>255.704933625275</v>
      </c>
      <c r="K34" t="n">
        <v>257.35322326534</v>
      </c>
      <c r="L34" t="n">
        <v>215.51508836725</v>
      </c>
      <c r="M34" t="n">
        <v>202.742227084109</v>
      </c>
      <c r="N34" t="n">
        <v>213.486543156119</v>
      </c>
      <c r="O34" t="n">
        <v>181.050888982177</v>
      </c>
      <c r="P34" t="n">
        <v>161.585413375257</v>
      </c>
      <c r="Q34" t="n">
        <v>177.097199081275</v>
      </c>
      <c r="R34" t="n">
        <v>199.909873331698</v>
      </c>
      <c r="S34" t="n">
        <v>228.173757808747</v>
      </c>
      <c r="T34" t="n">
        <v>137.838892806358</v>
      </c>
      <c r="U34" t="n">
        <v>71.1313482221587</v>
      </c>
      <c r="V34" t="n">
        <v>31.4306294241924</v>
      </c>
      <c r="W34" t="n">
        <v>29.6105143131489</v>
      </c>
      <c r="X34" t="n">
        <v>37.5084361534601</v>
      </c>
      <c r="Y34" t="n">
        <v>38.4936859585852</v>
      </c>
      <c r="Z34" t="n">
        <v>40.3543734828308</v>
      </c>
      <c r="AA34" t="n">
        <v>70.1858783937684</v>
      </c>
      <c r="AB34" t="n">
        <v>50.5869570675657</v>
      </c>
      <c r="AC34" t="n">
        <v>44.4725319672516</v>
      </c>
      <c r="AD34" t="n">
        <v>44.8879667275335</v>
      </c>
      <c r="AE34" t="n">
        <v>27.03</v>
      </c>
      <c r="AF34" t="n">
        <v>32.5246706394064</v>
      </c>
    </row>
    <row r="35">
      <c r="A35" t="s">
        <v>79</v>
      </c>
      <c r="B35" t="s">
        <v>438</v>
      </c>
      <c r="C35" t="s">
        <v>342</v>
      </c>
      <c r="D35" t="s">
        <v>439</v>
      </c>
      <c r="E35" t="s">
        <v>343</v>
      </c>
      <c r="F35" t="n">
        <v>261.404401604782</v>
      </c>
      <c r="G35" t="n">
        <v>274.200623837806</v>
      </c>
      <c r="H35" t="n">
        <v>351.622820095356</v>
      </c>
      <c r="I35" t="n">
        <v>311.192821209032</v>
      </c>
      <c r="J35" t="n">
        <v>303.577434353461</v>
      </c>
      <c r="K35" t="n">
        <v>266.129220618173</v>
      </c>
      <c r="L35" t="n">
        <v>242.675396575934</v>
      </c>
      <c r="M35" t="n">
        <v>251.668752104782</v>
      </c>
      <c r="N35" t="n">
        <v>273.167778355633</v>
      </c>
      <c r="O35" t="n">
        <v>159.109099440674</v>
      </c>
      <c r="P35" t="n">
        <v>149.707849995613</v>
      </c>
      <c r="Q35" t="n">
        <v>169.336225566439</v>
      </c>
      <c r="R35" t="n">
        <v>204.172435101217</v>
      </c>
      <c r="S35" t="n">
        <v>159.607166757008</v>
      </c>
      <c r="T35" t="n">
        <v>100.250728011646</v>
      </c>
      <c r="U35" t="n">
        <v>62.5053451728297</v>
      </c>
      <c r="V35" t="n">
        <v>19.4848344201217</v>
      </c>
      <c r="W35" t="n">
        <v>19.6963331933025</v>
      </c>
      <c r="X35" t="n">
        <v>47.7059842920677</v>
      </c>
      <c r="Y35" t="n">
        <v>62.6631438407043</v>
      </c>
      <c r="Z35" t="n">
        <v>57.6632955243896</v>
      </c>
      <c r="AA35" t="n">
        <v>103.165072463595</v>
      </c>
      <c r="AB35" t="n">
        <v>177.747673513548</v>
      </c>
      <c r="AC35" t="n">
        <v>222.999658032547</v>
      </c>
      <c r="AD35" t="n">
        <v>194.089388127967</v>
      </c>
      <c r="AE35" t="n">
        <v>216.266594597779</v>
      </c>
      <c r="AF35" t="n">
        <v>260.229365874909</v>
      </c>
    </row>
    <row r="36">
      <c r="A36" t="s">
        <v>79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79</v>
      </c>
      <c r="B37" t="s">
        <v>442</v>
      </c>
      <c r="C37" t="s">
        <v>342</v>
      </c>
      <c r="D37" t="s">
        <v>443</v>
      </c>
      <c r="E37" t="s">
        <v>343</v>
      </c>
      <c r="F37" t="n">
        <v>256.640606186266</v>
      </c>
      <c r="G37" t="n">
        <v>269.302252335415</v>
      </c>
      <c r="H37" t="n">
        <v>343.708362052708</v>
      </c>
      <c r="I37" t="n">
        <v>302.299717324829</v>
      </c>
      <c r="J37" t="n">
        <v>293.289593760679</v>
      </c>
      <c r="K37" t="n">
        <v>256.572091424573</v>
      </c>
      <c r="L37" t="n">
        <v>230.135801623389</v>
      </c>
      <c r="M37" t="n">
        <v>236.169464683281</v>
      </c>
      <c r="N37" t="n">
        <v>255.145633462253</v>
      </c>
      <c r="O37" t="n">
        <v>145.207219504298</v>
      </c>
      <c r="P37" t="n">
        <v>127.754148505767</v>
      </c>
      <c r="Q37" t="n">
        <v>142.379989873376</v>
      </c>
      <c r="R37" t="n">
        <v>180.196360300832</v>
      </c>
      <c r="S37" t="n">
        <v>127.298246424791</v>
      </c>
      <c r="T37" t="n">
        <v>79.5869068723555</v>
      </c>
      <c r="U37" t="n">
        <v>54.0784037323314</v>
      </c>
      <c r="V37" t="n">
        <v>12.3135530243659</v>
      </c>
      <c r="W37" t="n">
        <v>7.77170977615075</v>
      </c>
      <c r="X37" t="n">
        <v>16.056503069153</v>
      </c>
      <c r="Y37" t="n">
        <v>15.8172275000704</v>
      </c>
      <c r="Z37" t="n">
        <v>9.5795074283089</v>
      </c>
      <c r="AA37" t="n">
        <v>12.2054619889596</v>
      </c>
      <c r="AB37" t="n">
        <v>14.7110180846232</v>
      </c>
      <c r="AC37" t="n">
        <v>9.69466553124532</v>
      </c>
      <c r="AD37" t="n">
        <v>6.51181406904389</v>
      </c>
      <c r="AE37" t="n">
        <v>6.88</v>
      </c>
      <c r="AF37" t="n">
        <v>8.27856951532059</v>
      </c>
    </row>
    <row r="38">
      <c r="A38" t="s">
        <v>79</v>
      </c>
      <c r="B38" t="s">
        <v>444</v>
      </c>
      <c r="C38" t="s">
        <v>342</v>
      </c>
      <c r="D38" t="s">
        <v>445</v>
      </c>
      <c r="E38" t="s">
        <v>343</v>
      </c>
      <c r="F38" t="n">
        <v>4.76379541851537</v>
      </c>
      <c r="G38" t="n">
        <v>4.89837150239063</v>
      </c>
      <c r="H38" t="n">
        <v>7.9144580426477</v>
      </c>
      <c r="I38" t="n">
        <v>8.89310388420345</v>
      </c>
      <c r="J38" t="n">
        <v>10.2878405927817</v>
      </c>
      <c r="K38" t="n">
        <v>9.55712919360036</v>
      </c>
      <c r="L38" t="n">
        <v>12.5395949525445</v>
      </c>
      <c r="M38" t="n">
        <v>15.4992874215013</v>
      </c>
      <c r="N38" t="n">
        <v>18.0221448933804</v>
      </c>
      <c r="O38" t="n">
        <v>13.9018799363763</v>
      </c>
      <c r="P38" t="n">
        <v>21.9537014898456</v>
      </c>
      <c r="Q38" t="n">
        <v>26.9562356930635</v>
      </c>
      <c r="R38" t="n">
        <v>23.9760748003849</v>
      </c>
      <c r="S38" t="n">
        <v>32.3089203322171</v>
      </c>
      <c r="T38" t="n">
        <v>20.6638211392902</v>
      </c>
      <c r="U38" t="n">
        <v>8.42694144049827</v>
      </c>
      <c r="V38" t="n">
        <v>7.17128139575582</v>
      </c>
      <c r="W38" t="n">
        <v>11.9246234171518</v>
      </c>
      <c r="X38" t="n">
        <v>31.6494812229147</v>
      </c>
      <c r="Y38" t="n">
        <v>46.8459163406339</v>
      </c>
      <c r="Z38" t="n">
        <v>48.0837880960807</v>
      </c>
      <c r="AA38" t="n">
        <v>90.9596104746356</v>
      </c>
      <c r="AB38" t="n">
        <v>163.036655428925</v>
      </c>
      <c r="AC38" t="n">
        <v>213.304992501302</v>
      </c>
      <c r="AD38" t="n">
        <v>187.577574058924</v>
      </c>
      <c r="AE38" t="n">
        <v>209.386594597779</v>
      </c>
      <c r="AF38" t="n">
        <v>251.950796359588</v>
      </c>
    </row>
    <row r="39">
      <c r="A39" t="s">
        <v>79</v>
      </c>
      <c r="B39" t="s">
        <v>446</v>
      </c>
      <c r="C39" t="s">
        <v>342</v>
      </c>
      <c r="D39" t="s">
        <v>447</v>
      </c>
      <c r="E39" t="s">
        <v>343</v>
      </c>
      <c r="F39" t="n">
        <v>19.0552120310509</v>
      </c>
      <c r="G39" t="n">
        <v>17.1146144887699</v>
      </c>
      <c r="H39" t="n">
        <v>19.3567771297028</v>
      </c>
      <c r="I39" t="n">
        <v>20.8470074255289</v>
      </c>
      <c r="J39" t="n">
        <v>19.2786097958676</v>
      </c>
      <c r="K39" t="n">
        <v>21.7136937235303</v>
      </c>
      <c r="L39" t="n">
        <v>23.9281640463752</v>
      </c>
      <c r="M39" t="n">
        <v>27.3906809248788</v>
      </c>
      <c r="N39" t="n">
        <v>23.3306032775317</v>
      </c>
      <c r="O39" t="n">
        <v>23.6870917247356</v>
      </c>
      <c r="P39" t="n">
        <v>31.1888658940119</v>
      </c>
      <c r="Q39" t="n">
        <v>33.6007549019307</v>
      </c>
      <c r="R39" t="n">
        <v>36.5513880443333</v>
      </c>
      <c r="S39" t="n">
        <v>30.0147463580468</v>
      </c>
      <c r="T39" t="n">
        <v>28.8225437557621</v>
      </c>
      <c r="U39" t="n">
        <v>47.0227755971111</v>
      </c>
      <c r="V39" t="n">
        <v>7.97654464709179</v>
      </c>
      <c r="W39" t="n">
        <v>8.00576126747884</v>
      </c>
      <c r="X39" t="n">
        <v>8.55976010422512</v>
      </c>
      <c r="Y39" t="n">
        <v>9.33736524762374</v>
      </c>
      <c r="Z39" t="n">
        <v>11.8393523433474</v>
      </c>
      <c r="AA39" t="n">
        <v>17.2080914998229</v>
      </c>
      <c r="AB39" t="n">
        <v>39.6649676905413</v>
      </c>
      <c r="AC39" t="n">
        <v>1.10636528829197</v>
      </c>
      <c r="AD39" t="n">
        <v>4.2202361880587</v>
      </c>
      <c r="AE39" t="n">
        <v>11.77</v>
      </c>
      <c r="AF39" t="n">
        <v>14.1626109295528</v>
      </c>
    </row>
    <row r="40">
      <c r="A40" t="s">
        <v>79</v>
      </c>
      <c r="B40" t="s">
        <v>448</v>
      </c>
      <c r="C40" t="s">
        <v>342</v>
      </c>
      <c r="D40" t="s">
        <v>449</v>
      </c>
      <c r="E40" t="s">
        <v>343</v>
      </c>
      <c r="F40" t="n">
        <v>81.5597021198632</v>
      </c>
      <c r="G40" t="n">
        <v>92.2564670884835</v>
      </c>
      <c r="H40" t="n">
        <v>131.428804138198</v>
      </c>
      <c r="I40" t="n">
        <v>137.555994103244</v>
      </c>
      <c r="J40" t="n">
        <v>133.513748667342</v>
      </c>
      <c r="K40" t="n">
        <v>126.526641543544</v>
      </c>
      <c r="L40" t="n">
        <v>139.08959109446</v>
      </c>
      <c r="M40" t="n">
        <v>180.584967058128</v>
      </c>
      <c r="N40" t="n">
        <v>233.766002352911</v>
      </c>
      <c r="O40" t="n">
        <v>236.488592156117</v>
      </c>
      <c r="P40" t="n">
        <v>183.468481368534</v>
      </c>
      <c r="Q40" t="n">
        <v>180.018856529574</v>
      </c>
      <c r="R40" t="n">
        <v>245.329074663543</v>
      </c>
      <c r="S40" t="n">
        <v>144.324321216787</v>
      </c>
      <c r="T40" t="n">
        <v>172.009060698391</v>
      </c>
      <c r="U40" t="n">
        <v>91.5609674099283</v>
      </c>
      <c r="V40" t="n">
        <v>18.6542085466964</v>
      </c>
      <c r="W40" t="n">
        <v>20.3924863469963</v>
      </c>
      <c r="X40" t="n">
        <v>42.3847182633761</v>
      </c>
      <c r="Y40" t="n">
        <v>105.011705360235</v>
      </c>
      <c r="Z40" t="n">
        <v>133.113557206981</v>
      </c>
      <c r="AA40" t="n">
        <v>107.01691830867</v>
      </c>
      <c r="AB40" t="n">
        <v>303.538861511001</v>
      </c>
      <c r="AC40" t="n">
        <v>246.199802865821</v>
      </c>
      <c r="AD40" t="n">
        <v>229.474046584356</v>
      </c>
      <c r="AE40" t="n">
        <v>164.755</v>
      </c>
      <c r="AF40" t="n">
        <v>198.246471002419</v>
      </c>
    </row>
    <row r="41">
      <c r="A41" t="s">
        <v>79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79</v>
      </c>
      <c r="B42" t="s">
        <v>452</v>
      </c>
      <c r="C42" t="s">
        <v>342</v>
      </c>
      <c r="D42" t="s">
        <v>453</v>
      </c>
      <c r="E42" t="s">
        <v>343</v>
      </c>
      <c r="F42" t="n">
        <v>274.427709385372</v>
      </c>
      <c r="G42" t="n">
        <v>290.272360533925</v>
      </c>
      <c r="H42" t="n">
        <v>387.600309638327</v>
      </c>
      <c r="I42" t="n">
        <v>419.345797606389</v>
      </c>
      <c r="J42" t="n">
        <v>423.778111778375</v>
      </c>
      <c r="K42" t="n">
        <v>381.339807789907</v>
      </c>
      <c r="L42" t="n">
        <v>394.109538398084</v>
      </c>
      <c r="M42" t="n">
        <v>444.281161490909</v>
      </c>
      <c r="N42" t="n">
        <v>628.735903363139</v>
      </c>
      <c r="O42" t="n">
        <v>479.104794798782</v>
      </c>
      <c r="P42" t="n">
        <v>387.876563818498</v>
      </c>
      <c r="Q42" t="n">
        <v>471.83437874556</v>
      </c>
      <c r="R42" t="n">
        <v>721.158878118888</v>
      </c>
      <c r="S42" t="n">
        <v>722.503676278254</v>
      </c>
      <c r="T42" t="n">
        <v>580.384957716224</v>
      </c>
      <c r="U42" t="n">
        <v>244.370242796182</v>
      </c>
      <c r="V42" t="n">
        <v>27.1158133412465</v>
      </c>
      <c r="W42" t="n">
        <v>28.5692852427534</v>
      </c>
      <c r="X42" t="n">
        <v>66.994801104549</v>
      </c>
      <c r="Y42" t="n">
        <v>67.7907402217716</v>
      </c>
      <c r="Z42" t="n">
        <v>62.0184636779597</v>
      </c>
      <c r="AA42" t="n">
        <v>96.6360148779036</v>
      </c>
      <c r="AB42" t="n">
        <v>104.232527670181</v>
      </c>
      <c r="AC42" t="n">
        <v>79.0967365576617</v>
      </c>
      <c r="AD42" t="n">
        <v>58.8292629310836</v>
      </c>
      <c r="AE42" t="n">
        <v>135.53</v>
      </c>
      <c r="AF42" t="n">
        <v>163.080599769099</v>
      </c>
    </row>
    <row r="43">
      <c r="A43" t="s">
        <v>79</v>
      </c>
      <c r="B43" t="s">
        <v>454</v>
      </c>
      <c r="C43" t="s">
        <v>342</v>
      </c>
      <c r="D43" t="s">
        <v>455</v>
      </c>
      <c r="E43" t="s">
        <v>343</v>
      </c>
      <c r="F43" t="n">
        <v>336.213791876764</v>
      </c>
      <c r="G43" t="n">
        <v>355.625790233456</v>
      </c>
      <c r="H43" t="n">
        <v>474.866660250804</v>
      </c>
      <c r="I43" t="n">
        <v>513.759492569468</v>
      </c>
      <c r="J43" t="n">
        <v>519.189721017937</v>
      </c>
      <c r="K43" t="n">
        <v>467.19663643935</v>
      </c>
      <c r="L43" t="n">
        <v>492.228569914495</v>
      </c>
      <c r="M43" t="n">
        <v>544.127978215035</v>
      </c>
      <c r="N43" t="n">
        <v>735.476047525893</v>
      </c>
      <c r="O43" t="n">
        <v>587.725365871276</v>
      </c>
      <c r="P43" t="n">
        <v>479.316155615521</v>
      </c>
      <c r="Q43" t="n">
        <v>539.287354726515</v>
      </c>
      <c r="R43" t="n">
        <v>827.968883577132</v>
      </c>
      <c r="S43" t="n">
        <v>938.542310652932</v>
      </c>
      <c r="T43" t="n">
        <v>716.721056510034</v>
      </c>
      <c r="U43" t="n">
        <v>299.915804312117</v>
      </c>
      <c r="V43" t="n">
        <v>56.4667077541145</v>
      </c>
      <c r="W43" t="n">
        <v>69.7923543179499</v>
      </c>
      <c r="X43" t="n">
        <v>195.174891040743</v>
      </c>
      <c r="Y43" t="n">
        <v>183.993822408942</v>
      </c>
      <c r="Z43" t="n">
        <v>132.011572392642</v>
      </c>
      <c r="AA43" t="n">
        <v>154.992075691752</v>
      </c>
      <c r="AB43" t="n">
        <v>193.759743624274</v>
      </c>
      <c r="AC43" t="n">
        <v>143.34973883074</v>
      </c>
      <c r="AD43" t="n">
        <v>132.859671443725</v>
      </c>
      <c r="AE43" t="n">
        <v>316.075</v>
      </c>
      <c r="AF43" t="n">
        <v>380.32686912136</v>
      </c>
    </row>
    <row r="44">
      <c r="A44" t="s">
        <v>79</v>
      </c>
      <c r="B44" t="s">
        <v>456</v>
      </c>
      <c r="C44" t="s">
        <v>342</v>
      </c>
      <c r="D44" t="s">
        <v>457</v>
      </c>
      <c r="E44" t="s">
        <v>343</v>
      </c>
      <c r="F44" t="n">
        <v>1571.31920447686</v>
      </c>
      <c r="G44" t="n">
        <v>1668.69133716273</v>
      </c>
      <c r="H44" t="n">
        <v>2131.27775514765</v>
      </c>
      <c r="I44" t="n">
        <v>2104.65184186462</v>
      </c>
      <c r="J44" t="n">
        <v>2058.4399267398</v>
      </c>
      <c r="K44" t="n">
        <v>1885.33986579441</v>
      </c>
      <c r="L44" t="n">
        <v>1839.22883227105</v>
      </c>
      <c r="M44" t="n">
        <v>2019.27059923171</v>
      </c>
      <c r="N44" t="n">
        <v>2371.36927624873</v>
      </c>
      <c r="O44" t="n">
        <v>1848.77742288442</v>
      </c>
      <c r="P44" t="n">
        <v>1729.05399720389</v>
      </c>
      <c r="Q44" t="n">
        <v>2081.55013613548</v>
      </c>
      <c r="R44" t="n">
        <v>2513.93805089851</v>
      </c>
      <c r="S44" t="n">
        <v>2681.43779687047</v>
      </c>
      <c r="T44" t="n">
        <v>1867.66122902667</v>
      </c>
      <c r="U44" t="n">
        <v>1131.74265905023</v>
      </c>
      <c r="V44" t="n">
        <v>370.360859387087</v>
      </c>
      <c r="W44" t="n">
        <v>327.176978935366</v>
      </c>
      <c r="X44" t="n">
        <v>535.025178673404</v>
      </c>
      <c r="Y44" t="n">
        <v>589.318690517128</v>
      </c>
      <c r="Z44" t="n">
        <v>596.223451478522</v>
      </c>
      <c r="AA44" t="n">
        <v>760.226769970867</v>
      </c>
      <c r="AB44" t="n">
        <v>894.467561577423</v>
      </c>
      <c r="AC44" t="n">
        <v>983.152910301245</v>
      </c>
      <c r="AD44" t="n">
        <v>990.473984743199</v>
      </c>
      <c r="AE44" t="n">
        <v>1569.27398253444</v>
      </c>
      <c r="AF44" t="n">
        <v>1888.27670828421</v>
      </c>
    </row>
    <row r="45">
      <c r="A45" t="s">
        <v>79</v>
      </c>
      <c r="B45" t="s">
        <v>458</v>
      </c>
      <c r="C45" t="s">
        <v>342</v>
      </c>
      <c r="D45" t="s">
        <v>459</v>
      </c>
      <c r="E45" t="s">
        <v>343</v>
      </c>
      <c r="F45" t="n">
        <v>1571.31920447686</v>
      </c>
      <c r="G45" t="n">
        <v>1668.69133716273</v>
      </c>
      <c r="H45" t="n">
        <v>2131.27775514765</v>
      </c>
      <c r="I45" t="n">
        <v>2104.65184186462</v>
      </c>
      <c r="J45" t="n">
        <v>2058.4399267398</v>
      </c>
      <c r="K45" t="n">
        <v>1885.33986579441</v>
      </c>
      <c r="L45" t="n">
        <v>1839.22883227105</v>
      </c>
      <c r="M45" t="n">
        <v>2019.27059923171</v>
      </c>
      <c r="N45" t="n">
        <v>2371.36927624873</v>
      </c>
      <c r="O45" t="n">
        <v>1848.77742288442</v>
      </c>
      <c r="P45" t="n">
        <v>1729.05399720389</v>
      </c>
      <c r="Q45" t="n">
        <v>2081.55013613548</v>
      </c>
      <c r="R45" t="n">
        <v>2513.93805089851</v>
      </c>
      <c r="S45" t="n">
        <v>2681.43779687047</v>
      </c>
      <c r="T45" t="n">
        <v>1867.66122902667</v>
      </c>
      <c r="U45" t="n">
        <v>1131.74265905023</v>
      </c>
      <c r="V45" t="n">
        <v>370.360859387087</v>
      </c>
      <c r="W45" t="n">
        <v>327.176978935366</v>
      </c>
      <c r="X45" t="n">
        <v>535.025178673404</v>
      </c>
      <c r="Y45" t="n">
        <v>589.318690517128</v>
      </c>
      <c r="Z45" t="n">
        <v>596.223451478522</v>
      </c>
      <c r="AA45" t="n">
        <v>760.226769970867</v>
      </c>
      <c r="AB45" t="n">
        <v>894.467561577423</v>
      </c>
      <c r="AC45" t="n">
        <v>983.152910301245</v>
      </c>
      <c r="AD45" t="n">
        <v>990.473984743199</v>
      </c>
      <c r="AE45" t="n">
        <v>1569.27398253444</v>
      </c>
      <c r="AF45" t="n">
        <v>1888.27670828421</v>
      </c>
    </row>
    <row r="46">
      <c r="A46" t="s">
        <v>79</v>
      </c>
      <c r="B46" t="s">
        <v>460</v>
      </c>
      <c r="C46" t="s">
        <v>342</v>
      </c>
      <c r="D46" t="s">
        <v>461</v>
      </c>
      <c r="E46" t="s">
        <v>343</v>
      </c>
      <c r="F46" t="n">
        <v>61.7860824913921</v>
      </c>
      <c r="G46" t="n">
        <v>65.3534296995308</v>
      </c>
      <c r="H46" t="n">
        <v>87.266350612477</v>
      </c>
      <c r="I46" t="n">
        <v>94.4136949630789</v>
      </c>
      <c r="J46" t="n">
        <v>95.4116092395616</v>
      </c>
      <c r="K46" t="n">
        <v>85.8568286494422</v>
      </c>
      <c r="L46" t="n">
        <v>98.1190315164108</v>
      </c>
      <c r="M46" t="n">
        <v>99.8468167241257</v>
      </c>
      <c r="N46" t="n">
        <v>106.740144162755</v>
      </c>
      <c r="O46" t="n">
        <v>108.620571072495</v>
      </c>
      <c r="P46" t="n">
        <v>91.4395917970231</v>
      </c>
      <c r="Q46" t="n">
        <v>67.4529759809557</v>
      </c>
      <c r="R46" t="n">
        <v>106.810005458244</v>
      </c>
      <c r="S46" t="n">
        <v>216.038634374678</v>
      </c>
      <c r="T46" t="n">
        <v>136.33609879381</v>
      </c>
      <c r="U46" t="n">
        <v>55.5455615159353</v>
      </c>
      <c r="V46" t="n">
        <v>29.350894412868</v>
      </c>
      <c r="W46" t="n">
        <v>41.2230690751966</v>
      </c>
      <c r="X46" t="n">
        <v>128.180089936194</v>
      </c>
      <c r="Y46" t="n">
        <v>116.203082187171</v>
      </c>
      <c r="Z46" t="n">
        <v>69.9931087146822</v>
      </c>
      <c r="AA46" t="n">
        <v>58.3560608138485</v>
      </c>
      <c r="AB46" t="n">
        <v>89.5272159540934</v>
      </c>
      <c r="AC46" t="n">
        <v>64.2530022730778</v>
      </c>
      <c r="AD46" t="n">
        <v>74.0304085126415</v>
      </c>
      <c r="AE46" t="n">
        <v>180.545</v>
      </c>
      <c r="AF46" t="n">
        <v>217.246269352261</v>
      </c>
    </row>
    <row r="47">
      <c r="A47" t="s">
        <v>79</v>
      </c>
      <c r="B47" t="s">
        <v>462</v>
      </c>
      <c r="C47" t="s">
        <v>342</v>
      </c>
      <c r="D47" t="s">
        <v>463</v>
      </c>
      <c r="E47" t="s">
        <v>343</v>
      </c>
      <c r="F47" t="n">
        <v>55.4080396226415</v>
      </c>
      <c r="G47" t="n">
        <v>54.7738173942402</v>
      </c>
      <c r="H47" t="n">
        <v>63.6781458327539</v>
      </c>
      <c r="I47" t="n">
        <v>57.06148916633</v>
      </c>
      <c r="J47" t="n">
        <v>51.5532416647945</v>
      </c>
      <c r="K47" t="n">
        <v>47.6386548876056</v>
      </c>
      <c r="L47" t="n">
        <v>50.8486417496933</v>
      </c>
      <c r="M47" t="n">
        <v>60.2273349723152</v>
      </c>
      <c r="N47" t="n">
        <v>62.1363277289576</v>
      </c>
      <c r="O47" t="n">
        <v>54.5558005156776</v>
      </c>
      <c r="P47" t="n">
        <v>37.5090435831114</v>
      </c>
      <c r="Q47" t="n">
        <v>44.719411098714</v>
      </c>
      <c r="R47" t="n">
        <v>48.5845629365214</v>
      </c>
      <c r="S47" t="n">
        <v>34.2035058942671</v>
      </c>
      <c r="T47" t="n">
        <v>41.3564608651889</v>
      </c>
      <c r="U47" t="n">
        <v>103.320347635295</v>
      </c>
      <c r="V47" t="n">
        <v>64.5415325618023</v>
      </c>
      <c r="W47" t="n">
        <v>50.4290944007681</v>
      </c>
      <c r="X47" t="n">
        <v>39.3687161472303</v>
      </c>
      <c r="Y47" t="n">
        <v>28.0304522931614</v>
      </c>
      <c r="Z47" t="n">
        <v>40.6585833752398</v>
      </c>
      <c r="AA47" t="n">
        <v>31.840335623373</v>
      </c>
      <c r="AB47" t="n">
        <v>49.4685088345998</v>
      </c>
      <c r="AC47" t="n">
        <v>6.1464738238443</v>
      </c>
      <c r="AD47" t="n">
        <v>9.4722008790949</v>
      </c>
      <c r="AE47" t="n">
        <v>15.305</v>
      </c>
      <c r="AF47" t="n">
        <v>18.4162073302299</v>
      </c>
    </row>
    <row r="48">
      <c r="A48" t="s">
        <v>79</v>
      </c>
      <c r="B48" t="s">
        <v>464</v>
      </c>
      <c r="C48" t="s">
        <v>342</v>
      </c>
      <c r="D48" t="s">
        <v>465</v>
      </c>
      <c r="E48" t="s">
        <v>343</v>
      </c>
      <c r="F48" t="n">
        <v>78.031996593062</v>
      </c>
      <c r="G48" t="n">
        <v>77.7033147598841</v>
      </c>
      <c r="H48" t="n">
        <v>91.4113617358157</v>
      </c>
      <c r="I48" t="n">
        <v>82.1760528710874</v>
      </c>
      <c r="J48" t="n">
        <v>75.7220054523488</v>
      </c>
      <c r="K48" t="n">
        <v>68.7661705592727</v>
      </c>
      <c r="L48" t="n">
        <v>73.793971620689</v>
      </c>
      <c r="M48" t="n">
        <v>85.4118521917509</v>
      </c>
      <c r="N48" t="n">
        <v>88.4641071503899</v>
      </c>
      <c r="O48" t="n">
        <v>76.9070518853974</v>
      </c>
      <c r="P48" t="n">
        <v>63.0740140951413</v>
      </c>
      <c r="Q48" t="n">
        <v>71.8398643639739</v>
      </c>
      <c r="R48" t="n">
        <v>78.4925941608115</v>
      </c>
      <c r="S48" t="n">
        <v>66.5412945081728</v>
      </c>
      <c r="T48" t="n">
        <v>73.8436475480744</v>
      </c>
      <c r="U48" t="n">
        <v>138.613233615755</v>
      </c>
      <c r="V48" t="n">
        <v>90.9376815012643</v>
      </c>
      <c r="W48" t="n">
        <v>81.3238912560763</v>
      </c>
      <c r="X48" t="n">
        <v>74.3308554321412</v>
      </c>
      <c r="Y48" t="n">
        <v>63.5197828542477</v>
      </c>
      <c r="Z48" t="n">
        <v>68.1492242647743</v>
      </c>
      <c r="AA48" t="n">
        <v>59.7095732083252</v>
      </c>
      <c r="AB48" t="n">
        <v>83.9463875263349</v>
      </c>
      <c r="AC48" t="n">
        <v>48.6744849813706</v>
      </c>
      <c r="AD48" t="n">
        <v>32.9219899191311</v>
      </c>
      <c r="AE48" t="n">
        <v>35.735</v>
      </c>
      <c r="AF48" t="n">
        <v>42.999226981102</v>
      </c>
    </row>
    <row r="49">
      <c r="A49" t="s">
        <v>79</v>
      </c>
      <c r="B49" t="s">
        <v>466</v>
      </c>
      <c r="C49" t="s">
        <v>342</v>
      </c>
      <c r="D49" t="s">
        <v>467</v>
      </c>
      <c r="E49" t="s">
        <v>343</v>
      </c>
      <c r="F49" t="n">
        <v>10.1657332127606</v>
      </c>
      <c r="G49" t="n">
        <v>10.2145799267269</v>
      </c>
      <c r="H49" t="n">
        <v>11.9606365707401</v>
      </c>
      <c r="I49" t="n">
        <v>10.8064403873748</v>
      </c>
      <c r="J49" t="n">
        <v>10.0142268838556</v>
      </c>
      <c r="K49" t="n">
        <v>8.56543765464784</v>
      </c>
      <c r="L49" t="n">
        <v>9.70186697966447</v>
      </c>
      <c r="M49" t="n">
        <v>10.8285616456397</v>
      </c>
      <c r="N49" t="n">
        <v>10.7300129354231</v>
      </c>
      <c r="O49" t="n">
        <v>9.58891346903019</v>
      </c>
      <c r="P49" t="n">
        <v>11.2624925233874</v>
      </c>
      <c r="Q49" t="n">
        <v>11.0948585222693</v>
      </c>
      <c r="R49" t="n">
        <v>11.8545102813532</v>
      </c>
      <c r="S49" t="n">
        <v>13.2610368244012</v>
      </c>
      <c r="T49" t="n">
        <v>15.3613308077498</v>
      </c>
      <c r="U49" t="n">
        <v>24.6541488862872</v>
      </c>
      <c r="V49" t="n">
        <v>19.6877353968363</v>
      </c>
      <c r="W49" t="n">
        <v>19.7323411150453</v>
      </c>
      <c r="X49" t="n">
        <v>23.3431147391035</v>
      </c>
      <c r="Y49" t="n">
        <v>21.3486679875224</v>
      </c>
      <c r="Z49" t="n">
        <v>16.2410832355516</v>
      </c>
      <c r="AA49" t="n">
        <v>12.1100602342829</v>
      </c>
      <c r="AB49" t="n">
        <v>21.1535081612483</v>
      </c>
      <c r="AC49" t="n">
        <v>8.88444852719312</v>
      </c>
      <c r="AD49" t="n">
        <v>6.95250212307951</v>
      </c>
      <c r="AE49" t="n">
        <v>6.75</v>
      </c>
      <c r="AF49" t="n">
        <v>8.12214305645553</v>
      </c>
    </row>
    <row r="50">
      <c r="A50" t="s">
        <v>79</v>
      </c>
      <c r="B50" t="s">
        <v>468</v>
      </c>
      <c r="C50" t="s">
        <v>342</v>
      </c>
      <c r="D50" t="s">
        <v>469</v>
      </c>
      <c r="E50" t="s">
        <v>343</v>
      </c>
      <c r="F50" t="n">
        <v>12.4582237576599</v>
      </c>
      <c r="G50" t="n">
        <v>12.714917438917</v>
      </c>
      <c r="H50" t="n">
        <v>15.7725793323218</v>
      </c>
      <c r="I50" t="n">
        <v>14.3081233173826</v>
      </c>
      <c r="J50" t="n">
        <v>14.1545369036987</v>
      </c>
      <c r="K50" t="n">
        <v>12.5620780170193</v>
      </c>
      <c r="L50" t="n">
        <v>13.2434628913313</v>
      </c>
      <c r="M50" t="n">
        <v>14.355955573796</v>
      </c>
      <c r="N50" t="n">
        <v>15.5977664860092</v>
      </c>
      <c r="O50" t="n">
        <v>12.7623379006896</v>
      </c>
      <c r="P50" t="n">
        <v>14.3024779886425</v>
      </c>
      <c r="Q50" t="n">
        <v>16.0255947429907</v>
      </c>
      <c r="R50" t="n">
        <v>18.053520942937</v>
      </c>
      <c r="S50" t="n">
        <v>19.0767517895046</v>
      </c>
      <c r="T50" t="n">
        <v>17.1258558751357</v>
      </c>
      <c r="U50" t="n">
        <v>10.6387370941724</v>
      </c>
      <c r="V50" t="n">
        <v>6.70841354262569</v>
      </c>
      <c r="W50" t="n">
        <v>11.1624557402629</v>
      </c>
      <c r="X50" t="n">
        <v>11.6190245458074</v>
      </c>
      <c r="Y50" t="n">
        <v>14.1406625735639</v>
      </c>
      <c r="Z50" t="n">
        <v>11.249557653983</v>
      </c>
      <c r="AA50" t="n">
        <v>15.7591773506694</v>
      </c>
      <c r="AB50" t="n">
        <v>13.3243705304868</v>
      </c>
      <c r="AC50" t="n">
        <v>33.6435626303332</v>
      </c>
      <c r="AD50" t="n">
        <v>16.4972869169567</v>
      </c>
      <c r="AE50" t="n">
        <v>13.68</v>
      </c>
      <c r="AF50" t="n">
        <v>16.4608765944165</v>
      </c>
    </row>
    <row r="51">
      <c r="A51" t="s">
        <v>79</v>
      </c>
      <c r="B51" t="s">
        <v>470</v>
      </c>
      <c r="C51" t="s">
        <v>342</v>
      </c>
      <c r="D51" t="s">
        <v>471</v>
      </c>
      <c r="E51" t="s">
        <v>343</v>
      </c>
      <c r="F51" t="n">
        <v>12.4582237576599</v>
      </c>
      <c r="G51" t="n">
        <v>12.714917438917</v>
      </c>
      <c r="H51" t="n">
        <v>15.7725793323217</v>
      </c>
      <c r="I51" t="n">
        <v>14.3081233173826</v>
      </c>
      <c r="J51" t="n">
        <v>14.1545369036987</v>
      </c>
      <c r="K51" t="n">
        <v>12.5620780170193</v>
      </c>
      <c r="L51" t="n">
        <v>13.2434628913313</v>
      </c>
      <c r="M51" t="n">
        <v>14.355955573796</v>
      </c>
      <c r="N51" t="n">
        <v>15.5977664860092</v>
      </c>
      <c r="O51" t="n">
        <v>12.7623379006896</v>
      </c>
      <c r="P51" t="n">
        <v>14.3024779886425</v>
      </c>
      <c r="Q51" t="n">
        <v>16.0255947429907</v>
      </c>
      <c r="R51" t="n">
        <v>18.053520942937</v>
      </c>
      <c r="S51" t="n">
        <v>19.0767517895046</v>
      </c>
      <c r="T51" t="n">
        <v>17.1258558751357</v>
      </c>
      <c r="U51" t="n">
        <v>10.6387370941724</v>
      </c>
      <c r="V51" t="n">
        <v>6.70841354262569</v>
      </c>
      <c r="W51" t="n">
        <v>11.1624557402629</v>
      </c>
      <c r="X51" t="n">
        <v>11.6190245458074</v>
      </c>
      <c r="Y51" t="n">
        <v>14.1406625735639</v>
      </c>
      <c r="Z51" t="n">
        <v>11.249557653983</v>
      </c>
      <c r="AA51" t="n">
        <v>15.7591773506694</v>
      </c>
      <c r="AB51" t="n">
        <v>13.3243705304868</v>
      </c>
      <c r="AC51" t="n">
        <v>11.1307053246344</v>
      </c>
      <c r="AD51" t="n">
        <v>12.0178224618183</v>
      </c>
      <c r="AE51" t="n">
        <v>11.79</v>
      </c>
      <c r="AF51" t="n">
        <v>14.186676538609</v>
      </c>
    </row>
    <row r="52">
      <c r="A52" t="s">
        <v>79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22.5128573056988</v>
      </c>
      <c r="AD52" t="n">
        <v>4.47946445513847</v>
      </c>
      <c r="AE52" t="n">
        <v>1.89</v>
      </c>
      <c r="AF52" t="n">
        <v>2.27420005580755</v>
      </c>
    </row>
    <row r="53">
      <c r="A53" t="s">
        <v>79</v>
      </c>
      <c r="B53" t="s">
        <v>474</v>
      </c>
      <c r="C53" t="s">
        <v>342</v>
      </c>
      <c r="D53" t="s">
        <v>475</v>
      </c>
      <c r="E53" t="s">
        <v>343</v>
      </c>
      <c r="F53" t="n">
        <v>22.7265032108001</v>
      </c>
      <c r="G53" t="n">
        <v>22.6741717222248</v>
      </c>
      <c r="H53" t="n">
        <v>28.4389015556302</v>
      </c>
      <c r="I53" t="n">
        <v>27.3513649153434</v>
      </c>
      <c r="J53" t="n">
        <v>27.1962151005189</v>
      </c>
      <c r="K53" t="n">
        <v>26.2880327374685</v>
      </c>
      <c r="L53" t="n">
        <v>27.1823277364093</v>
      </c>
      <c r="M53" t="n">
        <v>30.7179707084705</v>
      </c>
      <c r="N53" t="n">
        <v>42.6085299768518</v>
      </c>
      <c r="O53" t="n">
        <v>25.3493097280599</v>
      </c>
      <c r="P53" t="n">
        <v>25.3360846626982</v>
      </c>
      <c r="Q53" t="n">
        <v>31.9008263950085</v>
      </c>
      <c r="R53" t="n">
        <v>44.3208798450808</v>
      </c>
      <c r="S53" t="n">
        <v>43.1279234255867</v>
      </c>
      <c r="T53" t="n">
        <v>27.7936601797797</v>
      </c>
      <c r="U53" t="n">
        <v>11.1695680510541</v>
      </c>
      <c r="V53" t="n">
        <v>2.33970188773996</v>
      </c>
      <c r="W53" t="n">
        <v>3.28272219888375</v>
      </c>
      <c r="X53" t="n">
        <v>14.5546823432853</v>
      </c>
      <c r="Y53" t="n">
        <v>10.1817665609737</v>
      </c>
      <c r="Z53" t="n">
        <v>4.42656435280898</v>
      </c>
      <c r="AA53" t="n">
        <v>6.23688971199403</v>
      </c>
      <c r="AB53" t="n">
        <v>10.2999952066504</v>
      </c>
      <c r="AC53" t="n">
        <v>5.3641953371732</v>
      </c>
      <c r="AD53" t="n">
        <v>13.8687122887678</v>
      </c>
      <c r="AE53" t="n">
        <v>16.97</v>
      </c>
      <c r="AF53" t="n">
        <v>20.4196692841556</v>
      </c>
    </row>
    <row r="54">
      <c r="A54" t="s">
        <v>79</v>
      </c>
      <c r="B54" t="s">
        <v>476</v>
      </c>
      <c r="C54" t="s">
        <v>342</v>
      </c>
      <c r="D54" t="s">
        <v>477</v>
      </c>
      <c r="E54" t="s">
        <v>343</v>
      </c>
      <c r="F54" t="n">
        <v>216.767798496716</v>
      </c>
      <c r="G54" t="n">
        <v>220.67955310047</v>
      </c>
      <c r="H54" t="n">
        <v>246.214420538419</v>
      </c>
      <c r="I54" t="n">
        <v>205.282153734757</v>
      </c>
      <c r="J54" t="n">
        <v>214.017838769616</v>
      </c>
      <c r="K54" t="n">
        <v>187.025863365667</v>
      </c>
      <c r="L54" t="n">
        <v>202.719317590438</v>
      </c>
      <c r="M54" t="n">
        <v>225.507966216737</v>
      </c>
      <c r="N54" t="n">
        <v>246.571803457769</v>
      </c>
      <c r="O54" t="n">
        <v>143.630353892141</v>
      </c>
      <c r="P54" t="n">
        <v>140.228366452668</v>
      </c>
      <c r="Q54" t="n">
        <v>157.757001063173</v>
      </c>
      <c r="R54" t="n">
        <v>192.16467822592</v>
      </c>
      <c r="S54" t="n">
        <v>179.844864551994</v>
      </c>
      <c r="T54" t="n">
        <v>89.9705527524652</v>
      </c>
      <c r="U54" t="n">
        <v>36.2439581115394</v>
      </c>
      <c r="V54" t="n">
        <v>29.0465429477961</v>
      </c>
      <c r="W54" t="n">
        <v>32.5091520134429</v>
      </c>
      <c r="X54" t="n">
        <v>37.706206784027</v>
      </c>
      <c r="Y54" t="n">
        <v>30.8512421877581</v>
      </c>
      <c r="Z54" t="n">
        <v>29.2724416879303</v>
      </c>
      <c r="AA54" t="n">
        <v>29.1571612730887</v>
      </c>
      <c r="AB54" t="n">
        <v>23.3447536788958</v>
      </c>
      <c r="AC54" t="n">
        <v>7.06844489742094</v>
      </c>
      <c r="AD54" t="n">
        <v>24.9481284237573</v>
      </c>
      <c r="AE54" t="n">
        <v>22.575</v>
      </c>
      <c r="AF54" t="n">
        <v>27.1640562221457</v>
      </c>
    </row>
    <row r="55">
      <c r="A55" t="s">
        <v>79</v>
      </c>
      <c r="B55" t="s">
        <v>478</v>
      </c>
      <c r="C55" t="s">
        <v>342</v>
      </c>
      <c r="D55" t="s">
        <v>479</v>
      </c>
      <c r="E55" t="s">
        <v>343</v>
      </c>
      <c r="F55" t="n">
        <v>194.041295285915</v>
      </c>
      <c r="G55" t="n">
        <v>198.005381378245</v>
      </c>
      <c r="H55" t="n">
        <v>217.775518982788</v>
      </c>
      <c r="I55" t="n">
        <v>177.930788819413</v>
      </c>
      <c r="J55" t="n">
        <v>186.821623669097</v>
      </c>
      <c r="K55" t="n">
        <v>160.737830628199</v>
      </c>
      <c r="L55" t="n">
        <v>175.536989854029</v>
      </c>
      <c r="M55" t="n">
        <v>194.789995508266</v>
      </c>
      <c r="N55" t="n">
        <v>203.963273480917</v>
      </c>
      <c r="O55" t="n">
        <v>118.281044164081</v>
      </c>
      <c r="P55" t="n">
        <v>114.89228178997</v>
      </c>
      <c r="Q55" t="n">
        <v>125.856174668165</v>
      </c>
      <c r="R55" t="n">
        <v>147.843798380839</v>
      </c>
      <c r="S55" t="n">
        <v>136.716941126407</v>
      </c>
      <c r="T55" t="n">
        <v>62.1768925726856</v>
      </c>
      <c r="U55" t="n">
        <v>25.0743900604852</v>
      </c>
      <c r="V55" t="n">
        <v>26.7068410600561</v>
      </c>
      <c r="W55" t="n">
        <v>29.2264298145592</v>
      </c>
      <c r="X55" t="n">
        <v>23.1515244407417</v>
      </c>
      <c r="Y55" t="n">
        <v>20.6694756267844</v>
      </c>
      <c r="Z55" t="n">
        <v>24.8458773351213</v>
      </c>
      <c r="AA55" t="n">
        <v>22.9202715610947</v>
      </c>
      <c r="AB55" t="n">
        <v>13.0447584722454</v>
      </c>
      <c r="AC55" t="n">
        <v>1.70424956024774</v>
      </c>
      <c r="AD55" t="n">
        <v>11.0794161349895</v>
      </c>
      <c r="AE55" t="n">
        <v>5.605</v>
      </c>
      <c r="AF55" t="n">
        <v>6.74438693799011</v>
      </c>
    </row>
    <row r="56">
      <c r="A56" t="s">
        <v>79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79</v>
      </c>
      <c r="B57" t="s">
        <v>482</v>
      </c>
      <c r="C57" t="s">
        <v>342</v>
      </c>
      <c r="D57" t="s">
        <v>483</v>
      </c>
      <c r="E57" t="s">
        <v>343</v>
      </c>
      <c r="F57" t="n">
        <v>1730.91090318978</v>
      </c>
      <c r="G57" t="n">
        <v>1838.6511190111</v>
      </c>
      <c r="H57" t="n">
        <v>2354.11792102166</v>
      </c>
      <c r="I57" t="n">
        <v>2324.38388883896</v>
      </c>
      <c r="J57" t="n">
        <v>2267.67568085949</v>
      </c>
      <c r="K57" t="n">
        <v>2080.63267789723</v>
      </c>
      <c r="L57" t="n">
        <v>2052.1123949862</v>
      </c>
      <c r="M57" t="n">
        <v>2285.2674184816</v>
      </c>
      <c r="N57" t="n">
        <v>2693.59938575204</v>
      </c>
      <c r="O57" t="n">
        <v>2162.17306692593</v>
      </c>
      <c r="P57" t="n">
        <v>1975.59649266757</v>
      </c>
      <c r="Q57" t="n">
        <v>2333.40885702903</v>
      </c>
      <c r="R57" t="n">
        <v>2837.75971972287</v>
      </c>
      <c r="S57" t="n">
        <v>2892.30341259543</v>
      </c>
      <c r="T57" t="n">
        <v>2113.51393727314</v>
      </c>
      <c r="U57" t="n">
        <v>1361.91686007591</v>
      </c>
      <c r="V57" t="n">
        <v>479.952749435048</v>
      </c>
      <c r="W57" t="n">
        <v>428.893356538438</v>
      </c>
      <c r="X57" t="n">
        <v>651.740752368921</v>
      </c>
      <c r="Y57" t="n">
        <v>757.850178731611</v>
      </c>
      <c r="Z57" t="n">
        <v>797.486232950277</v>
      </c>
      <c r="AA57" t="n">
        <v>926.953261487862</v>
      </c>
      <c r="AB57" t="n">
        <v>1281.95281061476</v>
      </c>
      <c r="AC57" t="n">
        <v>1278.02719814844</v>
      </c>
      <c r="AD57" t="n">
        <v>1252.87002124669</v>
      </c>
      <c r="AE57" t="n">
        <v>1769.76398253444</v>
      </c>
      <c r="AF57" t="n">
        <v>2129.52240626773</v>
      </c>
    </row>
    <row r="58">
      <c r="A58" t="s">
        <v>79</v>
      </c>
      <c r="B58" t="s">
        <v>484</v>
      </c>
      <c r="C58" t="s">
        <v>342</v>
      </c>
      <c r="D58" t="s">
        <v>485</v>
      </c>
      <c r="E58" t="s">
        <v>343</v>
      </c>
      <c r="F58" t="n">
        <v>1730.91090318978</v>
      </c>
      <c r="G58" t="n">
        <v>1838.6511190111</v>
      </c>
      <c r="H58" t="n">
        <v>2354.11792102166</v>
      </c>
      <c r="I58" t="n">
        <v>2324.38388883896</v>
      </c>
      <c r="J58" t="n">
        <v>2267.67568085949</v>
      </c>
      <c r="K58" t="n">
        <v>2080.63267789723</v>
      </c>
      <c r="L58" t="n">
        <v>2052.1123949862</v>
      </c>
      <c r="M58" t="n">
        <v>2285.2674184816</v>
      </c>
      <c r="N58" t="n">
        <v>2693.59938575204</v>
      </c>
      <c r="O58" t="n">
        <v>2162.17306692593</v>
      </c>
      <c r="P58" t="n">
        <v>1975.59649266757</v>
      </c>
      <c r="Q58" t="n">
        <v>2333.40885702903</v>
      </c>
      <c r="R58" t="n">
        <v>2837.75971972287</v>
      </c>
      <c r="S58" t="n">
        <v>2892.30341259543</v>
      </c>
      <c r="T58" t="n">
        <v>2113.51393727314</v>
      </c>
      <c r="U58" t="n">
        <v>1361.91686007591</v>
      </c>
      <c r="V58" t="n">
        <v>479.952749435048</v>
      </c>
      <c r="W58" t="n">
        <v>428.893356538438</v>
      </c>
      <c r="X58" t="n">
        <v>651.740752368921</v>
      </c>
      <c r="Y58" t="n">
        <v>757.850178731611</v>
      </c>
      <c r="Z58" t="n">
        <v>797.486232950277</v>
      </c>
      <c r="AA58" t="n">
        <v>926.953261487862</v>
      </c>
      <c r="AB58" t="n">
        <v>1281.95281061476</v>
      </c>
      <c r="AC58" t="n">
        <v>1278.02719814844</v>
      </c>
      <c r="AD58" t="n">
        <v>1252.87002124669</v>
      </c>
      <c r="AE58" t="n">
        <v>1769.76398253444</v>
      </c>
      <c r="AF58" t="n">
        <v>2129.52240626773</v>
      </c>
    </row>
    <row r="59">
      <c r="A59" t="s">
        <v>79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81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81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81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81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81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81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81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81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81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81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81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81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81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81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81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81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81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81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81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81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81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81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81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81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81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81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81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81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81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81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81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81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81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81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81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81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81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81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81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81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81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81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81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81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81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81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81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81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81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81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81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81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81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81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81</v>
      </c>
      <c r="B57" t="s">
        <v>482</v>
      </c>
      <c r="C57" t="s">
        <v>342</v>
      </c>
      <c r="D57" t="s">
        <v>483</v>
      </c>
      <c r="E57" t="s">
        <v>343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81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81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83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83</v>
      </c>
      <c r="B57" t="s">
        <v>482</v>
      </c>
      <c r="C57" t="s">
        <v>342</v>
      </c>
      <c r="D57" t="s">
        <v>483</v>
      </c>
      <c r="E57" t="s">
        <v>343</v>
      </c>
      <c r="F57" t="n">
        <v>2673.46724954109</v>
      </c>
      <c r="G57" t="n">
        <v>2968.07774594556</v>
      </c>
      <c r="H57" t="n">
        <v>3724.8921684278</v>
      </c>
      <c r="I57" t="n">
        <v>3948.13040118313</v>
      </c>
      <c r="J57" t="n">
        <v>4372.48837126299</v>
      </c>
      <c r="K57" t="n">
        <v>4047.8115136117</v>
      </c>
      <c r="L57" t="n">
        <v>6168.24258781719</v>
      </c>
      <c r="M57" t="n">
        <v>7679.56060311939</v>
      </c>
      <c r="N57" t="n">
        <v>7894.15820655145</v>
      </c>
      <c r="O57" t="n">
        <v>8166.09903848695</v>
      </c>
      <c r="P57" t="n">
        <v>9121.04254414994</v>
      </c>
      <c r="Q57" t="n">
        <v>9573.66522782838</v>
      </c>
      <c r="R57" t="n">
        <v>9708.20739816977</v>
      </c>
      <c r="S57" t="n">
        <v>9338.78878119141</v>
      </c>
      <c r="T57" t="n">
        <v>10211.1839335974</v>
      </c>
      <c r="U57" t="n">
        <v>9666.5526251328</v>
      </c>
      <c r="V57" t="n">
        <v>8683.78543465618</v>
      </c>
      <c r="W57" t="n">
        <v>11520.5928071174</v>
      </c>
      <c r="X57" t="n">
        <v>9880.65961694289</v>
      </c>
      <c r="Y57" t="n">
        <v>12631.8020387744</v>
      </c>
      <c r="Z57" t="n">
        <v>36513.296972603</v>
      </c>
      <c r="AA57" t="n">
        <v>59068.4572033565</v>
      </c>
      <c r="AB57" t="n">
        <v>58901.7062924065</v>
      </c>
      <c r="AC57" t="n">
        <v>43169.2944146939</v>
      </c>
      <c r="AD57" t="n">
        <v>135955.480671507</v>
      </c>
      <c r="AE57" t="n">
        <v>115513.963982534</v>
      </c>
      <c r="AF57" t="n">
        <v>50272.0224062677</v>
      </c>
    </row>
    <row r="58">
      <c r="A58" t="s">
        <v>83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85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85</v>
      </c>
      <c r="B3" t="s">
        <v>374</v>
      </c>
      <c r="C3" t="s">
        <v>342</v>
      </c>
      <c r="D3" t="s">
        <v>375</v>
      </c>
      <c r="E3" t="s">
        <v>343</v>
      </c>
      <c r="F3" t="n">
        <v>4.46209773091972</v>
      </c>
      <c r="G3" t="n">
        <v>4.51917190222075</v>
      </c>
      <c r="H3" t="n">
        <v>7.1979185787052</v>
      </c>
      <c r="I3" t="n">
        <v>5.68780764275272</v>
      </c>
      <c r="J3" t="n">
        <v>5.00159740949986</v>
      </c>
      <c r="K3" t="n">
        <v>5.29491659280186</v>
      </c>
      <c r="L3" t="n">
        <v>6.35900542392983</v>
      </c>
      <c r="M3" t="n">
        <v>5.77185856890011</v>
      </c>
      <c r="N3" t="n">
        <v>4.84866106959147</v>
      </c>
      <c r="O3" t="n">
        <v>3.53394036972233</v>
      </c>
      <c r="P3" t="n">
        <v>4.3660481081351</v>
      </c>
      <c r="Q3" t="n">
        <v>3.1681496568929</v>
      </c>
      <c r="R3" t="n">
        <v>3.66989456798948</v>
      </c>
      <c r="S3" t="n">
        <v>6.161218952725</v>
      </c>
      <c r="T3" t="n">
        <v>5.23100661694102</v>
      </c>
      <c r="U3" t="n">
        <v>9.32534378629775</v>
      </c>
      <c r="V3" t="n">
        <v>12.5915635112864</v>
      </c>
      <c r="W3" t="n">
        <v>6.6220479271004</v>
      </c>
      <c r="X3" t="n">
        <v>4.59799345836091</v>
      </c>
      <c r="Y3" t="n">
        <v>1.80617274421374</v>
      </c>
      <c r="Z3" t="n">
        <v>0.946104114613911</v>
      </c>
      <c r="AA3" t="n">
        <v>1.25638741065552</v>
      </c>
      <c r="AB3" t="n">
        <v>1.84048418612594</v>
      </c>
      <c r="AC3" t="n">
        <v>1.3495421864023</v>
      </c>
      <c r="AD3" t="n">
        <v>1.68531766480588</v>
      </c>
      <c r="AE3" t="n">
        <v>6.414</v>
      </c>
      <c r="AF3" t="n">
        <v>8.20119199065298</v>
      </c>
    </row>
    <row r="4">
      <c r="A4" t="s">
        <v>85</v>
      </c>
      <c r="B4" t="s">
        <v>376</v>
      </c>
      <c r="C4" t="s">
        <v>342</v>
      </c>
      <c r="D4" t="s">
        <v>377</v>
      </c>
      <c r="E4" t="s">
        <v>343</v>
      </c>
      <c r="F4" t="n">
        <v>726.850730343131</v>
      </c>
      <c r="G4" t="n">
        <v>804.230236027536</v>
      </c>
      <c r="H4" t="n">
        <v>1052.16479109057</v>
      </c>
      <c r="I4" t="n">
        <v>1061.82557796996</v>
      </c>
      <c r="J4" t="n">
        <v>1045.93510314976</v>
      </c>
      <c r="K4" t="n">
        <v>1004.87561987256</v>
      </c>
      <c r="L4" t="n">
        <v>1257.16464677327</v>
      </c>
      <c r="M4" t="n">
        <v>1384.35645493005</v>
      </c>
      <c r="N4" t="n">
        <v>1221.74060092351</v>
      </c>
      <c r="O4" t="n">
        <v>1133.9604900679</v>
      </c>
      <c r="P4" t="n">
        <v>1257.27380655596</v>
      </c>
      <c r="Q4" t="n">
        <v>1157.91291873429</v>
      </c>
      <c r="R4" t="n">
        <v>1148.42804342667</v>
      </c>
      <c r="S4" t="n">
        <v>1162.87217961736</v>
      </c>
      <c r="T4" t="n">
        <v>1768.62298167805</v>
      </c>
      <c r="U4" t="n">
        <v>2789.079743281</v>
      </c>
      <c r="V4" t="n">
        <v>1768.93822205335</v>
      </c>
      <c r="W4" t="n">
        <v>1940.88321364494</v>
      </c>
      <c r="X4" t="n">
        <v>1607.53344330674</v>
      </c>
      <c r="Y4" t="n">
        <v>1528.40587061275</v>
      </c>
      <c r="Z4" t="n">
        <v>800.605084767939</v>
      </c>
      <c r="AA4" t="n">
        <v>1063.17067421244</v>
      </c>
      <c r="AB4" t="n">
        <v>1557.44064008084</v>
      </c>
      <c r="AC4" t="n">
        <v>1141.99940561874</v>
      </c>
      <c r="AD4" t="n">
        <v>1426.13679726298</v>
      </c>
      <c r="AE4" t="n">
        <v>1403.37068258483</v>
      </c>
      <c r="AF4" t="n">
        <v>1794.40480229683</v>
      </c>
    </row>
    <row r="5">
      <c r="A5" t="s">
        <v>85</v>
      </c>
      <c r="B5" t="s">
        <v>378</v>
      </c>
      <c r="C5" t="s">
        <v>342</v>
      </c>
      <c r="D5" t="s">
        <v>379</v>
      </c>
      <c r="E5" t="s">
        <v>343</v>
      </c>
      <c r="F5" t="n">
        <v>447.768672054294</v>
      </c>
      <c r="G5" t="n">
        <v>504.305754640704</v>
      </c>
      <c r="H5" t="n">
        <v>627.211553293344</v>
      </c>
      <c r="I5" t="n">
        <v>633.679699266834</v>
      </c>
      <c r="J5" t="n">
        <v>606.06798856963</v>
      </c>
      <c r="K5" t="n">
        <v>582.588482716358</v>
      </c>
      <c r="L5" t="n">
        <v>715.395096702343</v>
      </c>
      <c r="M5" t="n">
        <v>733.205299784204</v>
      </c>
      <c r="N5" t="n">
        <v>629.446427389027</v>
      </c>
      <c r="O5" t="n">
        <v>634.859691425222</v>
      </c>
      <c r="P5" t="n">
        <v>657.039242922498</v>
      </c>
      <c r="Q5" t="n">
        <v>583.655417173183</v>
      </c>
      <c r="R5" t="n">
        <v>624.334587206935</v>
      </c>
      <c r="S5" t="n">
        <v>613.609499593954</v>
      </c>
      <c r="T5" t="n">
        <v>884.073223810664</v>
      </c>
      <c r="U5" t="n">
        <v>1225.04074810926</v>
      </c>
      <c r="V5" t="n">
        <v>981.605541981878</v>
      </c>
      <c r="W5" t="n">
        <v>1201.72022589378</v>
      </c>
      <c r="X5" t="n">
        <v>937.997477347787</v>
      </c>
      <c r="Y5" t="n">
        <v>919.580103430405</v>
      </c>
      <c r="Z5" t="n">
        <v>481.691755320628</v>
      </c>
      <c r="AA5" t="n">
        <v>639.666869484406</v>
      </c>
      <c r="AB5" t="n">
        <v>937.04915194946</v>
      </c>
      <c r="AC5" t="n">
        <v>687.094934485771</v>
      </c>
      <c r="AD5" t="n">
        <v>858.048931078253</v>
      </c>
      <c r="AE5" t="n">
        <v>500.52</v>
      </c>
      <c r="AF5" t="n">
        <v>639.984505014286</v>
      </c>
    </row>
    <row r="6">
      <c r="A6" t="s">
        <v>85</v>
      </c>
      <c r="B6" t="s">
        <v>380</v>
      </c>
      <c r="C6" t="s">
        <v>342</v>
      </c>
      <c r="D6" t="s">
        <v>381</v>
      </c>
      <c r="E6" t="s">
        <v>343</v>
      </c>
      <c r="F6" t="n">
        <v>11.0685613025552</v>
      </c>
      <c r="G6" t="n">
        <v>10.3141618672726</v>
      </c>
      <c r="H6" t="n">
        <v>11.2759952035591</v>
      </c>
      <c r="I6" t="n">
        <v>10.0050802070789</v>
      </c>
      <c r="J6" t="n">
        <v>7.76356093796977</v>
      </c>
      <c r="K6" t="n">
        <v>6.33246383186069</v>
      </c>
      <c r="L6" t="n">
        <v>6.40509892990788</v>
      </c>
      <c r="M6" t="n">
        <v>4.99273665906613</v>
      </c>
      <c r="N6" t="n">
        <v>4.39694393505136</v>
      </c>
      <c r="O6" t="n">
        <v>2.96498246660475</v>
      </c>
      <c r="P6" t="n">
        <v>2.30548208289656</v>
      </c>
      <c r="Q6" t="n">
        <v>1.92572685205625</v>
      </c>
      <c r="R6" t="n">
        <v>2.14740931325868</v>
      </c>
      <c r="S6" t="n">
        <v>2.06408367050177</v>
      </c>
      <c r="T6" t="n">
        <v>3.03231077540462</v>
      </c>
      <c r="U6" t="n">
        <v>3.54845653968712</v>
      </c>
      <c r="V6" t="n">
        <v>3.72665108405786</v>
      </c>
      <c r="W6" t="n">
        <v>2.20506663136125</v>
      </c>
      <c r="X6" t="n">
        <v>1.98905791087613</v>
      </c>
      <c r="Y6" t="n">
        <v>1.58784417073736</v>
      </c>
      <c r="Z6" t="n">
        <v>0.831739880979262</v>
      </c>
      <c r="AA6" t="n">
        <v>1.10451640497189</v>
      </c>
      <c r="AB6" t="n">
        <v>1.61800807571511</v>
      </c>
      <c r="AC6" t="n">
        <v>1.18641071332071</v>
      </c>
      <c r="AD6" t="n">
        <v>1.48159794708209</v>
      </c>
      <c r="AE6" t="n">
        <v>1.914</v>
      </c>
      <c r="AF6" t="n">
        <v>2.4473154770985</v>
      </c>
    </row>
    <row r="7">
      <c r="A7" t="s">
        <v>85</v>
      </c>
      <c r="B7" t="s">
        <v>382</v>
      </c>
      <c r="C7" t="s">
        <v>342</v>
      </c>
      <c r="D7" t="s">
        <v>383</v>
      </c>
      <c r="E7" t="s">
        <v>343</v>
      </c>
      <c r="F7" t="n">
        <v>74.9903930994647</v>
      </c>
      <c r="G7" t="n">
        <v>83.0084129732262</v>
      </c>
      <c r="H7" t="n">
        <v>111.10587607499</v>
      </c>
      <c r="I7" t="n">
        <v>106.557518379322</v>
      </c>
      <c r="J7" t="n">
        <v>105.324288717458</v>
      </c>
      <c r="K7" t="n">
        <v>97.3758003632773</v>
      </c>
      <c r="L7" t="n">
        <v>150.808819347099</v>
      </c>
      <c r="M7" t="n">
        <v>175.168765727377</v>
      </c>
      <c r="N7" t="n">
        <v>179.670186247578</v>
      </c>
      <c r="O7" t="n">
        <v>102.363997288806</v>
      </c>
      <c r="P7" t="n">
        <v>120.487631963354</v>
      </c>
      <c r="Q7" t="n">
        <v>139.682044333417</v>
      </c>
      <c r="R7" t="n">
        <v>83.8251959208851</v>
      </c>
      <c r="S7" t="n">
        <v>88.8602307510921</v>
      </c>
      <c r="T7" t="n">
        <v>168.511355431603</v>
      </c>
      <c r="U7" t="n">
        <v>253.104308062803</v>
      </c>
      <c r="V7" t="n">
        <v>94.6978742325839</v>
      </c>
      <c r="W7" t="n">
        <v>87.6068863820015</v>
      </c>
      <c r="X7" t="n">
        <v>78.3498085304699</v>
      </c>
      <c r="Y7" t="n">
        <v>33.0933189251177</v>
      </c>
      <c r="Z7" t="n">
        <v>17.3348453527428</v>
      </c>
      <c r="AA7" t="n">
        <v>23.0199627402891</v>
      </c>
      <c r="AB7" t="n">
        <v>33.7219849780291</v>
      </c>
      <c r="AC7" t="n">
        <v>24.7267766167924</v>
      </c>
      <c r="AD7" t="n">
        <v>30.8789705471025</v>
      </c>
      <c r="AE7" t="n">
        <v>15.03</v>
      </c>
      <c r="AF7" t="n">
        <v>19.2179475552719</v>
      </c>
    </row>
    <row r="8">
      <c r="A8" t="s">
        <v>85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85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18.9287892514759</v>
      </c>
      <c r="L9" t="n">
        <v>8.10898912391911</v>
      </c>
      <c r="M9" t="n">
        <v>7.40350468772591</v>
      </c>
      <c r="N9" t="n">
        <v>5.383689634351</v>
      </c>
      <c r="O9" t="n">
        <v>6.30712661142767</v>
      </c>
      <c r="P9" t="n">
        <v>5.24676564508917</v>
      </c>
      <c r="Q9" t="n">
        <v>5.19068797083852</v>
      </c>
      <c r="R9" t="n">
        <v>11.8886832579688</v>
      </c>
      <c r="S9" t="n">
        <v>13.9304171247717</v>
      </c>
      <c r="T9" t="n">
        <v>17.1509473629106</v>
      </c>
      <c r="U9" t="n">
        <v>16.4293537787514</v>
      </c>
      <c r="V9" t="n">
        <v>31.6059537015362</v>
      </c>
      <c r="W9" t="n">
        <v>45.1490816787725</v>
      </c>
      <c r="X9" t="n">
        <v>46.2796556386726</v>
      </c>
      <c r="Y9" t="n">
        <v>52.7958186770171</v>
      </c>
      <c r="Z9" t="n">
        <v>27.6553510425605</v>
      </c>
      <c r="AA9" t="n">
        <v>36.7251704653152</v>
      </c>
      <c r="AB9" t="n">
        <v>53.7987685175274</v>
      </c>
      <c r="AC9" t="n">
        <v>39.4481562179135</v>
      </c>
      <c r="AD9" t="n">
        <v>49.2631317404794</v>
      </c>
      <c r="AE9" t="n">
        <v>53.8242264700046</v>
      </c>
      <c r="AF9" t="n">
        <v>68.8217672324437</v>
      </c>
    </row>
    <row r="10">
      <c r="A10" t="s">
        <v>85</v>
      </c>
      <c r="B10" t="s">
        <v>388</v>
      </c>
      <c r="C10" t="s">
        <v>342</v>
      </c>
      <c r="D10" t="s">
        <v>389</v>
      </c>
      <c r="E10" t="s">
        <v>343</v>
      </c>
      <c r="F10" t="n">
        <v>96.7459064558928</v>
      </c>
      <c r="G10" t="n">
        <v>99.9315252444431</v>
      </c>
      <c r="H10" t="n">
        <v>161.167387885258</v>
      </c>
      <c r="I10" t="n">
        <v>168.070576529745</v>
      </c>
      <c r="J10" t="n">
        <v>186.29800814666</v>
      </c>
      <c r="K10" t="n">
        <v>189.683996681995</v>
      </c>
      <c r="L10" t="n">
        <v>250.896125740789</v>
      </c>
      <c r="M10" t="n">
        <v>338.858867196403</v>
      </c>
      <c r="N10" t="n">
        <v>308.556103637807</v>
      </c>
      <c r="O10" t="n">
        <v>304.435221523497</v>
      </c>
      <c r="P10" t="n">
        <v>385.439511837955</v>
      </c>
      <c r="Q10" t="n">
        <v>352.406714108124</v>
      </c>
      <c r="R10" t="n">
        <v>350.711473113295</v>
      </c>
      <c r="S10" t="n">
        <v>380.065915715823</v>
      </c>
      <c r="T10" t="n">
        <v>631.124322854938</v>
      </c>
      <c r="U10" t="n">
        <v>1242.47786354529</v>
      </c>
      <c r="V10" t="n">
        <v>642.586164102046</v>
      </c>
      <c r="W10" t="n">
        <v>602.311895946421</v>
      </c>
      <c r="X10" t="n">
        <v>543.843854412768</v>
      </c>
      <c r="Y10" t="n">
        <v>526.952552128704</v>
      </c>
      <c r="Z10" t="n">
        <v>276.026741834318</v>
      </c>
      <c r="AA10" t="n">
        <v>366.55217759667</v>
      </c>
      <c r="AB10" t="n">
        <v>536.962946727321</v>
      </c>
      <c r="AC10" t="n">
        <v>393.730168727365</v>
      </c>
      <c r="AD10" t="n">
        <v>491.692972038309</v>
      </c>
      <c r="AE10" t="n">
        <v>537.217041338713</v>
      </c>
      <c r="AF10" t="n">
        <v>686.906781520009</v>
      </c>
    </row>
    <row r="11">
      <c r="A11" t="s">
        <v>85</v>
      </c>
      <c r="B11" t="s">
        <v>390</v>
      </c>
      <c r="C11" t="s">
        <v>342</v>
      </c>
      <c r="D11" t="s">
        <v>391</v>
      </c>
      <c r="E11" t="s">
        <v>343</v>
      </c>
      <c r="F11" t="n">
        <v>96.7459064558927</v>
      </c>
      <c r="G11" t="n">
        <v>99.9315252444431</v>
      </c>
      <c r="H11" t="n">
        <v>161.167387885258</v>
      </c>
      <c r="I11" t="n">
        <v>168.070576529745</v>
      </c>
      <c r="J11" t="n">
        <v>186.29800814666</v>
      </c>
      <c r="K11" t="n">
        <v>170.755207430518</v>
      </c>
      <c r="L11" t="n">
        <v>242.787136616869</v>
      </c>
      <c r="M11" t="n">
        <v>331.455362508677</v>
      </c>
      <c r="N11" t="n">
        <v>303.172414003456</v>
      </c>
      <c r="O11" t="n">
        <v>298.128094912069</v>
      </c>
      <c r="P11" t="n">
        <v>380.192746192866</v>
      </c>
      <c r="Q11" t="n">
        <v>347.216026137285</v>
      </c>
      <c r="R11" t="n">
        <v>338.822789855325</v>
      </c>
      <c r="S11" t="n">
        <v>366.135498591051</v>
      </c>
      <c r="T11" t="n">
        <v>613.973375492027</v>
      </c>
      <c r="U11" t="n">
        <v>1226.04850976654</v>
      </c>
      <c r="V11" t="n">
        <v>610.980210400509</v>
      </c>
      <c r="W11" t="n">
        <v>557.162814267649</v>
      </c>
      <c r="X11" t="n">
        <v>497.564198774095</v>
      </c>
      <c r="Y11" t="n">
        <v>474.156733451686</v>
      </c>
      <c r="Z11" t="n">
        <v>248.371390791757</v>
      </c>
      <c r="AA11" t="n">
        <v>329.827007131355</v>
      </c>
      <c r="AB11" t="n">
        <v>483.164178209794</v>
      </c>
      <c r="AC11" t="n">
        <v>354.282012509452</v>
      </c>
      <c r="AD11" t="n">
        <v>442.42984029783</v>
      </c>
      <c r="AE11" t="n">
        <v>483.392814868708</v>
      </c>
      <c r="AF11" t="n">
        <v>618.085014287566</v>
      </c>
    </row>
    <row r="12">
      <c r="A12" t="s">
        <v>85</v>
      </c>
      <c r="B12" t="s">
        <v>392</v>
      </c>
      <c r="C12" t="s">
        <v>342</v>
      </c>
      <c r="D12" t="s">
        <v>393</v>
      </c>
      <c r="E12" t="s">
        <v>343</v>
      </c>
      <c r="F12" t="n">
        <v>12.9240617852206</v>
      </c>
      <c r="G12" t="n">
        <v>13.6390329758282</v>
      </c>
      <c r="H12" t="n">
        <v>16.9554775036489</v>
      </c>
      <c r="I12" t="n">
        <v>17.9669697668302</v>
      </c>
      <c r="J12" t="n">
        <v>17.3944245329289</v>
      </c>
      <c r="K12" t="n">
        <v>16.9953138803547</v>
      </c>
      <c r="L12" t="n">
        <v>17.3581379582437</v>
      </c>
      <c r="M12" t="n">
        <v>16.2943250566404</v>
      </c>
      <c r="N12" t="n">
        <v>14.1351195787358</v>
      </c>
      <c r="O12" t="n">
        <v>13.6586645930056</v>
      </c>
      <c r="P12" t="n">
        <v>13.9592663048695</v>
      </c>
      <c r="Q12" t="n">
        <v>13.1344453864683</v>
      </c>
      <c r="R12" t="n">
        <v>14.5091968630142</v>
      </c>
      <c r="S12" t="n">
        <v>12.1745373796032</v>
      </c>
      <c r="T12" t="n">
        <v>13.4013148697162</v>
      </c>
      <c r="U12" t="n">
        <v>12.1073337134125</v>
      </c>
      <c r="V12" t="n">
        <v>11.7657715097054</v>
      </c>
      <c r="W12" t="n">
        <v>9.14212407722755</v>
      </c>
      <c r="X12" t="n">
        <v>8.01072638078879</v>
      </c>
      <c r="Y12" t="n">
        <v>12.6035131052278</v>
      </c>
      <c r="Z12" t="n">
        <v>6.60193530527289</v>
      </c>
      <c r="AA12" t="n">
        <v>8.76709896446435</v>
      </c>
      <c r="AB12" t="n">
        <v>12.8429391009887</v>
      </c>
      <c r="AC12" t="n">
        <v>9.41713503698312</v>
      </c>
      <c r="AD12" t="n">
        <v>11.7601837049641</v>
      </c>
      <c r="AE12" t="n">
        <v>51.228</v>
      </c>
      <c r="AF12" t="n">
        <v>65.5021302303041</v>
      </c>
    </row>
    <row r="13">
      <c r="A13" t="s">
        <v>85</v>
      </c>
      <c r="B13" t="s">
        <v>394</v>
      </c>
      <c r="C13" t="s">
        <v>342</v>
      </c>
      <c r="D13" t="s">
        <v>395</v>
      </c>
      <c r="E13" t="s">
        <v>343</v>
      </c>
      <c r="F13" t="n">
        <v>7.61814421486714</v>
      </c>
      <c r="G13" t="n">
        <v>8.09930098169513</v>
      </c>
      <c r="H13" t="n">
        <v>9.9638442530885</v>
      </c>
      <c r="I13" t="n">
        <v>9.85203511828247</v>
      </c>
      <c r="J13" t="n">
        <v>9.50639867770563</v>
      </c>
      <c r="K13" t="n">
        <v>8.63640990020584</v>
      </c>
      <c r="L13" t="n">
        <v>7.68618778773057</v>
      </c>
      <c r="M13" t="n">
        <v>7.64900005134692</v>
      </c>
      <c r="N13" t="n">
        <v>6.4370572790448</v>
      </c>
      <c r="O13" t="n">
        <v>5.45832857160913</v>
      </c>
      <c r="P13" t="n">
        <v>6.21559610490704</v>
      </c>
      <c r="Q13" t="n">
        <v>5.87535522739629</v>
      </c>
      <c r="R13" t="n">
        <v>6.42014958692747</v>
      </c>
      <c r="S13" t="n">
        <v>7.04735524114779</v>
      </c>
      <c r="T13" t="n">
        <v>7.43340713920334</v>
      </c>
      <c r="U13" t="n">
        <v>5.76269342045188</v>
      </c>
      <c r="V13" t="n">
        <v>4.58067529082112</v>
      </c>
      <c r="W13" t="n">
        <v>2.5269241831438</v>
      </c>
      <c r="X13" t="n">
        <v>10.5719790331498</v>
      </c>
      <c r="Y13" t="n">
        <v>9.94387411924269</v>
      </c>
      <c r="Z13" t="n">
        <v>5.20877100463263</v>
      </c>
      <c r="AA13" t="n">
        <v>6.91703398613644</v>
      </c>
      <c r="AB13" t="n">
        <v>10.1327755741659</v>
      </c>
      <c r="AC13" t="n">
        <v>7.42989709217093</v>
      </c>
      <c r="AD13" t="n">
        <v>9.27850714360158</v>
      </c>
      <c r="AE13" t="n">
        <v>33.294</v>
      </c>
      <c r="AF13" t="n">
        <v>42.5710143649517</v>
      </c>
    </row>
    <row r="14">
      <c r="A14" t="s">
        <v>85</v>
      </c>
      <c r="B14" t="s">
        <v>396</v>
      </c>
      <c r="C14" t="s">
        <v>342</v>
      </c>
      <c r="D14" t="s">
        <v>397</v>
      </c>
      <c r="E14" t="s">
        <v>343</v>
      </c>
      <c r="F14" t="n">
        <v>39.8398114354909</v>
      </c>
      <c r="G14" t="n">
        <v>45.0019438512459</v>
      </c>
      <c r="H14" t="n">
        <v>66.1224185882579</v>
      </c>
      <c r="I14" t="n">
        <v>69.4798628776149</v>
      </c>
      <c r="J14" t="n">
        <v>68.9773339247612</v>
      </c>
      <c r="K14" t="n">
        <v>64.4236651592282</v>
      </c>
      <c r="L14" t="n">
        <v>70.3763751109647</v>
      </c>
      <c r="M14" t="n">
        <v>58.8612983382197</v>
      </c>
      <c r="N14" t="n">
        <v>40.930027688573</v>
      </c>
      <c r="O14" t="n">
        <v>37.7972147816369</v>
      </c>
      <c r="P14" t="n">
        <v>37.3617453163518</v>
      </c>
      <c r="Q14" t="n">
        <v>34.7030562222627</v>
      </c>
      <c r="R14" t="n">
        <v>29.9702860044709</v>
      </c>
      <c r="S14" t="n">
        <v>27.4056587456184</v>
      </c>
      <c r="T14" t="n">
        <v>35.1140082133789</v>
      </c>
      <c r="U14" t="n">
        <v>27.6069918787658</v>
      </c>
      <c r="V14" t="n">
        <v>5.35000288203761</v>
      </c>
      <c r="W14" t="n">
        <v>4.6292703192553</v>
      </c>
      <c r="X14" t="n">
        <v>0.579006583645448</v>
      </c>
      <c r="Y14" t="n">
        <v>1.43567577104169</v>
      </c>
      <c r="Z14" t="n">
        <v>0.75203147571875</v>
      </c>
      <c r="AA14" t="n">
        <v>0.99866691616208</v>
      </c>
      <c r="AB14" t="n">
        <v>1.46294896845908</v>
      </c>
      <c r="AC14" t="n">
        <v>1.07271301996081</v>
      </c>
      <c r="AD14" t="n">
        <v>1.33961147715339</v>
      </c>
      <c r="AE14" t="n">
        <v>1.46364124611416</v>
      </c>
      <c r="AF14" t="n">
        <v>1.87146910895242</v>
      </c>
    </row>
    <row r="15">
      <c r="A15" t="s">
        <v>85</v>
      </c>
      <c r="B15" t="s">
        <v>398</v>
      </c>
      <c r="C15" t="s">
        <v>342</v>
      </c>
      <c r="D15" t="s">
        <v>399</v>
      </c>
      <c r="E15" t="s">
        <v>343</v>
      </c>
      <c r="F15" t="n">
        <v>44.4274737414798</v>
      </c>
      <c r="G15" t="n">
        <v>50.7434378048549</v>
      </c>
      <c r="H15" t="n">
        <v>73.5494656972001</v>
      </c>
      <c r="I15" t="n">
        <v>77.4027504986745</v>
      </c>
      <c r="J15" t="n">
        <v>76.2939653415994</v>
      </c>
      <c r="K15" t="n">
        <v>71.5845484545033</v>
      </c>
      <c r="L15" t="n">
        <v>76.5458989657918</v>
      </c>
      <c r="M15" t="n">
        <v>63.6957538806339</v>
      </c>
      <c r="N15" t="n">
        <v>43.5312013485312</v>
      </c>
      <c r="O15" t="n">
        <v>38.8061059973887</v>
      </c>
      <c r="P15" t="n">
        <v>38.8866706980091</v>
      </c>
      <c r="Q15" t="n">
        <v>36.3172009782508</v>
      </c>
      <c r="R15" t="n">
        <v>32.4449328789607</v>
      </c>
      <c r="S15" t="n">
        <v>29.7973595515137</v>
      </c>
      <c r="T15" t="n">
        <v>36.2638558006864</v>
      </c>
      <c r="U15" t="n">
        <v>29.1754096693075</v>
      </c>
      <c r="V15" t="n">
        <v>8.3637907852435</v>
      </c>
      <c r="W15" t="n">
        <v>19.1128601494697</v>
      </c>
      <c r="X15" t="n">
        <v>6.05572768071533</v>
      </c>
      <c r="Y15" t="n">
        <v>9.14333601649594</v>
      </c>
      <c r="Z15" t="n">
        <v>4.78943548130558</v>
      </c>
      <c r="AA15" t="n">
        <v>6.36017363196311</v>
      </c>
      <c r="AB15" t="n">
        <v>9.31702983599285</v>
      </c>
      <c r="AC15" t="n">
        <v>6.83174835753841</v>
      </c>
      <c r="AD15" t="n">
        <v>8.53153484528103</v>
      </c>
      <c r="AE15" t="n">
        <v>8.35164124611416</v>
      </c>
      <c r="AF15" t="n">
        <v>10.6787360923665</v>
      </c>
    </row>
    <row r="16">
      <c r="A16" t="s">
        <v>85</v>
      </c>
      <c r="B16" t="s">
        <v>400</v>
      </c>
      <c r="C16" t="s">
        <v>342</v>
      </c>
      <c r="D16" t="s">
        <v>401</v>
      </c>
      <c r="E16" t="s">
        <v>343</v>
      </c>
      <c r="F16" t="n">
        <v>4.58766230598889</v>
      </c>
      <c r="G16" t="n">
        <v>5.74149395360901</v>
      </c>
      <c r="H16" t="n">
        <v>7.42704710894223</v>
      </c>
      <c r="I16" t="n">
        <v>7.92288762105959</v>
      </c>
      <c r="J16" t="n">
        <v>7.31663141683823</v>
      </c>
      <c r="K16" t="n">
        <v>7.16088329527514</v>
      </c>
      <c r="L16" t="n">
        <v>6.16952385482708</v>
      </c>
      <c r="M16" t="n">
        <v>4.83445554241418</v>
      </c>
      <c r="N16" t="n">
        <v>2.60117365995824</v>
      </c>
      <c r="O16" t="n">
        <v>1.00889121575184</v>
      </c>
      <c r="P16" t="n">
        <v>1.5249253816573</v>
      </c>
      <c r="Q16" t="n">
        <v>1.61414475598804</v>
      </c>
      <c r="R16" t="n">
        <v>2.47464687448987</v>
      </c>
      <c r="S16" t="n">
        <v>2.39170080589528</v>
      </c>
      <c r="T16" t="n">
        <v>1.14984758730751</v>
      </c>
      <c r="U16" t="n">
        <v>1.56841779054171</v>
      </c>
      <c r="V16" t="n">
        <v>3.01378790320588</v>
      </c>
      <c r="W16" t="n">
        <v>14.4835898302144</v>
      </c>
      <c r="X16" t="n">
        <v>5.47672109706988</v>
      </c>
      <c r="Y16" t="n">
        <v>7.70766024545425</v>
      </c>
      <c r="Z16" t="n">
        <v>4.03740400558683</v>
      </c>
      <c r="AA16" t="n">
        <v>5.36150671580103</v>
      </c>
      <c r="AB16" t="n">
        <v>7.85408086753377</v>
      </c>
      <c r="AC16" t="n">
        <v>5.7590353375776</v>
      </c>
      <c r="AD16" t="n">
        <v>7.19192336812764</v>
      </c>
      <c r="AE16" t="n">
        <v>6.888</v>
      </c>
      <c r="AF16" t="n">
        <v>8.80726698341405</v>
      </c>
    </row>
    <row r="17">
      <c r="A17" t="s">
        <v>85</v>
      </c>
      <c r="B17" t="s">
        <v>402</v>
      </c>
      <c r="C17" t="s">
        <v>342</v>
      </c>
      <c r="D17" t="s">
        <v>403</v>
      </c>
      <c r="E17" t="s">
        <v>343</v>
      </c>
      <c r="F17" t="n">
        <v>23.5673977867406</v>
      </c>
      <c r="G17" t="n">
        <v>25.2666810153611</v>
      </c>
      <c r="H17" t="n">
        <v>30.557005033968</v>
      </c>
      <c r="I17" t="n">
        <v>25.4933154145685</v>
      </c>
      <c r="J17" t="n">
        <v>29.902489753117</v>
      </c>
      <c r="K17" t="n">
        <v>24.4036662151252</v>
      </c>
      <c r="L17" t="n">
        <v>24.9441434362878</v>
      </c>
      <c r="M17" t="n">
        <v>37.5544786478899</v>
      </c>
      <c r="N17" t="n">
        <v>29.0497327596272</v>
      </c>
      <c r="O17" t="n">
        <v>26.3788486366345</v>
      </c>
      <c r="P17" t="n">
        <v>27.701630040113</v>
      </c>
      <c r="Q17" t="n">
        <v>20.1820549244572</v>
      </c>
      <c r="R17" t="n">
        <v>28.2907644914751</v>
      </c>
      <c r="S17" t="n">
        <v>23.1198934916744</v>
      </c>
      <c r="T17" t="n">
        <v>17.2293005679931</v>
      </c>
      <c r="U17" t="n">
        <v>8.8427536969003</v>
      </c>
      <c r="V17" t="n">
        <v>11.2293596112425</v>
      </c>
      <c r="W17" t="n">
        <v>9.30647686962715</v>
      </c>
      <c r="X17" t="n">
        <v>11.5120132513036</v>
      </c>
      <c r="Y17" t="n">
        <v>1.70693248354266</v>
      </c>
      <c r="Z17" t="n">
        <v>0.894120372052707</v>
      </c>
      <c r="AA17" t="n">
        <v>1.18735513534478</v>
      </c>
      <c r="AB17" t="n">
        <v>1.73935868139374</v>
      </c>
      <c r="AC17" t="n">
        <v>1.27539151681976</v>
      </c>
      <c r="AD17" t="n">
        <v>1.59271779311324</v>
      </c>
      <c r="AE17" t="n">
        <v>5.7</v>
      </c>
      <c r="AF17" t="n">
        <v>7.28824358383567</v>
      </c>
    </row>
    <row r="18">
      <c r="A18" t="s">
        <v>85</v>
      </c>
      <c r="B18" t="s">
        <v>404</v>
      </c>
      <c r="C18" t="s">
        <v>342</v>
      </c>
      <c r="D18" t="s">
        <v>405</v>
      </c>
      <c r="E18" t="s">
        <v>343</v>
      </c>
      <c r="F18" t="n">
        <v>7.06162818564676</v>
      </c>
      <c r="G18" t="n">
        <v>8.18020133130072</v>
      </c>
      <c r="H18" t="n">
        <v>9.3823154462717</v>
      </c>
      <c r="I18" t="n">
        <v>11.6289029394591</v>
      </c>
      <c r="J18" t="n">
        <v>6.13123810912425</v>
      </c>
      <c r="K18" t="n">
        <v>6.10266243734149</v>
      </c>
      <c r="L18" t="n">
        <v>5.76127021652772</v>
      </c>
      <c r="M18" t="n">
        <v>5.49184946220018</v>
      </c>
      <c r="N18" t="n">
        <v>5.0240806340552</v>
      </c>
      <c r="O18" t="n">
        <v>3.68866034994723</v>
      </c>
      <c r="P18" t="n">
        <v>3.86965688760893</v>
      </c>
      <c r="Q18" t="n">
        <v>3.66171391894368</v>
      </c>
      <c r="R18" t="n">
        <v>4.49121606334715</v>
      </c>
      <c r="S18" t="n">
        <v>4.61946723637797</v>
      </c>
      <c r="T18" t="n">
        <v>4.15649822374993</v>
      </c>
      <c r="U18" t="n">
        <v>5.25171567873694</v>
      </c>
      <c r="V18" t="n">
        <v>4.73595241932353</v>
      </c>
      <c r="W18" t="n">
        <v>3.54728110262462</v>
      </c>
      <c r="X18" t="n">
        <v>7.0502566361534</v>
      </c>
      <c r="Y18" t="n">
        <v>9.97033818875498</v>
      </c>
      <c r="Z18" t="n">
        <v>5.22263333598228</v>
      </c>
      <c r="AA18" t="n">
        <v>6.93544259288597</v>
      </c>
      <c r="AB18" t="n">
        <v>10.1597423754278</v>
      </c>
      <c r="AC18" t="n">
        <v>7.44967060405961</v>
      </c>
      <c r="AD18" t="n">
        <v>9.30320044271961</v>
      </c>
      <c r="AE18" t="n">
        <v>5.832</v>
      </c>
      <c r="AF18" t="n">
        <v>7.4570239615666</v>
      </c>
    </row>
    <row r="19">
      <c r="A19" t="s">
        <v>85</v>
      </c>
      <c r="B19" t="s">
        <v>406</v>
      </c>
      <c r="C19" t="s">
        <v>342</v>
      </c>
      <c r="D19" t="s">
        <v>407</v>
      </c>
      <c r="E19" t="s">
        <v>343</v>
      </c>
      <c r="F19" t="n">
        <v>0.678491716969186</v>
      </c>
      <c r="G19" t="n">
        <v>0.741727192850598</v>
      </c>
      <c r="H19" t="n">
        <v>0.99587069923986</v>
      </c>
      <c r="I19" t="n">
        <v>1.16872984916148</v>
      </c>
      <c r="J19" t="n">
        <v>1.25274036356793</v>
      </c>
      <c r="K19" t="n">
        <v>1.17227539153978</v>
      </c>
      <c r="L19" t="n">
        <v>1.36386768855205</v>
      </c>
      <c r="M19" t="n">
        <v>1.4453784642905</v>
      </c>
      <c r="N19" t="n">
        <v>1.49374811405114</v>
      </c>
      <c r="O19" t="n">
        <v>1.34598921518783</v>
      </c>
      <c r="P19" t="n">
        <v>1.36911771374572</v>
      </c>
      <c r="Q19" t="n">
        <v>1.07224583199753</v>
      </c>
      <c r="R19" t="n">
        <v>1.25311798857231</v>
      </c>
      <c r="S19" t="n">
        <v>1.51383698567432</v>
      </c>
      <c r="T19" t="n">
        <v>3.39739220409336</v>
      </c>
      <c r="U19" t="n">
        <v>3.76846084514772</v>
      </c>
      <c r="V19" t="n">
        <v>5.64644103645131</v>
      </c>
      <c r="W19" t="n">
        <v>3.40347240927498</v>
      </c>
      <c r="X19" t="n">
        <v>2.15254212272896</v>
      </c>
      <c r="Y19" t="n">
        <v>3.8240580445258</v>
      </c>
      <c r="Z19" t="n">
        <v>2.00310688002506</v>
      </c>
      <c r="AA19" t="n">
        <v>2.66004367530729</v>
      </c>
      <c r="AB19" t="n">
        <v>3.89670278234723</v>
      </c>
      <c r="AC19" t="n">
        <v>2.85727246791404</v>
      </c>
      <c r="AD19" t="n">
        <v>3.56818172255603</v>
      </c>
      <c r="AE19" t="n">
        <v>244.284</v>
      </c>
      <c r="AF19" t="n">
        <v>312.351104497142</v>
      </c>
    </row>
    <row r="20">
      <c r="A20" t="s">
        <v>85</v>
      </c>
      <c r="B20" t="s">
        <v>408</v>
      </c>
      <c r="C20" t="s">
        <v>342</v>
      </c>
      <c r="D20" t="s">
        <v>409</v>
      </c>
      <c r="E20" t="s">
        <v>343</v>
      </c>
      <c r="F20" t="n">
        <v>16.8715397065502</v>
      </c>
      <c r="G20" t="n">
        <v>15.4165429811358</v>
      </c>
      <c r="H20" t="n">
        <v>18.7968039841317</v>
      </c>
      <c r="I20" t="n">
        <v>17.9178308956129</v>
      </c>
      <c r="J20" t="n">
        <v>12.6045033727283</v>
      </c>
      <c r="K20" t="n">
        <v>13.8131286061637</v>
      </c>
      <c r="L20" t="n">
        <v>15.7175876526392</v>
      </c>
      <c r="M20" t="n">
        <v>17.0108287113012</v>
      </c>
      <c r="N20" t="n">
        <v>14.685716164049</v>
      </c>
      <c r="O20" t="n">
        <v>16.2266884373622</v>
      </c>
      <c r="P20" t="n">
        <v>19.3487297089533</v>
      </c>
      <c r="Q20" t="n">
        <v>20.6640418101356</v>
      </c>
      <c r="R20" t="n">
        <v>20.2310988777567</v>
      </c>
      <c r="S20" t="n">
        <v>24.3718630989085</v>
      </c>
      <c r="T20" t="n">
        <v>24.2490608883503</v>
      </c>
      <c r="U20" t="n">
        <v>16.6422611711326</v>
      </c>
      <c r="V20" t="n">
        <v>16.7558137756692</v>
      </c>
      <c r="W20" t="n">
        <v>14.237060641615</v>
      </c>
      <c r="X20" t="n">
        <v>9.91123034357796</v>
      </c>
      <c r="Y20" t="n">
        <v>11.53171828998</v>
      </c>
      <c r="Z20" t="n">
        <v>6.04051088561189</v>
      </c>
      <c r="AA20" t="n">
        <v>8.02155039110832</v>
      </c>
      <c r="AB20" t="n">
        <v>11.750783649881</v>
      </c>
      <c r="AC20" t="n">
        <v>8.61630780549164</v>
      </c>
      <c r="AD20" t="n">
        <v>10.7601050906837</v>
      </c>
      <c r="AE20" t="n">
        <v>8.802</v>
      </c>
      <c r="AF20" t="n">
        <v>11.2545824605125</v>
      </c>
    </row>
    <row r="21">
      <c r="A21" t="s">
        <v>85</v>
      </c>
      <c r="B21" t="s">
        <v>410</v>
      </c>
      <c r="C21" t="s">
        <v>342</v>
      </c>
      <c r="D21" t="s">
        <v>411</v>
      </c>
      <c r="E21" t="s">
        <v>343</v>
      </c>
      <c r="F21" t="n">
        <v>18.7779351422238</v>
      </c>
      <c r="G21" t="n">
        <v>17.5655180065142</v>
      </c>
      <c r="H21" t="n">
        <v>21.0821085289984</v>
      </c>
      <c r="I21" t="n">
        <v>20.436342436123</v>
      </c>
      <c r="J21" t="n">
        <v>15.0403165578823</v>
      </c>
      <c r="K21" t="n">
        <v>16.2622262870818</v>
      </c>
      <c r="L21" t="n">
        <v>18.3578380549417</v>
      </c>
      <c r="M21" t="n">
        <v>19.6773272491548</v>
      </c>
      <c r="N21" t="n">
        <v>17.1919259720666</v>
      </c>
      <c r="O21" t="n">
        <v>18.0102397469029</v>
      </c>
      <c r="P21" t="n">
        <v>21.9431598914381</v>
      </c>
      <c r="Q21" t="n">
        <v>23.2015438623907</v>
      </c>
      <c r="R21" t="n">
        <v>23.4624749932306</v>
      </c>
      <c r="S21" t="n">
        <v>27.8071678361826</v>
      </c>
      <c r="T21" t="n">
        <v>33.1924835777222</v>
      </c>
      <c r="U21" t="n">
        <v>28.749594884545</v>
      </c>
      <c r="V21" t="n">
        <v>27.8369543097049</v>
      </c>
      <c r="W21" t="n">
        <v>23.8380029309581</v>
      </c>
      <c r="X21" t="n">
        <v>30.0470357701185</v>
      </c>
      <c r="Y21" t="n">
        <v>26.7617902943025</v>
      </c>
      <c r="Z21" t="n">
        <v>14.018282577338</v>
      </c>
      <c r="AA21" t="n">
        <v>18.6157035754637</v>
      </c>
      <c r="AB21" t="n">
        <v>27.2701777761151</v>
      </c>
      <c r="AC21" t="n">
        <v>19.9959638974261</v>
      </c>
      <c r="AD21" t="n">
        <v>24.9710987331127</v>
      </c>
      <c r="AE21" t="n">
        <v>14.418</v>
      </c>
      <c r="AF21" t="n">
        <v>18.4354203494285</v>
      </c>
    </row>
    <row r="22">
      <c r="A22" t="s">
        <v>85</v>
      </c>
      <c r="B22" t="s">
        <v>412</v>
      </c>
      <c r="C22" t="s">
        <v>342</v>
      </c>
      <c r="D22" t="s">
        <v>413</v>
      </c>
      <c r="E22" t="s">
        <v>343</v>
      </c>
      <c r="F22" t="n">
        <v>1.90639543567354</v>
      </c>
      <c r="G22" t="n">
        <v>2.14897502537845</v>
      </c>
      <c r="H22" t="n">
        <v>2.28530454486666</v>
      </c>
      <c r="I22" t="n">
        <v>2.51851154051005</v>
      </c>
      <c r="J22" t="n">
        <v>2.43581318515394</v>
      </c>
      <c r="K22" t="n">
        <v>2.44909768091809</v>
      </c>
      <c r="L22" t="n">
        <v>2.64025040230253</v>
      </c>
      <c r="M22" t="n">
        <v>2.66649853785357</v>
      </c>
      <c r="N22" t="n">
        <v>2.50620980801756</v>
      </c>
      <c r="O22" t="n">
        <v>1.78355130954068</v>
      </c>
      <c r="P22" t="n">
        <v>2.59443018248477</v>
      </c>
      <c r="Q22" t="n">
        <v>2.53750205225506</v>
      </c>
      <c r="R22" t="n">
        <v>3.2313761154739</v>
      </c>
      <c r="S22" t="n">
        <v>3.43530473727411</v>
      </c>
      <c r="T22" t="n">
        <v>8.94342268937195</v>
      </c>
      <c r="U22" t="n">
        <v>12.1073337134125</v>
      </c>
      <c r="V22" t="n">
        <v>11.0811405340357</v>
      </c>
      <c r="W22" t="n">
        <v>9.60094228934309</v>
      </c>
      <c r="X22" t="n">
        <v>20.1358054265405</v>
      </c>
      <c r="Y22" t="n">
        <v>15.2300720043225</v>
      </c>
      <c r="Z22" t="n">
        <v>7.97777169172609</v>
      </c>
      <c r="AA22" t="n">
        <v>10.5941531843553</v>
      </c>
      <c r="AB22" t="n">
        <v>15.5193941262341</v>
      </c>
      <c r="AC22" t="n">
        <v>11.3796560919345</v>
      </c>
      <c r="AD22" t="n">
        <v>14.210993642429</v>
      </c>
      <c r="AE22" t="n">
        <v>5.616</v>
      </c>
      <c r="AF22" t="n">
        <v>7.18083788891598</v>
      </c>
    </row>
    <row r="23">
      <c r="A23" t="s">
        <v>85</v>
      </c>
      <c r="B23" t="s">
        <v>414</v>
      </c>
      <c r="C23" t="s">
        <v>342</v>
      </c>
      <c r="D23" t="s">
        <v>415</v>
      </c>
      <c r="E23" t="s">
        <v>343</v>
      </c>
      <c r="F23" t="n">
        <v>45.2240202714295</v>
      </c>
      <c r="G23" t="n">
        <v>51.0283383705347</v>
      </c>
      <c r="H23" t="n">
        <v>67.8841618913898</v>
      </c>
      <c r="I23" t="n">
        <v>75.2961179912408</v>
      </c>
      <c r="J23" t="n">
        <v>79.9789847047955</v>
      </c>
      <c r="K23" t="n">
        <v>85.9369942216621</v>
      </c>
      <c r="L23" t="n">
        <v>96.3423730655895</v>
      </c>
      <c r="M23" t="n">
        <v>101.426099179166</v>
      </c>
      <c r="N23" t="n">
        <v>88.7753003267999</v>
      </c>
      <c r="O23" t="n">
        <v>90.5598832062732</v>
      </c>
      <c r="P23" t="n">
        <v>92.554415326484</v>
      </c>
      <c r="Q23" t="n">
        <v>91.4449823670478</v>
      </c>
      <c r="R23" t="n">
        <v>101.193821087221</v>
      </c>
      <c r="S23" t="n">
        <v>96.4001051583142</v>
      </c>
      <c r="T23" t="n">
        <v>61.25509351917</v>
      </c>
      <c r="U23" t="n">
        <v>67.9032643434527</v>
      </c>
      <c r="V23" t="n">
        <v>31.1260062134378</v>
      </c>
      <c r="W23" t="n">
        <v>28.3850968540136</v>
      </c>
      <c r="X23" t="n">
        <v>13.4329527405744</v>
      </c>
      <c r="Y23" t="n">
        <v>23.1692928580092</v>
      </c>
      <c r="Z23" t="n">
        <v>12.1364710966224</v>
      </c>
      <c r="AA23" t="n">
        <v>16.1167352092148</v>
      </c>
      <c r="AB23" t="n">
        <v>23.6094345048097</v>
      </c>
      <c r="AC23" t="n">
        <v>17.311709658538</v>
      </c>
      <c r="AD23" t="n">
        <v>21.6189833778395</v>
      </c>
      <c r="AE23" t="n">
        <v>120.84</v>
      </c>
      <c r="AF23" t="n">
        <v>154.510763977316</v>
      </c>
    </row>
    <row r="24">
      <c r="A24" t="s">
        <v>85</v>
      </c>
      <c r="B24" t="s">
        <v>416</v>
      </c>
      <c r="C24" t="s">
        <v>342</v>
      </c>
      <c r="D24" t="s">
        <v>417</v>
      </c>
      <c r="E24" t="s">
        <v>343</v>
      </c>
      <c r="F24" t="n">
        <v>670.743955786299</v>
      </c>
      <c r="G24" t="n">
        <v>847.584505196215</v>
      </c>
      <c r="H24" t="n">
        <v>1091.77259707722</v>
      </c>
      <c r="I24" t="n">
        <v>1041.35409905334</v>
      </c>
      <c r="J24" t="n">
        <v>996.081496017691</v>
      </c>
      <c r="K24" t="n">
        <v>969.941916357011</v>
      </c>
      <c r="L24" t="n">
        <v>798.821607088822</v>
      </c>
      <c r="M24" t="n">
        <v>899.047121408945</v>
      </c>
      <c r="N24" t="n">
        <v>804.077509891149</v>
      </c>
      <c r="O24" t="n">
        <v>839.417757418251</v>
      </c>
      <c r="P24" t="n">
        <v>837.071668242695</v>
      </c>
      <c r="Q24" t="n">
        <v>1078.99782270595</v>
      </c>
      <c r="R24" t="n">
        <v>1081.94844092385</v>
      </c>
      <c r="S24" t="n">
        <v>1221.1070201277</v>
      </c>
      <c r="T24" t="n">
        <v>1191.25021752591</v>
      </c>
      <c r="U24" t="n">
        <v>1274.66236436025</v>
      </c>
      <c r="V24" t="n">
        <v>809.55142554991</v>
      </c>
      <c r="W24" t="n">
        <v>1036.9223113481</v>
      </c>
      <c r="X24" t="n">
        <v>966.498224947464</v>
      </c>
      <c r="Y24" t="n">
        <v>701.033201380542</v>
      </c>
      <c r="Z24" t="n">
        <v>367.213157452344</v>
      </c>
      <c r="AA24" t="n">
        <v>487.643992795088</v>
      </c>
      <c r="AB24" t="n">
        <v>714.350565428221</v>
      </c>
      <c r="AC24" t="n">
        <v>523.800329931092</v>
      </c>
      <c r="AD24" t="n">
        <v>654.125493636742</v>
      </c>
      <c r="AE24" t="n">
        <v>886.134</v>
      </c>
      <c r="AF24" t="n">
        <v>1133.0456912138</v>
      </c>
    </row>
    <row r="25">
      <c r="A25" t="s">
        <v>85</v>
      </c>
      <c r="B25" t="s">
        <v>418</v>
      </c>
      <c r="C25" t="s">
        <v>342</v>
      </c>
      <c r="D25" t="s">
        <v>419</v>
      </c>
      <c r="E25" t="s">
        <v>343</v>
      </c>
      <c r="F25" t="n">
        <v>4.28088207785524</v>
      </c>
      <c r="G25" t="n">
        <v>4.76831853299704</v>
      </c>
      <c r="H25" t="n">
        <v>6.03296032518856</v>
      </c>
      <c r="I25" t="n">
        <v>5.72009197182861</v>
      </c>
      <c r="J25" t="n">
        <v>5.69612347108604</v>
      </c>
      <c r="K25" t="n">
        <v>5.9024583058841</v>
      </c>
      <c r="L25" t="n">
        <v>5.62365658954036</v>
      </c>
      <c r="M25" t="n">
        <v>5.07727581306567</v>
      </c>
      <c r="N25" t="n">
        <v>3.46159276969427</v>
      </c>
      <c r="O25" t="n">
        <v>5.98631243566937</v>
      </c>
      <c r="P25" t="n">
        <v>2.98560410794779</v>
      </c>
      <c r="Q25" t="n">
        <v>4.13270768903432</v>
      </c>
      <c r="R25" t="n">
        <v>4.98287358346726</v>
      </c>
      <c r="S25" t="n">
        <v>6.6882318451729</v>
      </c>
      <c r="T25" t="n">
        <v>9.10390858928321</v>
      </c>
      <c r="U25" t="n">
        <v>18.2177758747537</v>
      </c>
      <c r="V25" t="n">
        <v>6.70514873078592</v>
      </c>
      <c r="W25" t="n">
        <v>7.51229221926489</v>
      </c>
      <c r="X25" t="n">
        <v>13.2081619492768</v>
      </c>
      <c r="Y25" t="n">
        <v>4.18793900031977</v>
      </c>
      <c r="Z25" t="n">
        <v>2.1937139360828</v>
      </c>
      <c r="AA25" t="n">
        <v>2.91316201811335</v>
      </c>
      <c r="AB25" t="n">
        <v>4.2674962996986</v>
      </c>
      <c r="AC25" t="n">
        <v>3.12915825638337</v>
      </c>
      <c r="AD25" t="n">
        <v>3.90771458542901</v>
      </c>
      <c r="AE25" t="n">
        <v>4.188</v>
      </c>
      <c r="AF25" t="n">
        <v>5.35494107528136</v>
      </c>
    </row>
    <row r="26">
      <c r="A26" t="s">
        <v>85</v>
      </c>
      <c r="B26" t="s">
        <v>420</v>
      </c>
      <c r="C26" t="s">
        <v>342</v>
      </c>
      <c r="D26" t="s">
        <v>421</v>
      </c>
      <c r="E26" t="s">
        <v>343</v>
      </c>
      <c r="F26" t="n">
        <v>433.131800625645</v>
      </c>
      <c r="G26" t="n">
        <v>581.985550355973</v>
      </c>
      <c r="H26" t="n">
        <v>765.574921062686</v>
      </c>
      <c r="I26" t="n">
        <v>756.297117704822</v>
      </c>
      <c r="J26" t="n">
        <v>710.73934911807</v>
      </c>
      <c r="K26" t="n">
        <v>707.765404294759</v>
      </c>
      <c r="L26" t="n">
        <v>552.920128550563</v>
      </c>
      <c r="M26" t="n">
        <v>669.98284924043</v>
      </c>
      <c r="N26" t="n">
        <v>594.261918744115</v>
      </c>
      <c r="O26" t="n">
        <v>578.591199535009</v>
      </c>
      <c r="P26" t="n">
        <v>668.674064257263</v>
      </c>
      <c r="Q26" t="n">
        <v>818.372420872218</v>
      </c>
      <c r="R26" t="n">
        <v>774.791912122353</v>
      </c>
      <c r="S26" t="n">
        <v>884.659447787402</v>
      </c>
      <c r="T26" t="n">
        <v>771.655901637941</v>
      </c>
      <c r="U26" t="n">
        <v>805.471246856659</v>
      </c>
      <c r="V26" t="n">
        <v>478.966418968278</v>
      </c>
      <c r="W26" t="n">
        <v>644.6669801544</v>
      </c>
      <c r="X26" t="n">
        <v>658.432663237283</v>
      </c>
      <c r="Y26" t="n">
        <v>440.547365171079</v>
      </c>
      <c r="Z26" t="n">
        <v>230.766229977696</v>
      </c>
      <c r="AA26" t="n">
        <v>306.44807655945</v>
      </c>
      <c r="AB26" t="n">
        <v>448.916340607158</v>
      </c>
      <c r="AC26" t="n">
        <v>329.16965241083</v>
      </c>
      <c r="AD26" t="n">
        <v>411.069350417925</v>
      </c>
      <c r="AE26" t="n">
        <v>435.126</v>
      </c>
      <c r="AF26" t="n">
        <v>556.369171519312</v>
      </c>
    </row>
    <row r="27">
      <c r="A27" t="s">
        <v>85</v>
      </c>
      <c r="B27" t="s">
        <v>422</v>
      </c>
      <c r="C27" t="s">
        <v>342</v>
      </c>
      <c r="D27" t="s">
        <v>423</v>
      </c>
      <c r="E27" t="s">
        <v>343</v>
      </c>
      <c r="F27" t="n">
        <v>233.331273082799</v>
      </c>
      <c r="G27" t="n">
        <v>260.830636307244</v>
      </c>
      <c r="H27" t="n">
        <v>320.164715689348</v>
      </c>
      <c r="I27" t="n">
        <v>279.33688937669</v>
      </c>
      <c r="J27" t="n">
        <v>279.646023428535</v>
      </c>
      <c r="K27" t="n">
        <v>256.274053756369</v>
      </c>
      <c r="L27" t="n">
        <v>240.277821948719</v>
      </c>
      <c r="M27" t="n">
        <v>223.98699635545</v>
      </c>
      <c r="N27" t="n">
        <v>206.35399837734</v>
      </c>
      <c r="O27" t="n">
        <v>254.840245447573</v>
      </c>
      <c r="P27" t="n">
        <v>165.411999877484</v>
      </c>
      <c r="Q27" t="n">
        <v>256.492694144701</v>
      </c>
      <c r="R27" t="n">
        <v>302.173655218031</v>
      </c>
      <c r="S27" t="n">
        <v>329.759340495128</v>
      </c>
      <c r="T27" t="n">
        <v>410.490407298683</v>
      </c>
      <c r="U27" t="n">
        <v>450.973341628836</v>
      </c>
      <c r="V27" t="n">
        <v>323.879857850847</v>
      </c>
      <c r="W27" t="n">
        <v>384.743038974439</v>
      </c>
      <c r="X27" t="n">
        <v>294.857399760904</v>
      </c>
      <c r="Y27" t="n">
        <v>256.297897209143</v>
      </c>
      <c r="Z27" t="n">
        <v>134.253213538565</v>
      </c>
      <c r="AA27" t="n">
        <v>178.282754217525</v>
      </c>
      <c r="AB27" t="n">
        <v>261.166728521365</v>
      </c>
      <c r="AC27" t="n">
        <v>191.501519263879</v>
      </c>
      <c r="AD27" t="n">
        <v>239.148428633388</v>
      </c>
      <c r="AE27" t="n">
        <v>446.82</v>
      </c>
      <c r="AF27" t="n">
        <v>571.321578619202</v>
      </c>
    </row>
    <row r="28">
      <c r="A28" t="s">
        <v>85</v>
      </c>
      <c r="B28" t="s">
        <v>424</v>
      </c>
      <c r="C28" t="s">
        <v>342</v>
      </c>
      <c r="D28" t="s">
        <v>425</v>
      </c>
      <c r="E28" t="s">
        <v>343</v>
      </c>
      <c r="F28" t="n">
        <v>30.4005537018873</v>
      </c>
      <c r="G28" t="n">
        <v>32.6191286775523</v>
      </c>
      <c r="H28" t="n">
        <v>41.8485595390737</v>
      </c>
      <c r="I28" t="n">
        <v>47.5012697242335</v>
      </c>
      <c r="J28" t="n">
        <v>49.0833575855274</v>
      </c>
      <c r="K28" t="n">
        <v>49.6732670375933</v>
      </c>
      <c r="L28" t="n">
        <v>43.0690800185332</v>
      </c>
      <c r="M28" t="n">
        <v>48.4373900273196</v>
      </c>
      <c r="N28" t="n">
        <v>48.2656401552868</v>
      </c>
      <c r="O28" t="n">
        <v>53.5147674233066</v>
      </c>
      <c r="P28" t="n">
        <v>55.4293329768653</v>
      </c>
      <c r="Q28" t="n">
        <v>69.901405376059</v>
      </c>
      <c r="R28" t="n">
        <v>77.756526734737</v>
      </c>
      <c r="S28" t="n">
        <v>100.489472665228</v>
      </c>
      <c r="T28" t="n">
        <v>97.1382110582139</v>
      </c>
      <c r="U28" t="n">
        <v>78.2221759608629</v>
      </c>
      <c r="V28" t="n">
        <v>27.5616903091779</v>
      </c>
      <c r="W28" t="n">
        <v>26.6114563027013</v>
      </c>
      <c r="X28" t="n">
        <v>21.3755606997578</v>
      </c>
      <c r="Y28" t="n">
        <v>20.5162698894023</v>
      </c>
      <c r="Z28" t="n">
        <v>10.7467723788196</v>
      </c>
      <c r="AA28" t="n">
        <v>14.2712723825743</v>
      </c>
      <c r="AB28" t="n">
        <v>20.9060126783023</v>
      </c>
      <c r="AC28" t="n">
        <v>15.329415091698</v>
      </c>
      <c r="AD28" t="n">
        <v>19.1434801412565</v>
      </c>
      <c r="AE28" t="n">
        <v>22.5996700840003</v>
      </c>
      <c r="AF28" t="n">
        <v>28.8968246467575</v>
      </c>
    </row>
    <row r="29">
      <c r="A29" t="s">
        <v>85</v>
      </c>
      <c r="B29" t="s">
        <v>426</v>
      </c>
      <c r="C29" t="s">
        <v>342</v>
      </c>
      <c r="D29" t="s">
        <v>427</v>
      </c>
      <c r="E29" t="s">
        <v>343</v>
      </c>
      <c r="F29" t="n">
        <v>5.36576642444678</v>
      </c>
      <c r="G29" t="n">
        <v>6.04280802116277</v>
      </c>
      <c r="H29" t="n">
        <v>7.9835406301165</v>
      </c>
      <c r="I29" t="n">
        <v>9.08953541759335</v>
      </c>
      <c r="J29" t="n">
        <v>8.65247320621749</v>
      </c>
      <c r="K29" t="n">
        <v>9.38111950413726</v>
      </c>
      <c r="L29" t="n">
        <v>9.85707469185591</v>
      </c>
      <c r="M29" t="n">
        <v>9.44653375100901</v>
      </c>
      <c r="N29" t="n">
        <v>7.08605053731596</v>
      </c>
      <c r="O29" t="n">
        <v>8.64682847919762</v>
      </c>
      <c r="P29" t="n">
        <v>7.60464446768237</v>
      </c>
      <c r="Q29" t="n">
        <v>6.24619823832188</v>
      </c>
      <c r="R29" t="n">
        <v>7.6771137782262</v>
      </c>
      <c r="S29" t="n">
        <v>9.35490589538357</v>
      </c>
      <c r="T29" t="n">
        <v>5.31508930340274</v>
      </c>
      <c r="U29" t="n">
        <v>6.7775519908024</v>
      </c>
      <c r="V29" t="n">
        <v>4.29835323899856</v>
      </c>
      <c r="W29" t="n">
        <v>2.16397843326135</v>
      </c>
      <c r="X29" t="n">
        <v>6.28051847201298</v>
      </c>
      <c r="Y29" t="n">
        <v>6.25875243965641</v>
      </c>
      <c r="Z29" t="n">
        <v>3.27844136419326</v>
      </c>
      <c r="AA29" t="n">
        <v>4.35363549626419</v>
      </c>
      <c r="AB29" t="n">
        <v>6.37764849844373</v>
      </c>
      <c r="AC29" t="n">
        <v>4.67643556167246</v>
      </c>
      <c r="AD29" t="n">
        <v>5.83996524141523</v>
      </c>
      <c r="AE29" t="n">
        <v>6.426</v>
      </c>
      <c r="AF29" t="n">
        <v>8.21653566135579</v>
      </c>
    </row>
    <row r="30">
      <c r="A30" t="s">
        <v>85</v>
      </c>
      <c r="B30" t="s">
        <v>428</v>
      </c>
      <c r="C30" t="s">
        <v>342</v>
      </c>
      <c r="D30" t="s">
        <v>429</v>
      </c>
      <c r="E30" t="s">
        <v>343</v>
      </c>
      <c r="F30" t="n">
        <v>1.31083971872588</v>
      </c>
      <c r="G30" t="n">
        <v>1.52857294254262</v>
      </c>
      <c r="H30" t="n">
        <v>1.99983443266444</v>
      </c>
      <c r="I30" t="n">
        <v>2.40977716133986</v>
      </c>
      <c r="J30" t="n">
        <v>2.35730874172334</v>
      </c>
      <c r="K30" t="n">
        <v>2.3699159660931</v>
      </c>
      <c r="L30" t="n">
        <v>2.45102543080466</v>
      </c>
      <c r="M30" t="n">
        <v>2.40846817531734</v>
      </c>
      <c r="N30" t="n">
        <v>3.92218456281409</v>
      </c>
      <c r="O30" t="n">
        <v>1.85946842493637</v>
      </c>
      <c r="P30" t="n">
        <v>0.943147334945634</v>
      </c>
      <c r="Q30" t="n">
        <v>2.0286449277367</v>
      </c>
      <c r="R30" t="n">
        <v>2.07624297227723</v>
      </c>
      <c r="S30" t="n">
        <v>1.75189034731524</v>
      </c>
      <c r="T30" t="n">
        <v>1.8585270528236</v>
      </c>
      <c r="U30" t="n">
        <v>1.20647522349362</v>
      </c>
      <c r="V30" t="n">
        <v>0.578760206236259</v>
      </c>
      <c r="W30" t="n">
        <v>0.595778872448537</v>
      </c>
      <c r="X30" t="n">
        <v>0.504076319879567</v>
      </c>
      <c r="Y30" t="n">
        <v>0.509433338111568</v>
      </c>
      <c r="Z30" t="n">
        <v>0.266849878480847</v>
      </c>
      <c r="AA30" t="n">
        <v>0.35436567992848</v>
      </c>
      <c r="AB30" t="n">
        <v>0.519110924291931</v>
      </c>
      <c r="AC30" t="n">
        <v>0.38064010385706</v>
      </c>
      <c r="AD30" t="n">
        <v>0.47534600802217</v>
      </c>
      <c r="AE30" t="n">
        <v>4.002</v>
      </c>
      <c r="AF30" t="n">
        <v>5.11711417938778</v>
      </c>
    </row>
    <row r="31">
      <c r="A31" t="s">
        <v>85</v>
      </c>
      <c r="B31" t="s">
        <v>430</v>
      </c>
      <c r="C31" t="s">
        <v>342</v>
      </c>
      <c r="D31" t="s">
        <v>431</v>
      </c>
      <c r="E31" t="s">
        <v>343</v>
      </c>
      <c r="F31" t="n">
        <v>18.812205812963</v>
      </c>
      <c r="G31" t="n">
        <v>19.5004599581662</v>
      </c>
      <c r="H31" t="n">
        <v>24.8877458777675</v>
      </c>
      <c r="I31" t="n">
        <v>28.7792807020762</v>
      </c>
      <c r="J31" t="n">
        <v>31.117313086219</v>
      </c>
      <c r="K31" t="n">
        <v>30.1959940616353</v>
      </c>
      <c r="L31" t="n">
        <v>22.3262389121938</v>
      </c>
      <c r="M31" t="n">
        <v>29.0519680489305</v>
      </c>
      <c r="N31" t="n">
        <v>31.0772476836817</v>
      </c>
      <c r="O31" t="n">
        <v>37.5696989419957</v>
      </c>
      <c r="P31" t="n">
        <v>39.5744059213468</v>
      </c>
      <c r="Q31" t="n">
        <v>52.7181581492392</v>
      </c>
      <c r="R31" t="n">
        <v>60.4744493128367</v>
      </c>
      <c r="S31" t="n">
        <v>77.2194025709396</v>
      </c>
      <c r="T31" t="n">
        <v>79.1343933131268</v>
      </c>
      <c r="U31" t="n">
        <v>58.350819338615</v>
      </c>
      <c r="V31" t="n">
        <v>17.8921600342551</v>
      </c>
      <c r="W31" t="n">
        <v>18.5924096402043</v>
      </c>
      <c r="X31" t="n">
        <v>5.46309741274882</v>
      </c>
      <c r="Y31" t="n">
        <v>3.01690392440097</v>
      </c>
      <c r="Z31" t="n">
        <v>1.5803057738606</v>
      </c>
      <c r="AA31" t="n">
        <v>2.09858116944658</v>
      </c>
      <c r="AB31" t="n">
        <v>3.07421534385871</v>
      </c>
      <c r="AC31" t="n">
        <v>2.25418035530934</v>
      </c>
      <c r="AD31" t="n">
        <v>2.81503609945597</v>
      </c>
      <c r="AE31" t="n">
        <v>3.07567008400026</v>
      </c>
      <c r="AF31" t="n">
        <v>3.9326724132825</v>
      </c>
    </row>
    <row r="32">
      <c r="A32" t="s">
        <v>85</v>
      </c>
      <c r="B32" t="s">
        <v>432</v>
      </c>
      <c r="C32" t="s">
        <v>342</v>
      </c>
      <c r="D32" t="s">
        <v>433</v>
      </c>
      <c r="E32" t="s">
        <v>343</v>
      </c>
      <c r="F32" t="n">
        <v>3.18348314517382</v>
      </c>
      <c r="G32" t="n">
        <v>3.62352760616149</v>
      </c>
      <c r="H32" t="n">
        <v>4.61125045208812</v>
      </c>
      <c r="I32" t="n">
        <v>5.0769867558052</v>
      </c>
      <c r="J32" t="n">
        <v>5.02490250680223</v>
      </c>
      <c r="K32" t="n">
        <v>5.82268633614133</v>
      </c>
      <c r="L32" t="n">
        <v>6.22633459882175</v>
      </c>
      <c r="M32" t="n">
        <v>5.54899676564203</v>
      </c>
      <c r="N32" t="n">
        <v>5.10833507092909</v>
      </c>
      <c r="O32" t="n">
        <v>4.12048970630282</v>
      </c>
      <c r="P32" t="n">
        <v>5.02743743480134</v>
      </c>
      <c r="Q32" t="n">
        <v>5.93539957472127</v>
      </c>
      <c r="R32" t="n">
        <v>4.75941288702108</v>
      </c>
      <c r="S32" t="n">
        <v>8.55193495898011</v>
      </c>
      <c r="T32" t="n">
        <v>7.20206304509695</v>
      </c>
      <c r="U32" t="n">
        <v>4.98203298172072</v>
      </c>
      <c r="V32" t="n">
        <v>2.95026544154581</v>
      </c>
      <c r="W32" t="n">
        <v>3.93077095155701</v>
      </c>
      <c r="X32" t="n">
        <v>5.26555399009331</v>
      </c>
      <c r="Y32" t="n">
        <v>6.00072776191159</v>
      </c>
      <c r="Z32" t="n">
        <v>3.14328363353413</v>
      </c>
      <c r="AA32" t="n">
        <v>4.17415158045625</v>
      </c>
      <c r="AB32" t="n">
        <v>6.11472218614002</v>
      </c>
      <c r="AC32" t="n">
        <v>4.48364382075784</v>
      </c>
      <c r="AD32" t="n">
        <v>5.59920557501439</v>
      </c>
      <c r="AE32" t="n">
        <v>7.776</v>
      </c>
      <c r="AF32" t="n">
        <v>9.94269861542213</v>
      </c>
    </row>
    <row r="33">
      <c r="A33" t="s">
        <v>85</v>
      </c>
      <c r="B33" t="s">
        <v>434</v>
      </c>
      <c r="C33" t="s">
        <v>342</v>
      </c>
      <c r="D33" t="s">
        <v>435</v>
      </c>
      <c r="E33" t="s">
        <v>343</v>
      </c>
      <c r="F33" t="n">
        <v>1.72825860057779</v>
      </c>
      <c r="G33" t="n">
        <v>1.92376014951913</v>
      </c>
      <c r="H33" t="n">
        <v>2.36618814643717</v>
      </c>
      <c r="I33" t="n">
        <v>2.14568968741881</v>
      </c>
      <c r="J33" t="n">
        <v>1.93136004456525</v>
      </c>
      <c r="K33" t="n">
        <v>1.90355116958623</v>
      </c>
      <c r="L33" t="n">
        <v>2.20840638485708</v>
      </c>
      <c r="M33" t="n">
        <v>1.98142328642065</v>
      </c>
      <c r="N33" t="n">
        <v>1.07182230054593</v>
      </c>
      <c r="O33" t="n">
        <v>1.318281870874</v>
      </c>
      <c r="P33" t="n">
        <v>2.27969781808907</v>
      </c>
      <c r="Q33" t="n">
        <v>2.97300448603984</v>
      </c>
      <c r="R33" t="n">
        <v>2.76930778437568</v>
      </c>
      <c r="S33" t="n">
        <v>3.61133889260943</v>
      </c>
      <c r="T33" t="n">
        <v>3.62813834376376</v>
      </c>
      <c r="U33" t="n">
        <v>6.90529642623114</v>
      </c>
      <c r="V33" t="n">
        <v>1.84215138814224</v>
      </c>
      <c r="W33" t="n">
        <v>1.32851840523007</v>
      </c>
      <c r="X33" t="n">
        <v>3.86231450502317</v>
      </c>
      <c r="Y33" t="n">
        <v>4.73045242532171</v>
      </c>
      <c r="Z33" t="n">
        <v>2.47789172875072</v>
      </c>
      <c r="AA33" t="n">
        <v>3.29053845647874</v>
      </c>
      <c r="AB33" t="n">
        <v>4.82031572556793</v>
      </c>
      <c r="AC33" t="n">
        <v>3.53451525010127</v>
      </c>
      <c r="AD33" t="n">
        <v>4.41392721734872</v>
      </c>
      <c r="AE33" t="n">
        <v>1.32</v>
      </c>
      <c r="AF33" t="n">
        <v>1.68780377730931</v>
      </c>
    </row>
    <row r="34">
      <c r="A34" t="s">
        <v>85</v>
      </c>
      <c r="B34" t="s">
        <v>436</v>
      </c>
      <c r="C34" t="s">
        <v>342</v>
      </c>
      <c r="D34" t="s">
        <v>437</v>
      </c>
      <c r="E34" t="s">
        <v>343</v>
      </c>
      <c r="F34" t="n">
        <v>9.24003871430564</v>
      </c>
      <c r="G34" t="n">
        <v>10.4209139145764</v>
      </c>
      <c r="H34" t="n">
        <v>14.4224141202604</v>
      </c>
      <c r="I34" t="n">
        <v>18.5569428763142</v>
      </c>
      <c r="J34" t="n">
        <v>17.727355325243</v>
      </c>
      <c r="K34" t="n">
        <v>19.6942981878685</v>
      </c>
      <c r="L34" t="n">
        <v>16.39585417655</v>
      </c>
      <c r="M34" t="n">
        <v>13.8208226777815</v>
      </c>
      <c r="N34" t="n">
        <v>11.0545629513993</v>
      </c>
      <c r="O34" t="n">
        <v>11.0801379520506</v>
      </c>
      <c r="P34" t="n">
        <v>9.76892516957294</v>
      </c>
      <c r="Q34" t="n">
        <v>9.36864721419894</v>
      </c>
      <c r="R34" t="n">
        <v>10.4696788581281</v>
      </c>
      <c r="S34" t="n">
        <v>12.395087274132</v>
      </c>
      <c r="T34" t="n">
        <v>11.3294549905206</v>
      </c>
      <c r="U34" t="n">
        <v>9.82922461493332</v>
      </c>
      <c r="V34" t="n">
        <v>4.96181006078158</v>
      </c>
      <c r="W34" t="n">
        <v>4.84155934277144</v>
      </c>
      <c r="X34" t="n">
        <v>5.24511846361171</v>
      </c>
      <c r="Y34" t="n">
        <v>5.57068663233689</v>
      </c>
      <c r="Z34" t="n">
        <v>2.91802074910224</v>
      </c>
      <c r="AA34" t="n">
        <v>3.87501172077637</v>
      </c>
      <c r="AB34" t="n">
        <v>5.67651166563385</v>
      </c>
      <c r="AC34" t="n">
        <v>4.16232425256682</v>
      </c>
      <c r="AD34" t="n">
        <v>5.19793946434633</v>
      </c>
      <c r="AE34" t="n">
        <v>11.286</v>
      </c>
      <c r="AF34" t="n">
        <v>14.4307222959946</v>
      </c>
    </row>
    <row r="35">
      <c r="A35" t="s">
        <v>85</v>
      </c>
      <c r="B35" t="s">
        <v>438</v>
      </c>
      <c r="C35" t="s">
        <v>342</v>
      </c>
      <c r="D35" t="s">
        <v>439</v>
      </c>
      <c r="E35" t="s">
        <v>343</v>
      </c>
      <c r="F35" t="n">
        <v>111.757791604087</v>
      </c>
      <c r="G35" t="n">
        <v>122.973239691501</v>
      </c>
      <c r="H35" t="n">
        <v>190.691119085046</v>
      </c>
      <c r="I35" t="n">
        <v>202.212321299984</v>
      </c>
      <c r="J35" t="n">
        <v>228.953932803175</v>
      </c>
      <c r="K35" t="n">
        <v>207.066752455303</v>
      </c>
      <c r="L35" t="n">
        <v>255.558801941425</v>
      </c>
      <c r="M35" t="n">
        <v>277.139036141641</v>
      </c>
      <c r="N35" t="n">
        <v>242.970881659358</v>
      </c>
      <c r="O35" t="n">
        <v>215.845830058768</v>
      </c>
      <c r="P35" t="n">
        <v>325.714437891468</v>
      </c>
      <c r="Q35" t="n">
        <v>348.578014198254</v>
      </c>
      <c r="R35" t="n">
        <v>311.970542632868</v>
      </c>
      <c r="S35" t="n">
        <v>424.799992056516</v>
      </c>
      <c r="T35" t="n">
        <v>354.801981253493</v>
      </c>
      <c r="U35" t="n">
        <v>165.138070443959</v>
      </c>
      <c r="V35" t="n">
        <v>75.4999747086495</v>
      </c>
      <c r="W35" t="n">
        <v>133.968069904721</v>
      </c>
      <c r="X35" t="n">
        <v>267.453358749073</v>
      </c>
      <c r="Y35" t="n">
        <v>376.180132099814</v>
      </c>
      <c r="Z35" t="n">
        <v>197.0495745525</v>
      </c>
      <c r="AA35" t="n">
        <v>261.673742792902</v>
      </c>
      <c r="AB35" t="n">
        <v>383.326338237856</v>
      </c>
      <c r="AC35" t="n">
        <v>281.075528119592</v>
      </c>
      <c r="AD35" t="n">
        <v>351.009073638085</v>
      </c>
      <c r="AE35" t="n">
        <v>373.263436338382</v>
      </c>
      <c r="AF35" t="n">
        <v>477.269271048012</v>
      </c>
    </row>
    <row r="36">
      <c r="A36" t="s">
        <v>85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85</v>
      </c>
      <c r="B37" t="s">
        <v>442</v>
      </c>
      <c r="C37" t="s">
        <v>342</v>
      </c>
      <c r="D37" t="s">
        <v>443</v>
      </c>
      <c r="E37" t="s">
        <v>343</v>
      </c>
      <c r="F37" t="n">
        <v>29.3691273150169</v>
      </c>
      <c r="G37" t="n">
        <v>32.7781367124796</v>
      </c>
      <c r="H37" t="n">
        <v>42.1979363054832</v>
      </c>
      <c r="I37" t="n">
        <v>38.5107206959887</v>
      </c>
      <c r="J37" t="n">
        <v>37.7108659425982</v>
      </c>
      <c r="K37" t="n">
        <v>35.2178147440474</v>
      </c>
      <c r="L37" t="n">
        <v>31.4038319975598</v>
      </c>
      <c r="M37" t="n">
        <v>28.8772292370916</v>
      </c>
      <c r="N37" t="n">
        <v>23.6974330781223</v>
      </c>
      <c r="O37" t="n">
        <v>15.9395042000855</v>
      </c>
      <c r="P37" t="n">
        <v>13.8535709764323</v>
      </c>
      <c r="Q37" t="n">
        <v>13.5100278319762</v>
      </c>
      <c r="R37" t="n">
        <v>16.9272818012403</v>
      </c>
      <c r="S37" t="n">
        <v>12.4036187355963</v>
      </c>
      <c r="T37" t="n">
        <v>11.5449680637795</v>
      </c>
      <c r="U37" t="n">
        <v>13.7325268085892</v>
      </c>
      <c r="V37" t="n">
        <v>5.18060965094407</v>
      </c>
      <c r="W37" t="n">
        <v>6.7042243233002</v>
      </c>
      <c r="X37" t="n">
        <v>26.7501041644197</v>
      </c>
      <c r="Y37" t="n">
        <v>19.3650828656177</v>
      </c>
      <c r="Z37" t="n">
        <v>10.1437609651096</v>
      </c>
      <c r="AA37" t="n">
        <v>13.4704979889696</v>
      </c>
      <c r="AB37" t="n">
        <v>19.7329568234089</v>
      </c>
      <c r="AC37" t="n">
        <v>14.4692673245405</v>
      </c>
      <c r="AD37" t="n">
        <v>18.069321629622</v>
      </c>
      <c r="AE37" t="n">
        <v>9.498</v>
      </c>
      <c r="AF37" t="n">
        <v>12.1445153612756</v>
      </c>
    </row>
    <row r="38">
      <c r="A38" t="s">
        <v>85</v>
      </c>
      <c r="B38" t="s">
        <v>444</v>
      </c>
      <c r="C38" t="s">
        <v>342</v>
      </c>
      <c r="D38" t="s">
        <v>445</v>
      </c>
      <c r="E38" t="s">
        <v>343</v>
      </c>
      <c r="F38" t="n">
        <v>82.3886642890704</v>
      </c>
      <c r="G38" t="n">
        <v>90.195102979021</v>
      </c>
      <c r="H38" t="n">
        <v>148.493182779562</v>
      </c>
      <c r="I38" t="n">
        <v>163.701600603995</v>
      </c>
      <c r="J38" t="n">
        <v>191.243066860577</v>
      </c>
      <c r="K38" t="n">
        <v>171.848937711256</v>
      </c>
      <c r="L38" t="n">
        <v>224.154969943866</v>
      </c>
      <c r="M38" t="n">
        <v>248.26180690455</v>
      </c>
      <c r="N38" t="n">
        <v>219.273448581236</v>
      </c>
      <c r="O38" t="n">
        <v>199.906325858683</v>
      </c>
      <c r="P38" t="n">
        <v>311.860866915035</v>
      </c>
      <c r="Q38" t="n">
        <v>335.067986366278</v>
      </c>
      <c r="R38" t="n">
        <v>295.043260831627</v>
      </c>
      <c r="S38" t="n">
        <v>412.39637332092</v>
      </c>
      <c r="T38" t="n">
        <v>343.257013189714</v>
      </c>
      <c r="U38" t="n">
        <v>151.40554363537</v>
      </c>
      <c r="V38" t="n">
        <v>70.3193650577055</v>
      </c>
      <c r="W38" t="n">
        <v>127.263845581421</v>
      </c>
      <c r="X38" t="n">
        <v>240.703254584654</v>
      </c>
      <c r="Y38" t="n">
        <v>356.815049234196</v>
      </c>
      <c r="Z38" t="n">
        <v>186.90581358739</v>
      </c>
      <c r="AA38" t="n">
        <v>248.203244803933</v>
      </c>
      <c r="AB38" t="n">
        <v>363.593381414447</v>
      </c>
      <c r="AC38" t="n">
        <v>266.606260795052</v>
      </c>
      <c r="AD38" t="n">
        <v>332.939752008463</v>
      </c>
      <c r="AE38" t="n">
        <v>363.765436338382</v>
      </c>
      <c r="AF38" t="n">
        <v>465.124755686736</v>
      </c>
    </row>
    <row r="39">
      <c r="A39" t="s">
        <v>85</v>
      </c>
      <c r="B39" t="s">
        <v>446</v>
      </c>
      <c r="C39" t="s">
        <v>342</v>
      </c>
      <c r="D39" t="s">
        <v>447</v>
      </c>
      <c r="E39" t="s">
        <v>343</v>
      </c>
      <c r="F39" t="n">
        <v>34.1861782902953</v>
      </c>
      <c r="G39" t="n">
        <v>32.6759809888669</v>
      </c>
      <c r="H39" t="n">
        <v>37.4905736573361</v>
      </c>
      <c r="I39" t="n">
        <v>40.5860162399691</v>
      </c>
      <c r="J39" t="n">
        <v>37.893980448247</v>
      </c>
      <c r="K39" t="n">
        <v>43.0049963380026</v>
      </c>
      <c r="L39" t="n">
        <v>49.5051389096645</v>
      </c>
      <c r="M39" t="n">
        <v>52.2626437205639</v>
      </c>
      <c r="N39" t="n">
        <v>49.6139024069308</v>
      </c>
      <c r="O39" t="n">
        <v>44.4332266715658</v>
      </c>
      <c r="P39" t="n">
        <v>50.9525520944935</v>
      </c>
      <c r="Q39" t="n">
        <v>54.1919473044826</v>
      </c>
      <c r="R39" t="n">
        <v>58.2299360698025</v>
      </c>
      <c r="S39" t="n">
        <v>46.2161800258397</v>
      </c>
      <c r="T39" t="n">
        <v>104.154788671005</v>
      </c>
      <c r="U39" t="n">
        <v>195.725765816062</v>
      </c>
      <c r="V39" t="n">
        <v>94.2461589496678</v>
      </c>
      <c r="W39" t="n">
        <v>118.340858560726</v>
      </c>
      <c r="X39" t="n">
        <v>190.316058123178</v>
      </c>
      <c r="Y39" t="n">
        <v>247.769850808808</v>
      </c>
      <c r="Z39" t="n">
        <v>129.786077261139</v>
      </c>
      <c r="AA39" t="n">
        <v>172.350580692488</v>
      </c>
      <c r="AB39" t="n">
        <v>252.476676814712</v>
      </c>
      <c r="AC39" t="n">
        <v>185.129505057752</v>
      </c>
      <c r="AD39" t="n">
        <v>231.191012992601</v>
      </c>
      <c r="AE39" t="n">
        <v>120.96</v>
      </c>
      <c r="AF39" t="n">
        <v>154.664200684344</v>
      </c>
    </row>
    <row r="40">
      <c r="A40" t="s">
        <v>85</v>
      </c>
      <c r="B40" t="s">
        <v>448</v>
      </c>
      <c r="C40" t="s">
        <v>342</v>
      </c>
      <c r="D40" t="s">
        <v>449</v>
      </c>
      <c r="E40" t="s">
        <v>343</v>
      </c>
      <c r="F40" t="n">
        <v>32.6809104513553</v>
      </c>
      <c r="G40" t="n">
        <v>39.2904755660496</v>
      </c>
      <c r="H40" t="n">
        <v>56.0677623594536</v>
      </c>
      <c r="I40" t="n">
        <v>63.3847126784922</v>
      </c>
      <c r="J40" t="n">
        <v>62.0699259777401</v>
      </c>
      <c r="K40" t="n">
        <v>68.0965495284761</v>
      </c>
      <c r="L40" t="n">
        <v>74.4188964368287</v>
      </c>
      <c r="M40" t="n">
        <v>86.5771938658806</v>
      </c>
      <c r="N40" t="n">
        <v>85.1303955059801</v>
      </c>
      <c r="O40" t="n">
        <v>101.785738221523</v>
      </c>
      <c r="P40" t="n">
        <v>78.0078528863983</v>
      </c>
      <c r="Q40" t="n">
        <v>66.975416124331</v>
      </c>
      <c r="R40" t="n">
        <v>90.3608622156466</v>
      </c>
      <c r="S40" t="n">
        <v>55.1385887938243</v>
      </c>
      <c r="T40" t="n">
        <v>76.1897879483949</v>
      </c>
      <c r="U40" t="n">
        <v>45.7679924488845</v>
      </c>
      <c r="V40" t="n">
        <v>5.42058339499325</v>
      </c>
      <c r="W40" t="n">
        <v>7.92317420026388</v>
      </c>
      <c r="X40" t="n">
        <v>17.0568527699789</v>
      </c>
      <c r="Y40" t="n">
        <v>35.3626128857965</v>
      </c>
      <c r="Z40" t="n">
        <v>18.5235402659757</v>
      </c>
      <c r="AA40" t="n">
        <v>24.5985007690614</v>
      </c>
      <c r="AB40" t="n">
        <v>36.0343881862386</v>
      </c>
      <c r="AC40" t="n">
        <v>26.4223552612466</v>
      </c>
      <c r="AD40" t="n">
        <v>32.996420946474</v>
      </c>
      <c r="AE40" t="n">
        <v>60.642</v>
      </c>
      <c r="AF40" t="n">
        <v>77.5392398966601</v>
      </c>
    </row>
    <row r="41">
      <c r="A41" t="s">
        <v>85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85</v>
      </c>
      <c r="B42" t="s">
        <v>452</v>
      </c>
      <c r="C42" t="s">
        <v>342</v>
      </c>
      <c r="D42" t="s">
        <v>453</v>
      </c>
      <c r="E42" t="s">
        <v>343</v>
      </c>
      <c r="F42" t="n">
        <v>164.03261077879</v>
      </c>
      <c r="G42" t="n">
        <v>184.589557883842</v>
      </c>
      <c r="H42" t="n">
        <v>247.050373706548</v>
      </c>
      <c r="I42" t="n">
        <v>288.609224466448</v>
      </c>
      <c r="J42" t="n">
        <v>294.316640282571</v>
      </c>
      <c r="K42" t="n">
        <v>306.199825574488</v>
      </c>
      <c r="L42" t="n">
        <v>303.14368411674</v>
      </c>
      <c r="M42" t="n">
        <v>295.7578752953</v>
      </c>
      <c r="N42" t="n">
        <v>251.89575139626</v>
      </c>
      <c r="O42" t="n">
        <v>308.386673170965</v>
      </c>
      <c r="P42" t="n">
        <v>265.161032390758</v>
      </c>
      <c r="Q42" t="n">
        <v>210.641798677976</v>
      </c>
      <c r="R42" t="n">
        <v>296.393378202622</v>
      </c>
      <c r="S42" t="n">
        <v>313.987308235115</v>
      </c>
      <c r="T42" t="n">
        <v>241.36475156366</v>
      </c>
      <c r="U42" t="n">
        <v>101.251658903432</v>
      </c>
      <c r="V42" t="n">
        <v>23.026892351778</v>
      </c>
      <c r="W42" t="n">
        <v>42.8310225026365</v>
      </c>
      <c r="X42" t="n">
        <v>50.6051754106122</v>
      </c>
      <c r="Y42" t="n">
        <v>61.3635611816207</v>
      </c>
      <c r="Z42" t="n">
        <v>32.1432808170111</v>
      </c>
      <c r="AA42" t="n">
        <v>42.684956900476</v>
      </c>
      <c r="AB42" t="n">
        <v>62.5292704260735</v>
      </c>
      <c r="AC42" t="n">
        <v>45.8498306918732</v>
      </c>
      <c r="AD42" t="n">
        <v>57.2575873299432</v>
      </c>
      <c r="AE42" t="n">
        <v>108.282</v>
      </c>
      <c r="AF42" t="n">
        <v>138.453612586823</v>
      </c>
    </row>
    <row r="43">
      <c r="A43" t="s">
        <v>85</v>
      </c>
      <c r="B43" t="s">
        <v>454</v>
      </c>
      <c r="C43" t="s">
        <v>342</v>
      </c>
      <c r="D43" t="s">
        <v>455</v>
      </c>
      <c r="E43" t="s">
        <v>343</v>
      </c>
      <c r="F43" t="n">
        <v>178.602840952131</v>
      </c>
      <c r="G43" t="n">
        <v>200.985763084708</v>
      </c>
      <c r="H43" t="n">
        <v>268.994673637058</v>
      </c>
      <c r="I43" t="n">
        <v>314.244997808474</v>
      </c>
      <c r="J43" t="n">
        <v>320.459376000803</v>
      </c>
      <c r="K43" t="n">
        <v>333.398087654665</v>
      </c>
      <c r="L43" t="n">
        <v>333.702840752522</v>
      </c>
      <c r="M43" t="n">
        <v>324.107338641767</v>
      </c>
      <c r="N43" t="n">
        <v>276.385910169293</v>
      </c>
      <c r="O43" t="n">
        <v>336.738376370361</v>
      </c>
      <c r="P43" t="n">
        <v>288.160926647479</v>
      </c>
      <c r="Q43" t="n">
        <v>226.574898029728</v>
      </c>
      <c r="R43" t="n">
        <v>319.995455385688</v>
      </c>
      <c r="S43" t="n">
        <v>361.748587755436</v>
      </c>
      <c r="T43" t="n">
        <v>277.181966294051</v>
      </c>
      <c r="U43" t="n">
        <v>135.30264785827</v>
      </c>
      <c r="V43" t="n">
        <v>33.9598138086068</v>
      </c>
      <c r="W43" t="n">
        <v>56.2531672152702</v>
      </c>
      <c r="X43" t="n">
        <v>111.557539063076</v>
      </c>
      <c r="Y43" t="n">
        <v>110.957227447651</v>
      </c>
      <c r="Z43" t="n">
        <v>58.1212897662633</v>
      </c>
      <c r="AA43" t="n">
        <v>77.1826859490979</v>
      </c>
      <c r="AB43" t="n">
        <v>113.065055990909</v>
      </c>
      <c r="AC43" t="n">
        <v>82.9053919712566</v>
      </c>
      <c r="AD43" t="n">
        <v>103.53282987714</v>
      </c>
      <c r="AE43" t="n">
        <v>220.404</v>
      </c>
      <c r="AF43" t="n">
        <v>281.817199798547</v>
      </c>
    </row>
    <row r="44">
      <c r="A44" t="s">
        <v>85</v>
      </c>
      <c r="B44" t="s">
        <v>456</v>
      </c>
      <c r="C44" t="s">
        <v>342</v>
      </c>
      <c r="D44" t="s">
        <v>457</v>
      </c>
      <c r="E44" t="s">
        <v>343</v>
      </c>
      <c r="F44" t="n">
        <v>1955.22261394634</v>
      </c>
      <c r="G44" t="n">
        <v>2259.85577666895</v>
      </c>
      <c r="H44" t="n">
        <v>2946.26148519852</v>
      </c>
      <c r="I44" t="n">
        <v>2962.03131753543</v>
      </c>
      <c r="J44" t="n">
        <v>2937.1848004779</v>
      </c>
      <c r="K44" t="n">
        <v>2869.9000886789</v>
      </c>
      <c r="L44" t="n">
        <v>3019.81888840169</v>
      </c>
      <c r="M44" t="n">
        <v>3271.67501250473</v>
      </c>
      <c r="N44" t="n">
        <v>2885.44497111125</v>
      </c>
      <c r="O44" t="n">
        <v>2820.5914539967</v>
      </c>
      <c r="P44" t="n">
        <v>3017.18963927864</v>
      </c>
      <c r="Q44" t="n">
        <v>3136.57065010195</v>
      </c>
      <c r="R44" t="n">
        <v>3230.21592905153</v>
      </c>
      <c r="S44" t="n">
        <v>3552.89030761725</v>
      </c>
      <c r="T44" t="n">
        <v>3974.71730592943</v>
      </c>
      <c r="U44" t="n">
        <v>4820.96853938432</v>
      </c>
      <c r="V44" t="n">
        <v>2920.40635553992</v>
      </c>
      <c r="W44" t="n">
        <v>3416.49394405614</v>
      </c>
      <c r="X44" t="n">
        <v>3275.43343184014</v>
      </c>
      <c r="Y44" t="n">
        <v>3118.89644830134</v>
      </c>
      <c r="Z44" t="n">
        <v>1633.73119888217</v>
      </c>
      <c r="AA44" t="n">
        <v>2169.52793985928</v>
      </c>
      <c r="AB44" t="n">
        <v>3178.14539592214</v>
      </c>
      <c r="AC44" t="n">
        <v>2330.38747012831</v>
      </c>
      <c r="AD44" t="n">
        <v>2910.20407425687</v>
      </c>
      <c r="AE44" t="n">
        <v>3349.38178900721</v>
      </c>
      <c r="AF44" t="n">
        <v>4282.65093571014</v>
      </c>
    </row>
    <row r="45">
      <c r="A45" t="s">
        <v>85</v>
      </c>
      <c r="B45" t="s">
        <v>458</v>
      </c>
      <c r="C45" t="s">
        <v>342</v>
      </c>
      <c r="D45" t="s">
        <v>459</v>
      </c>
      <c r="E45" t="s">
        <v>343</v>
      </c>
      <c r="F45" t="n">
        <v>1955.22261394634</v>
      </c>
      <c r="G45" t="n">
        <v>2259.85577666895</v>
      </c>
      <c r="H45" t="n">
        <v>2946.26148519852</v>
      </c>
      <c r="I45" t="n">
        <v>2962.03131753543</v>
      </c>
      <c r="J45" t="n">
        <v>2937.1848004779</v>
      </c>
      <c r="K45" t="n">
        <v>2869.9000886789</v>
      </c>
      <c r="L45" t="n">
        <v>3019.81888840169</v>
      </c>
      <c r="M45" t="n">
        <v>3271.67501250473</v>
      </c>
      <c r="N45" t="n">
        <v>2885.44497111125</v>
      </c>
      <c r="O45" t="n">
        <v>2820.5914539967</v>
      </c>
      <c r="P45" t="n">
        <v>3017.18963927864</v>
      </c>
      <c r="Q45" t="n">
        <v>3136.57065010195</v>
      </c>
      <c r="R45" t="n">
        <v>3230.21592905153</v>
      </c>
      <c r="S45" t="n">
        <v>3552.89030761725</v>
      </c>
      <c r="T45" t="n">
        <v>3974.71730592943</v>
      </c>
      <c r="U45" t="n">
        <v>4820.96853938432</v>
      </c>
      <c r="V45" t="n">
        <v>2920.40635553992</v>
      </c>
      <c r="W45" t="n">
        <v>3416.49394405614</v>
      </c>
      <c r="X45" t="n">
        <v>3275.43343184014</v>
      </c>
      <c r="Y45" t="n">
        <v>3118.89644830134</v>
      </c>
      <c r="Z45" t="n">
        <v>1633.73119888217</v>
      </c>
      <c r="AA45" t="n">
        <v>2169.52793985928</v>
      </c>
      <c r="AB45" t="n">
        <v>3178.14539592214</v>
      </c>
      <c r="AC45" t="n">
        <v>2330.38747012831</v>
      </c>
      <c r="AD45" t="n">
        <v>2910.20407425687</v>
      </c>
      <c r="AE45" t="n">
        <v>3349.38178900721</v>
      </c>
      <c r="AF45" t="n">
        <v>4282.65093571014</v>
      </c>
    </row>
    <row r="46">
      <c r="A46" t="s">
        <v>85</v>
      </c>
      <c r="B46" t="s">
        <v>460</v>
      </c>
      <c r="C46" t="s">
        <v>342</v>
      </c>
      <c r="D46" t="s">
        <v>461</v>
      </c>
      <c r="E46" t="s">
        <v>343</v>
      </c>
      <c r="F46" t="n">
        <v>14.5702301733414</v>
      </c>
      <c r="G46" t="n">
        <v>16.3962052008665</v>
      </c>
      <c r="H46" t="n">
        <v>21.9442999305103</v>
      </c>
      <c r="I46" t="n">
        <v>25.6357733420253</v>
      </c>
      <c r="J46" t="n">
        <v>26.1427357182324</v>
      </c>
      <c r="K46" t="n">
        <v>27.1982620801775</v>
      </c>
      <c r="L46" t="n">
        <v>30.5591566357821</v>
      </c>
      <c r="M46" t="n">
        <v>28.3494633464673</v>
      </c>
      <c r="N46" t="n">
        <v>24.4901587730331</v>
      </c>
      <c r="O46" t="n">
        <v>28.3517031993957</v>
      </c>
      <c r="P46" t="n">
        <v>22.999894256721</v>
      </c>
      <c r="Q46" t="n">
        <v>15.9330993517525</v>
      </c>
      <c r="R46" t="n">
        <v>23.6020771830666</v>
      </c>
      <c r="S46" t="n">
        <v>47.7612795203205</v>
      </c>
      <c r="T46" t="n">
        <v>35.8172147303914</v>
      </c>
      <c r="U46" t="n">
        <v>34.0509889548376</v>
      </c>
      <c r="V46" t="n">
        <v>10.9329214568288</v>
      </c>
      <c r="W46" t="n">
        <v>13.4221447126337</v>
      </c>
      <c r="X46" t="n">
        <v>60.9523636524644</v>
      </c>
      <c r="Y46" t="n">
        <v>49.5936662660301</v>
      </c>
      <c r="Z46" t="n">
        <v>25.9780089492523</v>
      </c>
      <c r="AA46" t="n">
        <v>34.4977290486219</v>
      </c>
      <c r="AB46" t="n">
        <v>50.5357855648353</v>
      </c>
      <c r="AC46" t="n">
        <v>37.0555612793834</v>
      </c>
      <c r="AD46" t="n">
        <v>46.2752425471972</v>
      </c>
      <c r="AE46" t="n">
        <v>112.122</v>
      </c>
      <c r="AF46" t="n">
        <v>143.363587211723</v>
      </c>
    </row>
    <row r="47">
      <c r="A47" t="s">
        <v>85</v>
      </c>
      <c r="B47" t="s">
        <v>462</v>
      </c>
      <c r="C47" t="s">
        <v>342</v>
      </c>
      <c r="D47" t="s">
        <v>463</v>
      </c>
      <c r="E47" t="s">
        <v>343</v>
      </c>
      <c r="F47" t="n">
        <v>46.1543623646655</v>
      </c>
      <c r="G47" t="n">
        <v>48.5342165673266</v>
      </c>
      <c r="H47" t="n">
        <v>56.9907693660278</v>
      </c>
      <c r="I47" t="n">
        <v>52.5939781210831</v>
      </c>
      <c r="J47" t="n">
        <v>47.9632422151952</v>
      </c>
      <c r="K47" t="n">
        <v>46.6503313273983</v>
      </c>
      <c r="L47" t="n">
        <v>49.5016947753233</v>
      </c>
      <c r="M47" t="n">
        <v>52.5372907779246</v>
      </c>
      <c r="N47" t="n">
        <v>41.1719085971952</v>
      </c>
      <c r="O47" t="n">
        <v>42.7237911818639</v>
      </c>
      <c r="P47" t="n">
        <v>29.0178321907368</v>
      </c>
      <c r="Q47" t="n">
        <v>30.2723135998264</v>
      </c>
      <c r="R47" t="n">
        <v>32.5598024940687</v>
      </c>
      <c r="S47" t="n">
        <v>23.7760038897825</v>
      </c>
      <c r="T47" t="n">
        <v>45.6749654577987</v>
      </c>
      <c r="U47" t="n">
        <v>59.1314797773462</v>
      </c>
      <c r="V47" t="n">
        <v>25.7407130749224</v>
      </c>
      <c r="W47" t="n">
        <v>25.6801238124369</v>
      </c>
      <c r="X47" t="n">
        <v>34.8289489668138</v>
      </c>
      <c r="Y47" t="n">
        <v>42.5542237757611</v>
      </c>
      <c r="Z47" t="n">
        <v>22.2906288102442</v>
      </c>
      <c r="AA47" t="n">
        <v>29.6010396532466</v>
      </c>
      <c r="AB47" t="n">
        <v>43.362616429165</v>
      </c>
      <c r="AC47" t="n">
        <v>31.795807116995</v>
      </c>
      <c r="AD47" t="n">
        <v>39.7068249818</v>
      </c>
      <c r="AE47" t="n">
        <v>7.044</v>
      </c>
      <c r="AF47" t="n">
        <v>9.0067347025506</v>
      </c>
    </row>
    <row r="48">
      <c r="A48" t="s">
        <v>85</v>
      </c>
      <c r="B48" t="s">
        <v>464</v>
      </c>
      <c r="C48" t="s">
        <v>342</v>
      </c>
      <c r="D48" t="s">
        <v>465</v>
      </c>
      <c r="E48" t="s">
        <v>343</v>
      </c>
      <c r="F48" t="n">
        <v>90.4879257568659</v>
      </c>
      <c r="G48" t="n">
        <v>96.5393490822006</v>
      </c>
      <c r="H48" t="n">
        <v>116.210556285568</v>
      </c>
      <c r="I48" t="n">
        <v>111.068721311981</v>
      </c>
      <c r="J48" t="n">
        <v>105.960484952157</v>
      </c>
      <c r="K48" t="n">
        <v>107.122879038184</v>
      </c>
      <c r="L48" t="n">
        <v>112.775375914925</v>
      </c>
      <c r="M48" t="n">
        <v>115.02254684332</v>
      </c>
      <c r="N48" t="n">
        <v>92.6900860637903</v>
      </c>
      <c r="O48" t="n">
        <v>91.9491549978759</v>
      </c>
      <c r="P48" t="n">
        <v>83.217692295046</v>
      </c>
      <c r="Q48" t="n">
        <v>83.4676225582039</v>
      </c>
      <c r="R48" t="n">
        <v>92.462750269292</v>
      </c>
      <c r="S48" t="n">
        <v>88.8882415973926</v>
      </c>
      <c r="T48" t="n">
        <v>104.630553086301</v>
      </c>
      <c r="U48" t="n">
        <v>90.3153158481166</v>
      </c>
      <c r="V48" t="n">
        <v>40.6755496163361</v>
      </c>
      <c r="W48" t="n">
        <v>64.0359567386928</v>
      </c>
      <c r="X48" t="n">
        <v>75.8566742997142</v>
      </c>
      <c r="Y48" t="n">
        <v>80.7551081167506</v>
      </c>
      <c r="Z48" t="n">
        <v>42.3009041134703</v>
      </c>
      <c r="AA48" t="n">
        <v>56.1738634961952</v>
      </c>
      <c r="AB48" t="n">
        <v>82.2891940507443</v>
      </c>
      <c r="AC48" t="n">
        <v>60.3388715283023</v>
      </c>
      <c r="AD48" t="n">
        <v>75.3516022586832</v>
      </c>
      <c r="AE48" t="n">
        <v>100.212</v>
      </c>
      <c r="AF48" t="n">
        <v>128.134994039182</v>
      </c>
    </row>
    <row r="49">
      <c r="A49" t="s">
        <v>85</v>
      </c>
      <c r="B49" t="s">
        <v>466</v>
      </c>
      <c r="C49" t="s">
        <v>342</v>
      </c>
      <c r="D49" t="s">
        <v>467</v>
      </c>
      <c r="E49" t="s">
        <v>343</v>
      </c>
      <c r="F49" t="n">
        <v>4.69726698946174</v>
      </c>
      <c r="G49" t="n">
        <v>5.01712565915451</v>
      </c>
      <c r="H49" t="n">
        <v>5.89250983518138</v>
      </c>
      <c r="I49" t="n">
        <v>5.70641630208845</v>
      </c>
      <c r="J49" t="n">
        <v>5.33561870287766</v>
      </c>
      <c r="K49" t="n">
        <v>5.19770666046631</v>
      </c>
      <c r="L49" t="n">
        <v>5.34241184637143</v>
      </c>
      <c r="M49" t="n">
        <v>6.21525715280266</v>
      </c>
      <c r="N49" t="n">
        <v>5.07856303854869</v>
      </c>
      <c r="O49" t="n">
        <v>4.31672788380583</v>
      </c>
      <c r="P49" t="n">
        <v>4.48215932373321</v>
      </c>
      <c r="Q49" t="n">
        <v>4.44981587083576</v>
      </c>
      <c r="R49" t="n">
        <v>5.53835370441997</v>
      </c>
      <c r="S49" t="n">
        <v>5.52634612073583</v>
      </c>
      <c r="T49" t="n">
        <v>7.61963280701467</v>
      </c>
      <c r="U49" t="n">
        <v>8.99888578464654</v>
      </c>
      <c r="V49" t="n">
        <v>4.94769395819046</v>
      </c>
      <c r="W49" t="n">
        <v>9.0394035819778</v>
      </c>
      <c r="X49" t="n">
        <v>10.9330066676582</v>
      </c>
      <c r="Y49" t="n">
        <v>4.90908489452966</v>
      </c>
      <c r="Z49" t="n">
        <v>2.57146246536089</v>
      </c>
      <c r="AA49" t="n">
        <v>3.41479655203808</v>
      </c>
      <c r="AB49" t="n">
        <v>5.00234163408589</v>
      </c>
      <c r="AC49" t="n">
        <v>3.66798645534985</v>
      </c>
      <c r="AD49" t="n">
        <v>4.58060698639546</v>
      </c>
      <c r="AE49" t="n">
        <v>5.094</v>
      </c>
      <c r="AF49" t="n">
        <v>6.51338821334366</v>
      </c>
    </row>
    <row r="50">
      <c r="A50" t="s">
        <v>85</v>
      </c>
      <c r="B50" t="s">
        <v>468</v>
      </c>
      <c r="C50" t="s">
        <v>342</v>
      </c>
      <c r="D50" t="s">
        <v>469</v>
      </c>
      <c r="E50" t="s">
        <v>343</v>
      </c>
      <c r="F50" t="n">
        <v>39.6362964027387</v>
      </c>
      <c r="G50" t="n">
        <v>42.9880068557195</v>
      </c>
      <c r="H50" t="n">
        <v>53.3272770843585</v>
      </c>
      <c r="I50" t="n">
        <v>52.7683268888096</v>
      </c>
      <c r="J50" t="n">
        <v>52.6616240340844</v>
      </c>
      <c r="K50" t="n">
        <v>55.2748410503196</v>
      </c>
      <c r="L50" t="n">
        <v>57.9312692932304</v>
      </c>
      <c r="M50" t="n">
        <v>56.2699989125929</v>
      </c>
      <c r="N50" t="n">
        <v>46.4396144280464</v>
      </c>
      <c r="O50" t="n">
        <v>44.9086359322062</v>
      </c>
      <c r="P50" t="n">
        <v>49.717700780576</v>
      </c>
      <c r="Q50" t="n">
        <v>48.7454930875417</v>
      </c>
      <c r="R50" t="n">
        <v>54.3645940708033</v>
      </c>
      <c r="S50" t="n">
        <v>59.5858915868744</v>
      </c>
      <c r="T50" t="n">
        <v>51.3359548214874</v>
      </c>
      <c r="U50" t="n">
        <v>22.1849502861239</v>
      </c>
      <c r="V50" t="n">
        <v>9.98714258322325</v>
      </c>
      <c r="W50" t="n">
        <v>29.316429344278</v>
      </c>
      <c r="X50" t="n">
        <v>30.0947186652422</v>
      </c>
      <c r="Y50" t="n">
        <v>33.2917994464599</v>
      </c>
      <c r="Z50" t="n">
        <v>17.4388128378652</v>
      </c>
      <c r="AA50" t="n">
        <v>23.1580272909106</v>
      </c>
      <c r="AB50" t="n">
        <v>33.9242359874935</v>
      </c>
      <c r="AC50" t="n">
        <v>24.8750779559575</v>
      </c>
      <c r="AD50" t="n">
        <v>31.0641702904878</v>
      </c>
      <c r="AE50" t="n">
        <v>88.074</v>
      </c>
      <c r="AF50" t="n">
        <v>112.614871123288</v>
      </c>
    </row>
    <row r="51">
      <c r="A51" t="s">
        <v>85</v>
      </c>
      <c r="B51" t="s">
        <v>470</v>
      </c>
      <c r="C51" t="s">
        <v>342</v>
      </c>
      <c r="D51" t="s">
        <v>471</v>
      </c>
      <c r="E51" t="s">
        <v>343</v>
      </c>
      <c r="F51" t="n">
        <v>39.6362964027387</v>
      </c>
      <c r="G51" t="n">
        <v>42.9880068557195</v>
      </c>
      <c r="H51" t="n">
        <v>53.3272770843585</v>
      </c>
      <c r="I51" t="n">
        <v>52.7683268888096</v>
      </c>
      <c r="J51" t="n">
        <v>52.6616240340844</v>
      </c>
      <c r="K51" t="n">
        <v>55.2748410503196</v>
      </c>
      <c r="L51" t="n">
        <v>57.9312692932304</v>
      </c>
      <c r="M51" t="n">
        <v>56.2699989125929</v>
      </c>
      <c r="N51" t="n">
        <v>46.4396144280464</v>
      </c>
      <c r="O51" t="n">
        <v>44.9086359322062</v>
      </c>
      <c r="P51" t="n">
        <v>49.717700780576</v>
      </c>
      <c r="Q51" t="n">
        <v>48.7454930875417</v>
      </c>
      <c r="R51" t="n">
        <v>54.3645940708033</v>
      </c>
      <c r="S51" t="n">
        <v>59.5858915868744</v>
      </c>
      <c r="T51" t="n">
        <v>51.3359548214874</v>
      </c>
      <c r="U51" t="n">
        <v>22.1849502861239</v>
      </c>
      <c r="V51" t="n">
        <v>9.98714258322325</v>
      </c>
      <c r="W51" t="n">
        <v>29.316429344278</v>
      </c>
      <c r="X51" t="n">
        <v>30.0947186652422</v>
      </c>
      <c r="Y51" t="n">
        <v>33.2917994464599</v>
      </c>
      <c r="Z51" t="n">
        <v>17.4388128378652</v>
      </c>
      <c r="AA51" t="n">
        <v>23.1580272909106</v>
      </c>
      <c r="AB51" t="n">
        <v>33.9242359874935</v>
      </c>
      <c r="AC51" t="n">
        <v>24.8750779559575</v>
      </c>
      <c r="AD51" t="n">
        <v>31.0641702904878</v>
      </c>
      <c r="AE51" t="n">
        <v>66.51</v>
      </c>
      <c r="AF51" t="n">
        <v>85.0422948703351</v>
      </c>
    </row>
    <row r="52">
      <c r="A52" t="s">
        <v>85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21.564</v>
      </c>
      <c r="AF52" t="n">
        <v>27.572576252953</v>
      </c>
    </row>
    <row r="53">
      <c r="A53" t="s">
        <v>85</v>
      </c>
      <c r="B53" t="s">
        <v>474</v>
      </c>
      <c r="C53" t="s">
        <v>342</v>
      </c>
      <c r="D53" t="s">
        <v>475</v>
      </c>
      <c r="E53" t="s">
        <v>343</v>
      </c>
      <c r="F53" t="n">
        <v>17.4333711281837</v>
      </c>
      <c r="G53" t="n">
        <v>18.5549923042271</v>
      </c>
      <c r="H53" t="n">
        <v>23.4818129441942</v>
      </c>
      <c r="I53" t="n">
        <v>23.6320618539892</v>
      </c>
      <c r="J53" t="n">
        <v>23.7296031497524</v>
      </c>
      <c r="K53" t="n">
        <v>24.8424016808328</v>
      </c>
      <c r="L53" t="n">
        <v>25.1776057438899</v>
      </c>
      <c r="M53" t="n">
        <v>25.0901806967995</v>
      </c>
      <c r="N53" t="n">
        <v>26.0999087465078</v>
      </c>
      <c r="O53" t="n">
        <v>19.1855220652659</v>
      </c>
      <c r="P53" t="n">
        <v>19.66163192536</v>
      </c>
      <c r="Q53" t="n">
        <v>19.4304688798748</v>
      </c>
      <c r="R53" t="n">
        <v>27.1118019260121</v>
      </c>
      <c r="S53" t="n">
        <v>30.7693721113573</v>
      </c>
      <c r="T53" t="n">
        <v>24.8002463704095</v>
      </c>
      <c r="U53" t="n">
        <v>23.47658846657</v>
      </c>
      <c r="V53" t="n">
        <v>4.49597867527435</v>
      </c>
      <c r="W53" t="n">
        <v>6.87542514871645</v>
      </c>
      <c r="X53" t="n">
        <v>21.3551251732762</v>
      </c>
      <c r="Y53" t="n">
        <v>39.8747367376418</v>
      </c>
      <c r="Z53" t="n">
        <v>20.8870677610917</v>
      </c>
      <c r="AA53" t="n">
        <v>27.7371682198565</v>
      </c>
      <c r="AB53" t="n">
        <v>40.6322278013957</v>
      </c>
      <c r="AC53" t="n">
        <v>29.7937390382663</v>
      </c>
      <c r="AD53" t="n">
        <v>37.2066284460989</v>
      </c>
      <c r="AE53" t="n">
        <v>65.148</v>
      </c>
      <c r="AF53" t="n">
        <v>83.300788245566</v>
      </c>
    </row>
    <row r="54">
      <c r="A54" t="s">
        <v>85</v>
      </c>
      <c r="B54" t="s">
        <v>476</v>
      </c>
      <c r="C54" t="s">
        <v>342</v>
      </c>
      <c r="D54" t="s">
        <v>477</v>
      </c>
      <c r="E54" t="s">
        <v>343</v>
      </c>
      <c r="F54" t="n">
        <v>124.976471409628</v>
      </c>
      <c r="G54" t="n">
        <v>135.252980808723</v>
      </c>
      <c r="H54" t="n">
        <v>152.712567992861</v>
      </c>
      <c r="I54" t="n">
        <v>134.329824493043</v>
      </c>
      <c r="J54" t="n">
        <v>141.029300475272</v>
      </c>
      <c r="K54" t="n">
        <v>134.751013674345</v>
      </c>
      <c r="L54" t="n">
        <v>144.54170219644</v>
      </c>
      <c r="M54" t="n">
        <v>145.628919959435</v>
      </c>
      <c r="N54" t="n">
        <v>120.520075585863</v>
      </c>
      <c r="O54" t="n">
        <v>73.4968047115962</v>
      </c>
      <c r="P54" t="n">
        <v>73.9543663740488</v>
      </c>
      <c r="Q54" t="n">
        <v>73.2303206526462</v>
      </c>
      <c r="R54" t="n">
        <v>93.0911143713397</v>
      </c>
      <c r="S54" t="n">
        <v>92.8932961478075</v>
      </c>
      <c r="T54" t="n">
        <v>70.5591207443491</v>
      </c>
      <c r="U54" t="n">
        <v>67.0303440346897</v>
      </c>
      <c r="V54" t="n">
        <v>34.1327360653481</v>
      </c>
      <c r="W54" t="n">
        <v>39.8281600248355</v>
      </c>
      <c r="X54" t="n">
        <v>57.3761465181836</v>
      </c>
      <c r="Y54" t="n">
        <v>76.7259535335046</v>
      </c>
      <c r="Z54" t="n">
        <v>40.1903641654854</v>
      </c>
      <c r="AA54" t="n">
        <v>53.371153118579</v>
      </c>
      <c r="AB54" t="n">
        <v>78.1834985586172</v>
      </c>
      <c r="AC54" t="n">
        <v>57.328354343251</v>
      </c>
      <c r="AD54" t="n">
        <v>71.5920474679624</v>
      </c>
      <c r="AE54" t="n">
        <v>169.692</v>
      </c>
      <c r="AF54" t="n">
        <v>216.974847408463</v>
      </c>
    </row>
    <row r="55">
      <c r="A55" t="s">
        <v>85</v>
      </c>
      <c r="B55" t="s">
        <v>478</v>
      </c>
      <c r="C55" t="s">
        <v>342</v>
      </c>
      <c r="D55" t="s">
        <v>479</v>
      </c>
      <c r="E55" t="s">
        <v>343</v>
      </c>
      <c r="F55" t="n">
        <v>107.543100281445</v>
      </c>
      <c r="G55" t="n">
        <v>116.697988504496</v>
      </c>
      <c r="H55" t="n">
        <v>129.230755048667</v>
      </c>
      <c r="I55" t="n">
        <v>110.697762639053</v>
      </c>
      <c r="J55" t="n">
        <v>117.29969732552</v>
      </c>
      <c r="K55" t="n">
        <v>109.908611993512</v>
      </c>
      <c r="L55" t="n">
        <v>119.36409645255</v>
      </c>
      <c r="M55" t="n">
        <v>120.538739262636</v>
      </c>
      <c r="N55" t="n">
        <v>94.4201668393556</v>
      </c>
      <c r="O55" t="n">
        <v>54.3112826463303</v>
      </c>
      <c r="P55" t="n">
        <v>54.2927344486888</v>
      </c>
      <c r="Q55" t="n">
        <v>53.7998517727714</v>
      </c>
      <c r="R55" t="n">
        <v>65.9793124453276</v>
      </c>
      <c r="S55" t="n">
        <v>62.1239240364502</v>
      </c>
      <c r="T55" t="n">
        <v>45.7588743739396</v>
      </c>
      <c r="U55" t="n">
        <v>43.5537555681197</v>
      </c>
      <c r="V55" t="n">
        <v>29.6367573900738</v>
      </c>
      <c r="W55" t="n">
        <v>32.9527348761191</v>
      </c>
      <c r="X55" t="n">
        <v>36.0210213449074</v>
      </c>
      <c r="Y55" t="n">
        <v>36.8512167958628</v>
      </c>
      <c r="Z55" t="n">
        <v>19.3032964043937</v>
      </c>
      <c r="AA55" t="n">
        <v>25.6339848987225</v>
      </c>
      <c r="AB55" t="n">
        <v>37.5512707572215</v>
      </c>
      <c r="AC55" t="n">
        <v>27.5346153049848</v>
      </c>
      <c r="AD55" t="n">
        <v>34.3854190218635</v>
      </c>
      <c r="AE55" t="n">
        <v>104.544</v>
      </c>
      <c r="AF55" t="n">
        <v>133.674059162898</v>
      </c>
    </row>
    <row r="56">
      <c r="A56" t="s">
        <v>85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85</v>
      </c>
      <c r="B57" t="s">
        <v>482</v>
      </c>
      <c r="C57" t="s">
        <v>342</v>
      </c>
      <c r="D57" t="s">
        <v>483</v>
      </c>
      <c r="E57" t="s">
        <v>343</v>
      </c>
      <c r="F57" t="n">
        <v>2078.39145015456</v>
      </c>
      <c r="G57" t="n">
        <v>2395.6856013172</v>
      </c>
      <c r="H57" t="n">
        <v>3118.53980384354</v>
      </c>
      <c r="I57" t="n">
        <v>3136.4847515259</v>
      </c>
      <c r="J57" t="n">
        <v>3105.2152114078</v>
      </c>
      <c r="K57" t="n">
        <v>3045.11951724556</v>
      </c>
      <c r="L57" t="n">
        <v>3207.01316075345</v>
      </c>
      <c r="M57" t="n">
        <v>3473.27475321393</v>
      </c>
      <c r="N57" t="n">
        <v>3063.26545268102</v>
      </c>
      <c r="O57" t="n">
        <v>3014.3263472161</v>
      </c>
      <c r="P57" t="n">
        <v>3178.41518446008</v>
      </c>
      <c r="Q57" t="n">
        <v>3287.01368878448</v>
      </c>
      <c r="R57" t="n">
        <v>3413.03954153646</v>
      </c>
      <c r="S57" t="n">
        <v>3696.91713800846</v>
      </c>
      <c r="T57" t="n">
        <v>4155.53764696412</v>
      </c>
      <c r="U57" t="n">
        <v>4957.05184768132</v>
      </c>
      <c r="V57" t="n">
        <v>2966.50248855125</v>
      </c>
      <c r="W57" t="n">
        <v>3488.45307499509</v>
      </c>
      <c r="X57" t="n">
        <v>3368.34695890983</v>
      </c>
      <c r="Y57" t="n">
        <v>3235.01416930389</v>
      </c>
      <c r="Z57" t="n">
        <v>1694.55564326161</v>
      </c>
      <c r="AA57" t="n">
        <v>2250.30030412454</v>
      </c>
      <c r="AB57" t="n">
        <v>3296.46897815913</v>
      </c>
      <c r="AC57" t="n">
        <v>2417.14869691786</v>
      </c>
      <c r="AD57" t="n">
        <v>3018.55209746203</v>
      </c>
      <c r="AE57" t="n">
        <v>3510.23578900721</v>
      </c>
      <c r="AF57" t="n">
        <v>4488.32516964599</v>
      </c>
    </row>
    <row r="58">
      <c r="A58" t="s">
        <v>85</v>
      </c>
      <c r="B58" t="s">
        <v>484</v>
      </c>
      <c r="C58" t="s">
        <v>342</v>
      </c>
      <c r="D58" t="s">
        <v>485</v>
      </c>
      <c r="E58" t="s">
        <v>343</v>
      </c>
      <c r="F58" t="n">
        <v>2078.39145015456</v>
      </c>
      <c r="G58" t="n">
        <v>2395.6856013172</v>
      </c>
      <c r="H58" t="n">
        <v>3118.53980384354</v>
      </c>
      <c r="I58" t="n">
        <v>3136.4847515259</v>
      </c>
      <c r="J58" t="n">
        <v>3105.2152114078</v>
      </c>
      <c r="K58" t="n">
        <v>3045.11951724556</v>
      </c>
      <c r="L58" t="n">
        <v>3207.01316075345</v>
      </c>
      <c r="M58" t="n">
        <v>3473.27475321393</v>
      </c>
      <c r="N58" t="n">
        <v>3063.26545268102</v>
      </c>
      <c r="O58" t="n">
        <v>3014.3263472161</v>
      </c>
      <c r="P58" t="n">
        <v>3178.41518446008</v>
      </c>
      <c r="Q58" t="n">
        <v>3287.01368878448</v>
      </c>
      <c r="R58" t="n">
        <v>3413.03954153646</v>
      </c>
      <c r="S58" t="n">
        <v>3696.91713800846</v>
      </c>
      <c r="T58" t="n">
        <v>4155.53764696412</v>
      </c>
      <c r="U58" t="n">
        <v>4957.05184768132</v>
      </c>
      <c r="V58" t="n">
        <v>2966.50248855125</v>
      </c>
      <c r="W58" t="n">
        <v>3488.45307499509</v>
      </c>
      <c r="X58" t="n">
        <v>3368.34695890983</v>
      </c>
      <c r="Y58" t="n">
        <v>3235.01416930389</v>
      </c>
      <c r="Z58" t="n">
        <v>1694.55564326161</v>
      </c>
      <c r="AA58" t="n">
        <v>2250.30030412454</v>
      </c>
      <c r="AB58" t="n">
        <v>3296.46897815913</v>
      </c>
      <c r="AC58" t="n">
        <v>2417.14869691786</v>
      </c>
      <c r="AD58" t="n">
        <v>3018.55209746203</v>
      </c>
      <c r="AE58" t="n">
        <v>3510.23578900721</v>
      </c>
      <c r="AF58" t="n">
        <v>4488.32516964599</v>
      </c>
    </row>
    <row r="59">
      <c r="A59" t="s">
        <v>85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87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87</v>
      </c>
      <c r="B3" t="s">
        <v>374</v>
      </c>
      <c r="C3" t="s">
        <v>342</v>
      </c>
      <c r="D3" t="s">
        <v>375</v>
      </c>
      <c r="E3" t="s">
        <v>343</v>
      </c>
      <c r="F3" t="n">
        <v>2.83230986954142</v>
      </c>
      <c r="G3" t="n">
        <v>2.71739930722773</v>
      </c>
      <c r="H3" t="n">
        <v>4.34873464723208</v>
      </c>
      <c r="I3" t="n">
        <v>3.23195141525728</v>
      </c>
      <c r="J3" t="n">
        <v>2.84856730048796</v>
      </c>
      <c r="K3" t="n">
        <v>2.63750081571676</v>
      </c>
      <c r="L3" t="n">
        <v>3.11464320588696</v>
      </c>
      <c r="M3" t="n">
        <v>2.76964617741821</v>
      </c>
      <c r="N3" t="n">
        <v>2.6795041879613</v>
      </c>
      <c r="O3" t="n">
        <v>2.08904181830244</v>
      </c>
      <c r="P3" t="n">
        <v>2.75418215956434</v>
      </c>
      <c r="Q3" t="n">
        <v>1.77846069978877</v>
      </c>
      <c r="R3" t="n">
        <v>1.93993535419311</v>
      </c>
      <c r="S3" t="n">
        <v>3.28242507753419</v>
      </c>
      <c r="T3" t="n">
        <v>1.54046801646556</v>
      </c>
      <c r="U3" t="n">
        <v>1.79136930532295</v>
      </c>
      <c r="V3" t="n">
        <v>3.89964027455147</v>
      </c>
      <c r="W3" t="n">
        <v>2.1046448467406</v>
      </c>
      <c r="X3" t="n">
        <v>1.45587334083863</v>
      </c>
      <c r="Y3" t="n">
        <v>0.790393008051979</v>
      </c>
      <c r="Z3" t="n">
        <v>5.37159637499021</v>
      </c>
      <c r="AA3" t="n">
        <v>4.48409423022339</v>
      </c>
      <c r="AB3" t="n">
        <v>11.6027691860647</v>
      </c>
      <c r="AC3" t="n">
        <v>10.8928841276622</v>
      </c>
      <c r="AD3" t="n">
        <v>1.60271935204469</v>
      </c>
      <c r="AE3" t="n">
        <v>4.49179926842044</v>
      </c>
      <c r="AF3" t="n">
        <v>5.62596250060151</v>
      </c>
    </row>
    <row r="4">
      <c r="A4" t="s">
        <v>87</v>
      </c>
      <c r="B4" t="s">
        <v>376</v>
      </c>
      <c r="C4" t="s">
        <v>342</v>
      </c>
      <c r="D4" t="s">
        <v>377</v>
      </c>
      <c r="E4" t="s">
        <v>343</v>
      </c>
      <c r="F4" t="n">
        <v>141.199043902274</v>
      </c>
      <c r="G4" t="n">
        <v>148.279451709458</v>
      </c>
      <c r="H4" t="n">
        <v>194.047381274879</v>
      </c>
      <c r="I4" t="n">
        <v>184.73073222469</v>
      </c>
      <c r="J4" t="n">
        <v>179.305989182141</v>
      </c>
      <c r="K4" t="n">
        <v>151.446620695836</v>
      </c>
      <c r="L4" t="n">
        <v>178.419862831069</v>
      </c>
      <c r="M4" t="n">
        <v>181.654234186816</v>
      </c>
      <c r="N4" t="n">
        <v>180.782624949647</v>
      </c>
      <c r="O4" t="n">
        <v>169.124119830852</v>
      </c>
      <c r="P4" t="n">
        <v>193.843004137739</v>
      </c>
      <c r="Q4" t="n">
        <v>162.057710849293</v>
      </c>
      <c r="R4" t="n">
        <v>146.619377757644</v>
      </c>
      <c r="S4" t="n">
        <v>146.329837823732</v>
      </c>
      <c r="T4" t="n">
        <v>154.938500713676</v>
      </c>
      <c r="U4" t="n">
        <v>244.385130746866</v>
      </c>
      <c r="V4" t="n">
        <v>204.149230917487</v>
      </c>
      <c r="W4" t="n">
        <v>199.556096677554</v>
      </c>
      <c r="X4" t="n">
        <v>333.320094815861</v>
      </c>
      <c r="Y4" t="n">
        <v>335.410984118155</v>
      </c>
      <c r="Z4" t="n">
        <v>258.286318060362</v>
      </c>
      <c r="AA4" t="n">
        <v>231.861063893625</v>
      </c>
      <c r="AB4" t="n">
        <v>344.030183642666</v>
      </c>
      <c r="AC4" t="n">
        <v>285.485668051977</v>
      </c>
      <c r="AD4" t="n">
        <v>193.538701079582</v>
      </c>
      <c r="AE4" t="n">
        <v>586.183342166111</v>
      </c>
      <c r="AF4" t="n">
        <v>734.192537206478</v>
      </c>
    </row>
    <row r="5">
      <c r="A5" t="s">
        <v>87</v>
      </c>
      <c r="B5" t="s">
        <v>378</v>
      </c>
      <c r="C5" t="s">
        <v>342</v>
      </c>
      <c r="D5" t="s">
        <v>379</v>
      </c>
      <c r="E5" t="s">
        <v>343</v>
      </c>
      <c r="F5" t="n">
        <v>62.2333132653345</v>
      </c>
      <c r="G5" t="n">
        <v>66.3970410752842</v>
      </c>
      <c r="H5" t="n">
        <v>82.8114664306119</v>
      </c>
      <c r="I5" t="n">
        <v>79.0459019208074</v>
      </c>
      <c r="J5" t="n">
        <v>75.7201159227289</v>
      </c>
      <c r="K5" t="n">
        <v>64.4538655565904</v>
      </c>
      <c r="L5" t="n">
        <v>77.8249163190851</v>
      </c>
      <c r="M5" t="n">
        <v>78.1425898856808</v>
      </c>
      <c r="N5" t="n">
        <v>77.2582703076474</v>
      </c>
      <c r="O5" t="n">
        <v>83.35262186305</v>
      </c>
      <c r="P5" t="n">
        <v>92.0553531190939</v>
      </c>
      <c r="Q5" t="n">
        <v>72.7693841795514</v>
      </c>
      <c r="R5" t="n">
        <v>73.300115666453</v>
      </c>
      <c r="S5" t="n">
        <v>72.606223572238</v>
      </c>
      <c r="T5" t="n">
        <v>67.2737163879297</v>
      </c>
      <c r="U5" t="n">
        <v>98.5988491205669</v>
      </c>
      <c r="V5" t="n">
        <v>97.3344768004103</v>
      </c>
      <c r="W5" t="n">
        <v>123.339524471624</v>
      </c>
      <c r="X5" t="n">
        <v>188.692420008114</v>
      </c>
      <c r="Y5" t="n">
        <v>187.274948212706</v>
      </c>
      <c r="Z5" t="n">
        <v>173.615727178041</v>
      </c>
      <c r="AA5" t="n">
        <v>162.338522073119</v>
      </c>
      <c r="AB5" t="n">
        <v>240.056638147721</v>
      </c>
      <c r="AC5" t="n">
        <v>55.0530979041814</v>
      </c>
      <c r="AD5" t="n">
        <v>12.3618836386401</v>
      </c>
      <c r="AE5" t="n">
        <v>93.0850836319845</v>
      </c>
      <c r="AF5" t="n">
        <v>116.588733953612</v>
      </c>
    </row>
    <row r="6">
      <c r="A6" t="s">
        <v>87</v>
      </c>
      <c r="B6" t="s">
        <v>380</v>
      </c>
      <c r="C6" t="s">
        <v>342</v>
      </c>
      <c r="D6" t="s">
        <v>381</v>
      </c>
      <c r="E6" t="s">
        <v>343</v>
      </c>
      <c r="F6" t="n">
        <v>4.99568777689986</v>
      </c>
      <c r="G6" t="n">
        <v>4.40997963817207</v>
      </c>
      <c r="H6" t="n">
        <v>4.84751042354598</v>
      </c>
      <c r="I6" t="n">
        <v>4.03861158468916</v>
      </c>
      <c r="J6" t="n">
        <v>3.14184980908799</v>
      </c>
      <c r="K6" t="n">
        <v>2.23113482741119</v>
      </c>
      <c r="L6" t="n">
        <v>2.21903712743674</v>
      </c>
      <c r="M6" t="n">
        <v>1.69459877749906</v>
      </c>
      <c r="N6" t="n">
        <v>1.71871219792732</v>
      </c>
      <c r="O6" t="n">
        <v>1.23973728954879</v>
      </c>
      <c r="P6" t="n">
        <v>1.02869235838533</v>
      </c>
      <c r="Q6" t="n">
        <v>0.764632737884563</v>
      </c>
      <c r="R6" t="n">
        <v>0.802912318033041</v>
      </c>
      <c r="S6" t="n">
        <v>0.777812817444895</v>
      </c>
      <c r="T6" t="n">
        <v>0.701038134694447</v>
      </c>
      <c r="U6" t="n">
        <v>0.764788209169075</v>
      </c>
      <c r="V6" t="n">
        <v>0.928971897864355</v>
      </c>
      <c r="W6" t="n">
        <v>1.10046789372057</v>
      </c>
      <c r="X6" t="n">
        <v>1.24053516180783</v>
      </c>
      <c r="Y6" t="n">
        <v>1.05546383392307</v>
      </c>
      <c r="Z6" t="n">
        <v>2.10515184521235</v>
      </c>
      <c r="AA6" t="n">
        <v>1.41201265121928</v>
      </c>
      <c r="AB6" t="n">
        <v>3.10737553140309</v>
      </c>
      <c r="AC6" t="n">
        <v>1.11142267796294</v>
      </c>
      <c r="AD6" t="n">
        <v>0.122935859389792</v>
      </c>
      <c r="AE6" t="n">
        <v>1.85275422540481</v>
      </c>
      <c r="AF6" t="n">
        <v>2.3205680334473</v>
      </c>
    </row>
    <row r="7">
      <c r="A7" t="s">
        <v>87</v>
      </c>
      <c r="B7" t="s">
        <v>382</v>
      </c>
      <c r="C7" t="s">
        <v>342</v>
      </c>
      <c r="D7" t="s">
        <v>383</v>
      </c>
      <c r="E7" t="s">
        <v>343</v>
      </c>
      <c r="F7" t="n">
        <v>20.815669533694</v>
      </c>
      <c r="G7" t="n">
        <v>21.8265578996812</v>
      </c>
      <c r="H7" t="n">
        <v>29.2648927731849</v>
      </c>
      <c r="I7" t="n">
        <v>26.5858640344489</v>
      </c>
      <c r="J7" t="n">
        <v>26.3084729324184</v>
      </c>
      <c r="K7" t="n">
        <v>21.6899384382893</v>
      </c>
      <c r="L7" t="n">
        <v>32.1394540833279</v>
      </c>
      <c r="M7" t="n">
        <v>36.4387401888527</v>
      </c>
      <c r="N7" t="n">
        <v>42.5919627983044</v>
      </c>
      <c r="O7" t="n">
        <v>26.2038626125294</v>
      </c>
      <c r="P7" t="n">
        <v>32.6458816463617</v>
      </c>
      <c r="Q7" t="n">
        <v>33.793350960195</v>
      </c>
      <c r="R7" t="n">
        <v>19.4276808309293</v>
      </c>
      <c r="S7" t="n">
        <v>20.7944986759743</v>
      </c>
      <c r="T7" t="n">
        <v>19.0199006250935</v>
      </c>
      <c r="U7" t="n">
        <v>24.3496799826985</v>
      </c>
      <c r="V7" t="n">
        <v>4.60062273228061</v>
      </c>
      <c r="W7" t="n">
        <v>4.09007233832813</v>
      </c>
      <c r="X7" t="n">
        <v>3.95098745873891</v>
      </c>
      <c r="Y7" t="n">
        <v>3.60496323184683</v>
      </c>
      <c r="Z7" t="n">
        <v>6.89857271341889</v>
      </c>
      <c r="AA7" t="n">
        <v>4.55564892538653</v>
      </c>
      <c r="AB7" t="n">
        <v>11.6787906057933</v>
      </c>
      <c r="AC7" t="n">
        <v>5.77374662365495</v>
      </c>
      <c r="AD7" t="n">
        <v>1.10186955453072</v>
      </c>
      <c r="AE7" t="n">
        <v>7.88550273983266</v>
      </c>
      <c r="AF7" t="n">
        <v>9.87656394723303</v>
      </c>
    </row>
    <row r="8">
      <c r="A8" t="s">
        <v>87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87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2.81439426091862</v>
      </c>
      <c r="L9" t="n">
        <v>1.1967109892917</v>
      </c>
      <c r="M9" t="n">
        <v>1.07040817980361</v>
      </c>
      <c r="N9" t="n">
        <v>0.896429378242955</v>
      </c>
      <c r="O9" t="n">
        <v>1.12337025097102</v>
      </c>
      <c r="P9" t="n">
        <v>0.997239019593743</v>
      </c>
      <c r="Q9" t="n">
        <v>0.877944292251025</v>
      </c>
      <c r="R9" t="n">
        <v>1.9410497883148</v>
      </c>
      <c r="S9" t="n">
        <v>2.29224771554307</v>
      </c>
      <c r="T9" t="n">
        <v>2.31448320022091</v>
      </c>
      <c r="U9" t="n">
        <v>2.85618981193528</v>
      </c>
      <c r="V9" t="n">
        <v>7.49983173220893</v>
      </c>
      <c r="W9" t="n">
        <v>12.3665079556849</v>
      </c>
      <c r="X9" t="n">
        <v>34.2013203478039</v>
      </c>
      <c r="Y9" t="n">
        <v>36.1652995879393</v>
      </c>
      <c r="Z9" t="n">
        <v>33.9097463893126</v>
      </c>
      <c r="AA9" t="n">
        <v>32.9247004010658</v>
      </c>
      <c r="AB9" t="n">
        <v>22.5736103206362</v>
      </c>
      <c r="AC9" t="n">
        <v>58.3449811749276</v>
      </c>
      <c r="AD9" t="n">
        <v>19.62875888257</v>
      </c>
      <c r="AE9" t="n">
        <v>21.9774347358722</v>
      </c>
      <c r="AF9" t="n">
        <v>27.5266583154581</v>
      </c>
    </row>
    <row r="10">
      <c r="A10" t="s">
        <v>87</v>
      </c>
      <c r="B10" t="s">
        <v>388</v>
      </c>
      <c r="C10" t="s">
        <v>342</v>
      </c>
      <c r="D10" t="s">
        <v>389</v>
      </c>
      <c r="E10" t="s">
        <v>343</v>
      </c>
      <c r="F10" t="n">
        <v>5.98098793071816</v>
      </c>
      <c r="G10" t="n">
        <v>5.85222518062455</v>
      </c>
      <c r="H10" t="n">
        <v>9.4543590630647</v>
      </c>
      <c r="I10" t="n">
        <v>9.33959277525887</v>
      </c>
      <c r="J10" t="n">
        <v>10.3643227513726</v>
      </c>
      <c r="K10" t="n">
        <v>11.2869218369057</v>
      </c>
      <c r="L10" t="n">
        <v>13.0421275057418</v>
      </c>
      <c r="M10" t="n">
        <v>16.9134735856456</v>
      </c>
      <c r="N10" t="n">
        <v>17.5853346499567</v>
      </c>
      <c r="O10" t="n">
        <v>18.6781900699553</v>
      </c>
      <c r="P10" t="n">
        <v>24.8870946561093</v>
      </c>
      <c r="Q10" t="n">
        <v>20.2932351540006</v>
      </c>
      <c r="R10" t="n">
        <v>19.7817476808641</v>
      </c>
      <c r="S10" t="n">
        <v>21.7223717006708</v>
      </c>
      <c r="T10" t="n">
        <v>45.2875982020703</v>
      </c>
      <c r="U10" t="n">
        <v>96.6721711320833</v>
      </c>
      <c r="V10" t="n">
        <v>79.2314346881818</v>
      </c>
      <c r="W10" t="n">
        <v>43.8490602818743</v>
      </c>
      <c r="X10" t="n">
        <v>108.745780410551</v>
      </c>
      <c r="Y10" t="n">
        <v>111.705665491639</v>
      </c>
      <c r="Z10" t="n">
        <v>33.9097463893126</v>
      </c>
      <c r="AA10" t="n">
        <v>32.9247004010658</v>
      </c>
      <c r="AB10" t="n">
        <v>22.5736103206362</v>
      </c>
      <c r="AC10" t="n">
        <v>165.326017715308</v>
      </c>
      <c r="AD10" t="n">
        <v>134.361621792406</v>
      </c>
      <c r="AE10" t="n">
        <v>150.438639122043</v>
      </c>
      <c r="AF10" t="n">
        <v>188.423856847852</v>
      </c>
    </row>
    <row r="11">
      <c r="A11" t="s">
        <v>87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0</v>
      </c>
      <c r="AA11" t="n">
        <v>0</v>
      </c>
      <c r="AB11" t="n">
        <v>0</v>
      </c>
      <c r="AC11" t="n">
        <v>106.981036540381</v>
      </c>
      <c r="AD11" t="n">
        <v>114.732862909836</v>
      </c>
      <c r="AE11" t="n">
        <v>128.461204386171</v>
      </c>
      <c r="AF11" t="n">
        <v>160.897198532393</v>
      </c>
    </row>
    <row r="12">
      <c r="A12" t="s">
        <v>87</v>
      </c>
      <c r="B12" t="s">
        <v>392</v>
      </c>
      <c r="C12" t="s">
        <v>342</v>
      </c>
      <c r="D12" t="s">
        <v>393</v>
      </c>
      <c r="E12" t="s">
        <v>343</v>
      </c>
      <c r="F12" t="n">
        <v>5.29684830951088</v>
      </c>
      <c r="G12" t="n">
        <v>5.29559629238562</v>
      </c>
      <c r="H12" t="n">
        <v>6.62833118658079</v>
      </c>
      <c r="I12" t="n">
        <v>6.57301823000316</v>
      </c>
      <c r="J12" t="n">
        <v>6.38331521430713</v>
      </c>
      <c r="K12" t="n">
        <v>5.37924496357924</v>
      </c>
      <c r="L12" t="n">
        <v>5.38071677484239</v>
      </c>
      <c r="M12" t="n">
        <v>4.96735842929757</v>
      </c>
      <c r="N12" t="n">
        <v>4.95234789840609</v>
      </c>
      <c r="O12" t="n">
        <v>5.15396745835333</v>
      </c>
      <c r="P12" t="n">
        <v>5.61142892319092</v>
      </c>
      <c r="Q12" t="n">
        <v>4.68577967987799</v>
      </c>
      <c r="R12" t="n">
        <v>4.89091409059077</v>
      </c>
      <c r="S12" t="n">
        <v>4.08582098934341</v>
      </c>
      <c r="T12" t="n">
        <v>3.47192084451441</v>
      </c>
      <c r="U12" t="n">
        <v>3.56508965197277</v>
      </c>
      <c r="V12" t="n">
        <v>4.30797957031602</v>
      </c>
      <c r="W12" t="n">
        <v>5.30517230431126</v>
      </c>
      <c r="X12" t="n">
        <v>4.92937179390056</v>
      </c>
      <c r="Y12" t="n">
        <v>7.14727335939686</v>
      </c>
      <c r="Z12" t="n">
        <v>11.6722268976328</v>
      </c>
      <c r="AA12" t="n">
        <v>9.0826759727078</v>
      </c>
      <c r="AB12" t="n">
        <v>19.0481169807263</v>
      </c>
      <c r="AC12" t="n">
        <v>18.0182337537552</v>
      </c>
      <c r="AD12" t="n">
        <v>12.0795864800414</v>
      </c>
      <c r="AE12" t="n">
        <v>40.7696307843955</v>
      </c>
      <c r="AF12" t="n">
        <v>51.0638165799063</v>
      </c>
    </row>
    <row r="13">
      <c r="A13" t="s">
        <v>87</v>
      </c>
      <c r="B13" t="s">
        <v>394</v>
      </c>
      <c r="C13" t="s">
        <v>342</v>
      </c>
      <c r="D13" t="s">
        <v>395</v>
      </c>
      <c r="E13" t="s">
        <v>343</v>
      </c>
      <c r="F13" t="n">
        <v>4.28812316168204</v>
      </c>
      <c r="G13" t="n">
        <v>4.31893962803004</v>
      </c>
      <c r="H13" t="n">
        <v>5.35134369320713</v>
      </c>
      <c r="I13" t="n">
        <v>4.94800312280231</v>
      </c>
      <c r="J13" t="n">
        <v>4.78982790489857</v>
      </c>
      <c r="K13" t="n">
        <v>3.74525827209587</v>
      </c>
      <c r="L13" t="n">
        <v>3.28131515249997</v>
      </c>
      <c r="M13" t="n">
        <v>3.19372315521132</v>
      </c>
      <c r="N13" t="n">
        <v>3.10054099978709</v>
      </c>
      <c r="O13" t="n">
        <v>2.81681887230724</v>
      </c>
      <c r="P13" t="n">
        <v>3.4249006713422</v>
      </c>
      <c r="Q13" t="n">
        <v>2.87474804328032</v>
      </c>
      <c r="R13" t="n">
        <v>2.949905081157</v>
      </c>
      <c r="S13" t="n">
        <v>3.26921707907213</v>
      </c>
      <c r="T13" t="n">
        <v>2.58642776649537</v>
      </c>
      <c r="U13" t="n">
        <v>2.02374726118586</v>
      </c>
      <c r="V13" t="n">
        <v>2.31392267599912</v>
      </c>
      <c r="W13" t="n">
        <v>1.66445768925237</v>
      </c>
      <c r="X13" t="n">
        <v>4.45656405298512</v>
      </c>
      <c r="Y13" t="n">
        <v>5.07490144804106</v>
      </c>
      <c r="Z13" t="n">
        <v>16.8906314716803</v>
      </c>
      <c r="AA13" t="n">
        <v>8.09999149246736</v>
      </c>
      <c r="AB13" t="n">
        <v>18.2926541221741</v>
      </c>
      <c r="AC13" t="n">
        <v>6.99348591853802</v>
      </c>
      <c r="AD13" t="n">
        <v>2.8867161056714</v>
      </c>
      <c r="AE13" t="n">
        <v>19.964556506923</v>
      </c>
      <c r="AF13" t="n">
        <v>25.0055355409029</v>
      </c>
    </row>
    <row r="14">
      <c r="A14" t="s">
        <v>87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t="n">
        <v>0</v>
      </c>
      <c r="AA14" t="n">
        <v>0</v>
      </c>
      <c r="AB14" t="n">
        <v>0</v>
      </c>
      <c r="AC14" t="n">
        <v>11.0298172163618</v>
      </c>
      <c r="AD14" t="n">
        <v>11.8290357574515</v>
      </c>
      <c r="AE14" t="n">
        <v>13.2444370478533</v>
      </c>
      <c r="AF14" t="n">
        <v>16.5886099801166</v>
      </c>
    </row>
    <row r="15">
      <c r="A15" t="s">
        <v>87</v>
      </c>
      <c r="B15" t="s">
        <v>398</v>
      </c>
      <c r="C15" t="s">
        <v>342</v>
      </c>
      <c r="D15" t="s">
        <v>399</v>
      </c>
      <c r="E15" t="s">
        <v>343</v>
      </c>
      <c r="F15" t="n">
        <v>26.9229926748154</v>
      </c>
      <c r="G15" t="n">
        <v>29.0659033762117</v>
      </c>
      <c r="H15" t="n">
        <v>42.3756784799603</v>
      </c>
      <c r="I15" t="n">
        <v>42.0889516795297</v>
      </c>
      <c r="J15" t="n">
        <v>41.6167013234914</v>
      </c>
      <c r="K15" t="n">
        <v>34.4760428485562</v>
      </c>
      <c r="L15" t="n">
        <v>36.4244149649905</v>
      </c>
      <c r="M15" t="n">
        <v>29.7285552465716</v>
      </c>
      <c r="N15" t="n">
        <v>23.4915688237174</v>
      </c>
      <c r="O15" t="n">
        <v>22.5698819029286</v>
      </c>
      <c r="P15" t="n">
        <v>24.048202780867</v>
      </c>
      <c r="Q15" t="n">
        <v>19.9575963474901</v>
      </c>
      <c r="R15" t="n">
        <v>16.6434683577197</v>
      </c>
      <c r="S15" t="n">
        <v>15.3883075694943</v>
      </c>
      <c r="T15" t="n">
        <v>11.0928265016017</v>
      </c>
      <c r="U15" t="n">
        <v>13.7191238752483</v>
      </c>
      <c r="V15" t="n">
        <v>8.28588487655569</v>
      </c>
      <c r="W15" t="n">
        <v>12.8800596394212</v>
      </c>
      <c r="X15" t="n">
        <v>11.9138188181167</v>
      </c>
      <c r="Y15" t="n">
        <v>10.1739002438886</v>
      </c>
      <c r="Z15" t="n">
        <v>5.98436357876094</v>
      </c>
      <c r="AA15" t="n">
        <v>10.7093527094165</v>
      </c>
      <c r="AB15" t="n">
        <v>22.3312920452516</v>
      </c>
      <c r="AC15" t="n">
        <v>21.3811182594235</v>
      </c>
      <c r="AD15" t="n">
        <v>19.4874844794378</v>
      </c>
      <c r="AE15" t="n">
        <v>26.0510357668709</v>
      </c>
      <c r="AF15" t="n">
        <v>32.628829021067</v>
      </c>
    </row>
    <row r="16">
      <c r="A16" t="s">
        <v>87</v>
      </c>
      <c r="B16" t="s">
        <v>400</v>
      </c>
      <c r="C16" t="s">
        <v>342</v>
      </c>
      <c r="D16" t="s">
        <v>401</v>
      </c>
      <c r="E16" t="s">
        <v>343</v>
      </c>
      <c r="F16" t="n">
        <v>2.22530962813458</v>
      </c>
      <c r="G16" t="n">
        <v>2.63843566776264</v>
      </c>
      <c r="H16" t="n">
        <v>3.43671128936275</v>
      </c>
      <c r="I16" t="n">
        <v>3.42979622211692</v>
      </c>
      <c r="J16" t="n">
        <v>3.1773315550464</v>
      </c>
      <c r="K16" t="n">
        <v>2.67951809884326</v>
      </c>
      <c r="L16" t="n">
        <v>2.27000793791219</v>
      </c>
      <c r="M16" t="n">
        <v>1.74266055542215</v>
      </c>
      <c r="N16" t="n">
        <v>1.07983793501251</v>
      </c>
      <c r="O16" t="n">
        <v>0.431368092641871</v>
      </c>
      <c r="P16" t="n">
        <v>0.695774484037569</v>
      </c>
      <c r="Q16" t="n">
        <v>0.655385493542121</v>
      </c>
      <c r="R16" t="n">
        <v>0.946155822000046</v>
      </c>
      <c r="S16" t="n">
        <v>0.921617663882262</v>
      </c>
      <c r="T16" t="n">
        <v>0.385619176317331</v>
      </c>
      <c r="U16" t="n">
        <v>0.485346363511144</v>
      </c>
      <c r="V16" t="n">
        <v>0.738413559840897</v>
      </c>
      <c r="W16" t="n">
        <v>3.16843047733715</v>
      </c>
      <c r="X16" t="n">
        <v>1.62908013701557</v>
      </c>
      <c r="Y16" t="n">
        <v>2.38563743283981</v>
      </c>
      <c r="Z16" t="n">
        <v>5.98436357876094</v>
      </c>
      <c r="AA16" t="n">
        <v>10.7093527094165</v>
      </c>
      <c r="AB16" t="n">
        <v>22.3312920452516</v>
      </c>
      <c r="AC16" t="n">
        <v>10.3513010430617</v>
      </c>
      <c r="AD16" t="n">
        <v>7.65844872198627</v>
      </c>
      <c r="AE16" t="n">
        <v>12.8065987190176</v>
      </c>
      <c r="AF16" t="n">
        <v>16.0402190409504</v>
      </c>
    </row>
    <row r="17">
      <c r="A17" t="s">
        <v>87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n">
        <v>0</v>
      </c>
      <c r="AA17" t="n">
        <v>0</v>
      </c>
      <c r="AB17" t="n">
        <v>0</v>
      </c>
      <c r="AC17" t="n">
        <v>5.63776548311562</v>
      </c>
      <c r="AD17" t="n">
        <v>6.04627694038053</v>
      </c>
      <c r="AE17" t="n">
        <v>7.34775212319077</v>
      </c>
      <c r="AF17" t="n">
        <v>9.20303322533003</v>
      </c>
    </row>
    <row r="18">
      <c r="A18" t="s">
        <v>87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0</v>
      </c>
      <c r="AA18" t="n">
        <v>0</v>
      </c>
      <c r="AB18" t="n">
        <v>0</v>
      </c>
      <c r="AC18" t="n">
        <v>3.89729308820705</v>
      </c>
      <c r="AD18" t="n">
        <v>4.17969023360446</v>
      </c>
      <c r="AE18" t="n">
        <v>2.60289374105651</v>
      </c>
      <c r="AF18" t="n">
        <v>3.26011509089182</v>
      </c>
    </row>
    <row r="19">
      <c r="A19" t="s">
        <v>87</v>
      </c>
      <c r="B19" t="s">
        <v>406</v>
      </c>
      <c r="C19" t="s">
        <v>342</v>
      </c>
      <c r="D19" t="s">
        <v>407</v>
      </c>
      <c r="E19" t="s">
        <v>343</v>
      </c>
      <c r="F19" t="n">
        <v>0.155088441183898</v>
      </c>
      <c r="G19" t="n">
        <v>0.160617375162237</v>
      </c>
      <c r="H19" t="n">
        <v>0.216885159120534</v>
      </c>
      <c r="I19" t="n">
        <v>0.238812427488885</v>
      </c>
      <c r="J19" t="n">
        <v>0.256665500004737</v>
      </c>
      <c r="K19" t="n">
        <v>0.208641838735099</v>
      </c>
      <c r="L19" t="n">
        <v>0.234723825969397</v>
      </c>
      <c r="M19" t="n">
        <v>0.241052491481824</v>
      </c>
      <c r="N19" t="n">
        <v>0.2844270067184</v>
      </c>
      <c r="O19" t="n">
        <v>0.275648617885133</v>
      </c>
      <c r="P19" t="n">
        <v>0.297418132261922</v>
      </c>
      <c r="Q19" t="n">
        <v>0.209306852988907</v>
      </c>
      <c r="R19" t="n">
        <v>0.229724078921679</v>
      </c>
      <c r="S19" t="n">
        <v>0.279779758137861</v>
      </c>
      <c r="T19" t="n">
        <v>0.616266751454128</v>
      </c>
      <c r="U19" t="n">
        <v>0.873623454320059</v>
      </c>
      <c r="V19" t="n">
        <v>1.80690138375814</v>
      </c>
      <c r="W19" t="n">
        <v>1.80201617596744</v>
      </c>
      <c r="X19" t="n">
        <v>2.00826258270023</v>
      </c>
      <c r="Y19" t="n">
        <v>2.64106931958832</v>
      </c>
      <c r="Z19" t="n">
        <v>7.2098979863024</v>
      </c>
      <c r="AA19" t="n">
        <v>2.73815966824279</v>
      </c>
      <c r="AB19" t="n">
        <v>6.94170588896011</v>
      </c>
      <c r="AC19" t="n">
        <v>2.29348662783031</v>
      </c>
      <c r="AD19" t="n">
        <v>0.910635995479937</v>
      </c>
      <c r="AE19" t="n">
        <v>236.185493524409</v>
      </c>
      <c r="AF19" t="n">
        <v>295.821484966236</v>
      </c>
    </row>
    <row r="20">
      <c r="A20" t="s">
        <v>87</v>
      </c>
      <c r="B20" t="s">
        <v>408</v>
      </c>
      <c r="C20" t="s">
        <v>342</v>
      </c>
      <c r="D20" t="s">
        <v>409</v>
      </c>
      <c r="E20" t="s">
        <v>343</v>
      </c>
      <c r="F20" t="n">
        <v>9.01740869599786</v>
      </c>
      <c r="G20" t="n">
        <v>7.80609617161096</v>
      </c>
      <c r="H20" t="n">
        <v>9.59506918851121</v>
      </c>
      <c r="I20" t="n">
        <v>8.53355679982645</v>
      </c>
      <c r="J20" t="n">
        <v>6.02462005239907</v>
      </c>
      <c r="K20" t="n">
        <v>5.64598948220886</v>
      </c>
      <c r="L20" t="n">
        <v>6.31712585761835</v>
      </c>
      <c r="M20" t="n">
        <v>6.69805350429922</v>
      </c>
      <c r="N20" t="n">
        <v>6.65950996901923</v>
      </c>
      <c r="O20" t="n">
        <v>7.87104407585574</v>
      </c>
      <c r="P20" t="n">
        <v>10.0154653328085</v>
      </c>
      <c r="Q20" t="n">
        <v>9.51849719261437</v>
      </c>
      <c r="R20" t="n">
        <v>8.77541518551924</v>
      </c>
      <c r="S20" t="n">
        <v>10.6544599056787</v>
      </c>
      <c r="T20" t="n">
        <v>8.90019946147494</v>
      </c>
      <c r="U20" t="n">
        <v>7.15959423506742</v>
      </c>
      <c r="V20" t="n">
        <v>6.8873227885621</v>
      </c>
      <c r="W20" t="n">
        <v>8.29477674891882</v>
      </c>
      <c r="X20" t="n">
        <v>11.1460913972243</v>
      </c>
      <c r="Y20" t="n">
        <v>13.9571838495032</v>
      </c>
      <c r="Z20" t="n">
        <v>27.7128909576312</v>
      </c>
      <c r="AA20" t="n">
        <v>29.1895453135499</v>
      </c>
      <c r="AB20" t="n">
        <v>51.433241785074</v>
      </c>
      <c r="AC20" t="n">
        <v>35.6879705661152</v>
      </c>
      <c r="AD20" t="n">
        <v>8.96976455547738</v>
      </c>
      <c r="AE20" t="n">
        <v>26.5169799870132</v>
      </c>
      <c r="AF20" t="n">
        <v>33.2124224884604</v>
      </c>
    </row>
    <row r="21">
      <c r="A21" t="s">
        <v>87</v>
      </c>
      <c r="B21" t="s">
        <v>410</v>
      </c>
      <c r="C21" t="s">
        <v>342</v>
      </c>
      <c r="D21" t="s">
        <v>411</v>
      </c>
      <c r="E21" t="s">
        <v>343</v>
      </c>
      <c r="F21" t="n">
        <v>10.7368646700865</v>
      </c>
      <c r="G21" t="n">
        <v>9.64233550806505</v>
      </c>
      <c r="H21" t="n">
        <v>11.5636791488369</v>
      </c>
      <c r="I21" t="n">
        <v>10.5576896684952</v>
      </c>
      <c r="J21" t="n">
        <v>7.98933058832217</v>
      </c>
      <c r="K21" t="n">
        <v>7.33527018556995</v>
      </c>
      <c r="L21" t="n">
        <v>8.1081695303944</v>
      </c>
      <c r="M21" t="n">
        <v>8.46758893797452</v>
      </c>
      <c r="N21" t="n">
        <v>8.59988239459973</v>
      </c>
      <c r="O21" t="n">
        <v>9.33711933435611</v>
      </c>
      <c r="P21" t="n">
        <v>12.3025745143119</v>
      </c>
      <c r="Q21" t="n">
        <v>11.4818553388415</v>
      </c>
      <c r="R21" t="n">
        <v>11.1480706921161</v>
      </c>
      <c r="S21" t="n">
        <v>13.1806623974197</v>
      </c>
      <c r="T21" t="n">
        <v>12.9593363333021</v>
      </c>
      <c r="U21" t="n">
        <v>13.2514264704103</v>
      </c>
      <c r="V21" t="n">
        <v>13.7372144750124</v>
      </c>
      <c r="W21" t="n">
        <v>15.9430286102768</v>
      </c>
      <c r="X21" t="n">
        <v>26.4304208436492</v>
      </c>
      <c r="Y21" t="n">
        <v>23.9720415978692</v>
      </c>
      <c r="Z21" t="n">
        <v>36.4349402693678</v>
      </c>
      <c r="AA21" t="n">
        <v>38.4678041197036</v>
      </c>
      <c r="AB21" t="n">
        <v>67.8253604140353</v>
      </c>
      <c r="AC21" t="n">
        <v>47.8147222430414</v>
      </c>
      <c r="AD21" t="n">
        <v>16.6874046171698</v>
      </c>
      <c r="AE21" t="n">
        <v>34.9537900817224</v>
      </c>
      <c r="AF21" t="n">
        <v>43.7794969236948</v>
      </c>
    </row>
    <row r="22">
      <c r="A22" t="s">
        <v>87</v>
      </c>
      <c r="B22" t="s">
        <v>412</v>
      </c>
      <c r="C22" t="s">
        <v>342</v>
      </c>
      <c r="D22" t="s">
        <v>413</v>
      </c>
      <c r="E22" t="s">
        <v>343</v>
      </c>
      <c r="F22" t="n">
        <v>1.71945597408868</v>
      </c>
      <c r="G22" t="n">
        <v>1.8362393364541</v>
      </c>
      <c r="H22" t="n">
        <v>1.96860996032575</v>
      </c>
      <c r="I22" t="n">
        <v>2.02413286866877</v>
      </c>
      <c r="J22" t="n">
        <v>1.96471053592311</v>
      </c>
      <c r="K22" t="n">
        <v>1.6892807033611</v>
      </c>
      <c r="L22" t="n">
        <v>1.79104367277606</v>
      </c>
      <c r="M22" t="n">
        <v>1.7695354336753</v>
      </c>
      <c r="N22" t="n">
        <v>1.94037242558051</v>
      </c>
      <c r="O22" t="n">
        <v>1.46607525850037</v>
      </c>
      <c r="P22" t="n">
        <v>2.28710918150332</v>
      </c>
      <c r="Q22" t="n">
        <v>1.96335814622711</v>
      </c>
      <c r="R22" t="n">
        <v>2.37265550659686</v>
      </c>
      <c r="S22" t="n">
        <v>2.526202491741</v>
      </c>
      <c r="T22" t="n">
        <v>4.05913687182721</v>
      </c>
      <c r="U22" t="n">
        <v>6.0918322353429</v>
      </c>
      <c r="V22" t="n">
        <v>6.84989168645035</v>
      </c>
      <c r="W22" t="n">
        <v>7.64825186135799</v>
      </c>
      <c r="X22" t="n">
        <v>15.2843294464248</v>
      </c>
      <c r="Y22" t="n">
        <v>10.0148577483659</v>
      </c>
      <c r="Z22" t="n">
        <v>8.72204931173663</v>
      </c>
      <c r="AA22" t="n">
        <v>9.27825880615372</v>
      </c>
      <c r="AB22" t="n">
        <v>16.3921186289612</v>
      </c>
      <c r="AC22" t="n">
        <v>12.1267516769262</v>
      </c>
      <c r="AD22" t="n">
        <v>7.71764006169247</v>
      </c>
      <c r="AE22" t="n">
        <v>8.43681009470921</v>
      </c>
      <c r="AF22" t="n">
        <v>10.5670744352344</v>
      </c>
    </row>
    <row r="23">
      <c r="A23" t="s">
        <v>87</v>
      </c>
      <c r="B23" t="s">
        <v>414</v>
      </c>
      <c r="C23" t="s">
        <v>342</v>
      </c>
      <c r="D23" t="s">
        <v>415</v>
      </c>
      <c r="E23" t="s">
        <v>343</v>
      </c>
      <c r="F23" t="n">
        <v>70.6119893751614</v>
      </c>
      <c r="G23" t="n">
        <v>75.4829671283553</v>
      </c>
      <c r="H23" t="n">
        <v>101.343422181521</v>
      </c>
      <c r="I23" t="n">
        <v>104.603894209256</v>
      </c>
      <c r="J23" t="n">
        <v>111.556235435745</v>
      </c>
      <c r="K23" t="n">
        <v>101.743534024581</v>
      </c>
      <c r="L23" t="n">
        <v>112.157837642776</v>
      </c>
      <c r="M23" t="n">
        <v>115.678197671509</v>
      </c>
      <c r="N23" t="n">
        <v>116.605206669666</v>
      </c>
      <c r="O23" t="n">
        <v>127.238034048727</v>
      </c>
      <c r="P23" t="n">
        <v>138.769641257248</v>
      </c>
      <c r="Q23" t="n">
        <v>122.008937296352</v>
      </c>
      <c r="R23" t="n">
        <v>127.139601337632</v>
      </c>
      <c r="S23" t="n">
        <v>122.067167397605</v>
      </c>
      <c r="T23" t="n">
        <v>61.7049456921271</v>
      </c>
      <c r="U23" t="n">
        <v>72.2724857664776</v>
      </c>
      <c r="V23" t="n">
        <v>44.107449597501</v>
      </c>
      <c r="W23" t="n">
        <v>61.6307873312426</v>
      </c>
      <c r="X23" t="n">
        <v>36.4670524923888</v>
      </c>
      <c r="Y23" t="n">
        <v>79.1501486051076</v>
      </c>
      <c r="Z23" t="n">
        <v>127.994220523111</v>
      </c>
      <c r="AA23" t="n">
        <v>141.272819817091</v>
      </c>
      <c r="AB23" t="n">
        <v>124.104967706802</v>
      </c>
      <c r="AC23" t="n">
        <v>108.175334376309</v>
      </c>
      <c r="AD23" t="n">
        <v>102.564932170905</v>
      </c>
      <c r="AE23" t="n">
        <v>305.207366789855</v>
      </c>
      <c r="AF23" t="n">
        <v>382.271134095197</v>
      </c>
    </row>
    <row r="24">
      <c r="A24" t="s">
        <v>87</v>
      </c>
      <c r="B24" t="s">
        <v>416</v>
      </c>
      <c r="C24" t="s">
        <v>342</v>
      </c>
      <c r="D24" t="s">
        <v>417</v>
      </c>
      <c r="E24" t="s">
        <v>343</v>
      </c>
      <c r="F24" t="n">
        <v>104.009978763648</v>
      </c>
      <c r="G24" t="n">
        <v>122.253585281916</v>
      </c>
      <c r="H24" t="n">
        <v>157.851126880266</v>
      </c>
      <c r="I24" t="n">
        <v>139.991569865681</v>
      </c>
      <c r="J24" t="n">
        <v>135.098267720139</v>
      </c>
      <c r="K24" t="n">
        <v>113.415969656266</v>
      </c>
      <c r="L24" t="n">
        <v>93.7638909827365</v>
      </c>
      <c r="M24" t="n">
        <v>100.34396938581</v>
      </c>
      <c r="N24" t="n">
        <v>101.811477330745</v>
      </c>
      <c r="O24" t="n">
        <v>118.887393973061</v>
      </c>
      <c r="P24" t="n">
        <v>117.915640209179</v>
      </c>
      <c r="Q24" t="n">
        <v>137.120570438653</v>
      </c>
      <c r="R24" t="n">
        <v>132.113992524812</v>
      </c>
      <c r="S24" t="n">
        <v>151.540446808043</v>
      </c>
      <c r="T24" t="n">
        <v>166.793764830194</v>
      </c>
      <c r="U24" t="n">
        <v>289.375267897793</v>
      </c>
      <c r="V24" t="n">
        <v>275.673261398113</v>
      </c>
      <c r="W24" t="n">
        <v>377.561363769748</v>
      </c>
      <c r="X24" t="n">
        <v>645.171909435304</v>
      </c>
      <c r="Y24" t="n">
        <v>680.041613507063</v>
      </c>
      <c r="Z24" t="n">
        <v>601.297585384023</v>
      </c>
      <c r="AA24" t="n">
        <v>530.644849016829</v>
      </c>
      <c r="AB24" t="n">
        <v>717.537672785064</v>
      </c>
      <c r="AC24" t="n">
        <v>1451.56511160087</v>
      </c>
      <c r="AD24" t="n">
        <v>1707.77032048325</v>
      </c>
      <c r="AE24" t="n">
        <v>916.548477482268</v>
      </c>
      <c r="AF24" t="n">
        <v>1147.97368630231</v>
      </c>
    </row>
    <row r="25">
      <c r="A25" t="s">
        <v>87</v>
      </c>
      <c r="B25" t="s">
        <v>418</v>
      </c>
      <c r="C25" t="s">
        <v>342</v>
      </c>
      <c r="D25" t="s">
        <v>419</v>
      </c>
      <c r="E25" t="s">
        <v>343</v>
      </c>
      <c r="F25" t="n">
        <v>8.61999943208582</v>
      </c>
      <c r="G25" t="n">
        <v>9.0960533561487</v>
      </c>
      <c r="H25" t="n">
        <v>11.5916734817836</v>
      </c>
      <c r="I25" t="n">
        <v>10.276084269032</v>
      </c>
      <c r="J25" t="n">
        <v>10.2662796120703</v>
      </c>
      <c r="K25" t="n">
        <v>9.15247493563589</v>
      </c>
      <c r="L25" t="n">
        <v>8.57452442569415</v>
      </c>
      <c r="M25" t="n">
        <v>7.58423022534029</v>
      </c>
      <c r="N25" t="n">
        <v>5.95498578379433</v>
      </c>
      <c r="O25" t="n">
        <v>10.7764588564151</v>
      </c>
      <c r="P25" t="n">
        <v>5.73541889213767</v>
      </c>
      <c r="Q25" t="n">
        <v>7.06483545345349</v>
      </c>
      <c r="R25" t="n">
        <v>8.02125491290493</v>
      </c>
      <c r="S25" t="n">
        <v>10.8509628722838</v>
      </c>
      <c r="T25" t="n">
        <v>10.0004169565254</v>
      </c>
      <c r="U25" t="n">
        <v>16.0311374614287</v>
      </c>
      <c r="V25" t="n">
        <v>8.86776837302017</v>
      </c>
      <c r="W25" t="n">
        <v>13.2239558562089</v>
      </c>
      <c r="X25" t="n">
        <v>28.3356956015955</v>
      </c>
      <c r="Y25" t="n">
        <v>6.54965913379658</v>
      </c>
      <c r="Z25" t="n">
        <v>20.3053261314027</v>
      </c>
      <c r="AA25" t="n">
        <v>23.6798337859882</v>
      </c>
      <c r="AB25" t="n">
        <v>31.1117660238951</v>
      </c>
      <c r="AC25" t="n">
        <v>41.6312562423408</v>
      </c>
      <c r="AD25" t="n">
        <v>10.6453347871605</v>
      </c>
      <c r="AE25" t="n">
        <v>10.3618669240323</v>
      </c>
      <c r="AF25" t="n">
        <v>12.9782012212065</v>
      </c>
    </row>
    <row r="26">
      <c r="A26" t="s">
        <v>87</v>
      </c>
      <c r="B26" t="s">
        <v>420</v>
      </c>
      <c r="C26" t="s">
        <v>342</v>
      </c>
      <c r="D26" t="s">
        <v>421</v>
      </c>
      <c r="E26" t="s">
        <v>343</v>
      </c>
      <c r="F26" t="n">
        <v>56.7439881354948</v>
      </c>
      <c r="G26" t="n">
        <v>72.2321567728029</v>
      </c>
      <c r="H26" t="n">
        <v>95.7549604011639</v>
      </c>
      <c r="I26" t="n">
        <v>88.334029622256</v>
      </c>
      <c r="J26" t="n">
        <v>83.2996620873211</v>
      </c>
      <c r="K26" t="n">
        <v>71.112237454265</v>
      </c>
      <c r="L26" t="n">
        <v>54.6264580932134</v>
      </c>
      <c r="M26" t="n">
        <v>64.8475883842766</v>
      </c>
      <c r="N26" t="n">
        <v>66.2417881668642</v>
      </c>
      <c r="O26" t="n">
        <v>68.9892262235451</v>
      </c>
      <c r="P26" t="n">
        <v>85.0824831373609</v>
      </c>
      <c r="Q26" t="n">
        <v>92.6640127239664</v>
      </c>
      <c r="R26" t="n">
        <v>82.6114571333973</v>
      </c>
      <c r="S26" t="n">
        <v>95.0661339608594</v>
      </c>
      <c r="T26" t="n">
        <v>90.6494140149543</v>
      </c>
      <c r="U26" t="n">
        <v>151.142740583595</v>
      </c>
      <c r="V26" t="n">
        <v>133.179861313608</v>
      </c>
      <c r="W26" t="n">
        <v>198.60235783633</v>
      </c>
      <c r="X26" t="n">
        <v>355.668452787448</v>
      </c>
      <c r="Y26" t="n">
        <v>378.19823488331</v>
      </c>
      <c r="Z26" t="n">
        <v>363.914535645841</v>
      </c>
      <c r="AA26" t="n">
        <v>252.111042624794</v>
      </c>
      <c r="AB26" t="n">
        <v>420.388948421227</v>
      </c>
      <c r="AC26" t="n">
        <v>1120.36586298604</v>
      </c>
      <c r="AD26" t="n">
        <v>1592.86171739362</v>
      </c>
      <c r="AE26" t="n">
        <v>625.941717771152</v>
      </c>
      <c r="AF26" t="n">
        <v>783.989760295089</v>
      </c>
    </row>
    <row r="27">
      <c r="A27" t="s">
        <v>87</v>
      </c>
      <c r="B27" t="s">
        <v>422</v>
      </c>
      <c r="C27" t="s">
        <v>342</v>
      </c>
      <c r="D27" t="s">
        <v>423</v>
      </c>
      <c r="E27" t="s">
        <v>343</v>
      </c>
      <c r="F27" t="n">
        <v>38.6459911960676</v>
      </c>
      <c r="G27" t="n">
        <v>40.9253751529642</v>
      </c>
      <c r="H27" t="n">
        <v>50.5044929973184</v>
      </c>
      <c r="I27" t="n">
        <v>41.3814559743934</v>
      </c>
      <c r="J27" t="n">
        <v>41.5323260207473</v>
      </c>
      <c r="K27" t="n">
        <v>33.1512572663656</v>
      </c>
      <c r="L27" t="n">
        <v>30.562908463829</v>
      </c>
      <c r="M27" t="n">
        <v>27.9121507761935</v>
      </c>
      <c r="N27" t="n">
        <v>29.6147033800861</v>
      </c>
      <c r="O27" t="n">
        <v>39.1217088931012</v>
      </c>
      <c r="P27" t="n">
        <v>27.0977381796809</v>
      </c>
      <c r="Q27" t="n">
        <v>37.3917222612333</v>
      </c>
      <c r="R27" t="n">
        <v>41.4812804785104</v>
      </c>
      <c r="S27" t="n">
        <v>45.6233499748994</v>
      </c>
      <c r="T27" t="n">
        <v>66.143933858714</v>
      </c>
      <c r="U27" t="n">
        <v>122.20138985277</v>
      </c>
      <c r="V27" t="n">
        <v>133.625631711485</v>
      </c>
      <c r="W27" t="n">
        <v>165.735050077209</v>
      </c>
      <c r="X27" t="n">
        <v>261.167761046261</v>
      </c>
      <c r="Y27" t="n">
        <v>295.293719489956</v>
      </c>
      <c r="Z27" t="n">
        <v>217.07772360678</v>
      </c>
      <c r="AA27" t="n">
        <v>254.853972606047</v>
      </c>
      <c r="AB27" t="n">
        <v>266.036958339942</v>
      </c>
      <c r="AC27" t="n">
        <v>289.56799237249</v>
      </c>
      <c r="AD27" t="n">
        <v>104.263268302475</v>
      </c>
      <c r="AE27" t="n">
        <v>280.244892787084</v>
      </c>
      <c r="AF27" t="n">
        <v>351.005724786019</v>
      </c>
    </row>
    <row r="28">
      <c r="A28" t="s">
        <v>87</v>
      </c>
      <c r="B28" t="s">
        <v>424</v>
      </c>
      <c r="C28" t="s">
        <v>342</v>
      </c>
      <c r="D28" t="s">
        <v>425</v>
      </c>
      <c r="E28" t="s">
        <v>343</v>
      </c>
      <c r="F28" t="n">
        <v>49.9583195535766</v>
      </c>
      <c r="G28" t="n">
        <v>52.3460353330755</v>
      </c>
      <c r="H28" t="n">
        <v>67.9896623320921</v>
      </c>
      <c r="I28" t="n">
        <v>70.2520931691538</v>
      </c>
      <c r="J28" t="n">
        <v>69.6136055587308</v>
      </c>
      <c r="K28" t="n">
        <v>62.1108305322878</v>
      </c>
      <c r="L28" t="n">
        <v>59.9868381263198</v>
      </c>
      <c r="M28" t="n">
        <v>59.2045871923975</v>
      </c>
      <c r="N28" t="n">
        <v>61.9794942900406</v>
      </c>
      <c r="O28" t="n">
        <v>68.5905419401523</v>
      </c>
      <c r="P28" t="n">
        <v>75.0454240324349</v>
      </c>
      <c r="Q28" t="n">
        <v>78.278467405821</v>
      </c>
      <c r="R28" t="n">
        <v>78.8779795630777</v>
      </c>
      <c r="S28" t="n">
        <v>103.635851141117</v>
      </c>
      <c r="T28" t="n">
        <v>97.8830043876662</v>
      </c>
      <c r="U28" t="n">
        <v>148.498338275737</v>
      </c>
      <c r="V28" t="n">
        <v>111.687603046534</v>
      </c>
      <c r="W28" t="n">
        <v>185.107870289582</v>
      </c>
      <c r="X28" t="n">
        <v>216.232300600248</v>
      </c>
      <c r="Y28" t="n">
        <v>223.724596504762</v>
      </c>
      <c r="Z28" t="n">
        <v>229.081042461289</v>
      </c>
      <c r="AA28" t="n">
        <v>641.339962434206</v>
      </c>
      <c r="AB28" t="n">
        <v>341.868324519136</v>
      </c>
      <c r="AC28" t="n">
        <v>183.069210849379</v>
      </c>
      <c r="AD28" t="n">
        <v>323.74475593305</v>
      </c>
      <c r="AE28" t="n">
        <v>364.360572919041</v>
      </c>
      <c r="AF28" t="n">
        <v>456.360312971211</v>
      </c>
    </row>
    <row r="29">
      <c r="A29" t="s">
        <v>87</v>
      </c>
      <c r="B29" t="s">
        <v>426</v>
      </c>
      <c r="C29" t="s">
        <v>342</v>
      </c>
      <c r="D29" t="s">
        <v>427</v>
      </c>
      <c r="E29" t="s">
        <v>343</v>
      </c>
      <c r="F29" t="n">
        <v>17.6934293356328</v>
      </c>
      <c r="G29" t="n">
        <v>18.8781349737103</v>
      </c>
      <c r="H29" t="n">
        <v>25.1994454061936</v>
      </c>
      <c r="I29" t="n">
        <v>26.6260421854799</v>
      </c>
      <c r="J29" t="n">
        <v>25.4588417834912</v>
      </c>
      <c r="K29" t="n">
        <v>23.2461336371715</v>
      </c>
      <c r="L29" t="n">
        <v>24.0176072260492</v>
      </c>
      <c r="M29" t="n">
        <v>22.5498508511214</v>
      </c>
      <c r="N29" t="n">
        <v>19.4804704515423</v>
      </c>
      <c r="O29" t="n">
        <v>25.4277154849624</v>
      </c>
      <c r="P29" t="n">
        <v>23.8641319267919</v>
      </c>
      <c r="Q29" t="n">
        <v>17.4428292742158</v>
      </c>
      <c r="R29" t="n">
        <v>20.1880434056341</v>
      </c>
      <c r="S29" t="n">
        <v>24.7930630519349</v>
      </c>
      <c r="T29" t="n">
        <v>15.0101494437598</v>
      </c>
      <c r="U29" t="n">
        <v>33.3918298095667</v>
      </c>
      <c r="V29" t="n">
        <v>32.3472778794819</v>
      </c>
      <c r="W29" t="n">
        <v>40.7723354623473</v>
      </c>
      <c r="X29" t="n">
        <v>71.8901829429544</v>
      </c>
      <c r="Y29" t="n">
        <v>76.4657040594677</v>
      </c>
      <c r="Z29" t="n">
        <v>52.895646364209</v>
      </c>
      <c r="AA29" t="n">
        <v>79.4638741351715</v>
      </c>
      <c r="AB29" t="n">
        <v>95.9817937459844</v>
      </c>
      <c r="AC29" t="n">
        <v>77.1167218289966</v>
      </c>
      <c r="AD29" t="n">
        <v>59.9198485025799</v>
      </c>
      <c r="AE29" t="n">
        <v>133.402823141891</v>
      </c>
      <c r="AF29" t="n">
        <v>167.086558330239</v>
      </c>
    </row>
    <row r="30">
      <c r="A30" t="s">
        <v>87</v>
      </c>
      <c r="B30" t="s">
        <v>428</v>
      </c>
      <c r="C30" t="s">
        <v>342</v>
      </c>
      <c r="D30" t="s">
        <v>429</v>
      </c>
      <c r="E30" t="s">
        <v>343</v>
      </c>
      <c r="F30" t="n">
        <v>3.77575353231204</v>
      </c>
      <c r="G30" t="n">
        <v>4.17168183777913</v>
      </c>
      <c r="H30" t="n">
        <v>5.51499195222959</v>
      </c>
      <c r="I30" t="n">
        <v>6.16386434546131</v>
      </c>
      <c r="J30" t="n">
        <v>6.05702843958964</v>
      </c>
      <c r="K30" t="n">
        <v>5.11868055786584</v>
      </c>
      <c r="L30" t="n">
        <v>5.20545296824472</v>
      </c>
      <c r="M30" t="n">
        <v>5.01119293749628</v>
      </c>
      <c r="N30" t="n">
        <v>9.06009340073474</v>
      </c>
      <c r="O30" t="n">
        <v>4.59461113338254</v>
      </c>
      <c r="P30" t="n">
        <v>2.48688510843127</v>
      </c>
      <c r="Q30" t="n">
        <v>5.01906207574229</v>
      </c>
      <c r="R30" t="n">
        <v>4.83715260855409</v>
      </c>
      <c r="S30" t="n">
        <v>4.11351459515522</v>
      </c>
      <c r="T30" t="n">
        <v>5.03140605940829</v>
      </c>
      <c r="U30" t="n">
        <v>5.99476296264067</v>
      </c>
      <c r="V30" t="n">
        <v>6.67975031321512</v>
      </c>
      <c r="W30" t="n">
        <v>9.73914085942707</v>
      </c>
      <c r="X30" t="n">
        <v>8.59948336694714</v>
      </c>
      <c r="Y30" t="n">
        <v>12.2269942769992</v>
      </c>
      <c r="Z30" t="n">
        <v>16.0752557569854</v>
      </c>
      <c r="AA30" t="n">
        <v>17.0681799529141</v>
      </c>
      <c r="AB30" t="n">
        <v>17.7795095390067</v>
      </c>
      <c r="AC30" t="n">
        <v>14.2789557609477</v>
      </c>
      <c r="AD30" t="n">
        <v>30.3105191095497</v>
      </c>
      <c r="AE30" t="n">
        <v>47.6248214183933</v>
      </c>
      <c r="AF30" t="n">
        <v>59.6499183036613</v>
      </c>
    </row>
    <row r="31">
      <c r="A31" t="s">
        <v>87</v>
      </c>
      <c r="B31" t="s">
        <v>430</v>
      </c>
      <c r="C31" t="s">
        <v>342</v>
      </c>
      <c r="D31" t="s">
        <v>431</v>
      </c>
      <c r="E31" t="s">
        <v>343</v>
      </c>
      <c r="F31" t="n">
        <v>12.9726975449042</v>
      </c>
      <c r="G31" t="n">
        <v>12.7391292707249</v>
      </c>
      <c r="H31" t="n">
        <v>16.349146284028</v>
      </c>
      <c r="I31" t="n">
        <v>17.7455711601095</v>
      </c>
      <c r="J31" t="n">
        <v>19.2374603805484</v>
      </c>
      <c r="K31" t="n">
        <v>16.236757092675</v>
      </c>
      <c r="L31" t="n">
        <v>11.804596835624</v>
      </c>
      <c r="M31" t="n">
        <v>15.0487577627965</v>
      </c>
      <c r="N31" t="n">
        <v>18.5392279794704</v>
      </c>
      <c r="O31" t="n">
        <v>23.9740890713902</v>
      </c>
      <c r="P31" t="n">
        <v>26.9485269601775</v>
      </c>
      <c r="Q31" t="n">
        <v>31.9459123417807</v>
      </c>
      <c r="R31" t="n">
        <v>34.5081816544596</v>
      </c>
      <c r="S31" t="n">
        <v>44.409010802566</v>
      </c>
      <c r="T31" t="n">
        <v>44.1548784833475</v>
      </c>
      <c r="U31" t="n">
        <v>47.0227088914494</v>
      </c>
      <c r="V31" t="n">
        <v>33.9568152702872</v>
      </c>
      <c r="W31" t="n">
        <v>64.3590306510916</v>
      </c>
      <c r="X31" t="n">
        <v>34.4915587630193</v>
      </c>
      <c r="Y31" t="n">
        <v>21.6538767388875</v>
      </c>
      <c r="Z31" t="n">
        <v>21.7285273788702</v>
      </c>
      <c r="AA31" t="n">
        <v>321.423690672821</v>
      </c>
      <c r="AB31" t="n">
        <v>27.4817432318585</v>
      </c>
      <c r="AC31" t="n">
        <v>21.1876721532004</v>
      </c>
      <c r="AD31" t="n">
        <v>45.8049905726408</v>
      </c>
      <c r="AE31" t="n">
        <v>51.2857790403328</v>
      </c>
      <c r="AF31" t="n">
        <v>64.2352546169123</v>
      </c>
    </row>
    <row r="32">
      <c r="A32" t="s">
        <v>87</v>
      </c>
      <c r="B32" t="s">
        <v>432</v>
      </c>
      <c r="C32" t="s">
        <v>342</v>
      </c>
      <c r="D32" t="s">
        <v>433</v>
      </c>
      <c r="E32" t="s">
        <v>343</v>
      </c>
      <c r="F32" t="n">
        <v>8.17114834952609</v>
      </c>
      <c r="G32" t="n">
        <v>8.81119569367246</v>
      </c>
      <c r="H32" t="n">
        <v>11.3126129149868</v>
      </c>
      <c r="I32" t="n">
        <v>11.6002285646826</v>
      </c>
      <c r="J32" t="n">
        <v>11.5258179436818</v>
      </c>
      <c r="K32" t="n">
        <v>11.3642555272361</v>
      </c>
      <c r="L32" t="n">
        <v>11.9491133110739</v>
      </c>
      <c r="M32" t="n">
        <v>10.4329517240764</v>
      </c>
      <c r="N32" t="n">
        <v>11.0610436108582</v>
      </c>
      <c r="O32" t="n">
        <v>9.54378980223047</v>
      </c>
      <c r="P32" t="n">
        <v>12.4261025694289</v>
      </c>
      <c r="Q32" t="n">
        <v>13.054873284908</v>
      </c>
      <c r="R32" t="n">
        <v>9.8575994658312</v>
      </c>
      <c r="S32" t="n">
        <v>17.8515809639</v>
      </c>
      <c r="T32" t="n">
        <v>20.4073462105198</v>
      </c>
      <c r="U32" t="n">
        <v>30.1179479757006</v>
      </c>
      <c r="V32" t="n">
        <v>22.8601949078855</v>
      </c>
      <c r="W32" t="n">
        <v>50.9333223477005</v>
      </c>
      <c r="X32" t="n">
        <v>67.7987575413693</v>
      </c>
      <c r="Y32" t="n">
        <v>71.858291158872</v>
      </c>
      <c r="Z32" t="n">
        <v>92.6563312153325</v>
      </c>
      <c r="AA32" t="n">
        <v>197.371700824992</v>
      </c>
      <c r="AB32" t="n">
        <v>163.859418886083</v>
      </c>
      <c r="AC32" t="n">
        <v>68.60209385545</v>
      </c>
      <c r="AD32" t="n">
        <v>106.403262891853</v>
      </c>
      <c r="AE32" t="n">
        <v>116.059236027004</v>
      </c>
      <c r="AF32" t="n">
        <v>145.363777568359</v>
      </c>
    </row>
    <row r="33">
      <c r="A33" t="s">
        <v>87</v>
      </c>
      <c r="B33" t="s">
        <v>434</v>
      </c>
      <c r="C33" t="s">
        <v>342</v>
      </c>
      <c r="D33" t="s">
        <v>435</v>
      </c>
      <c r="E33" t="s">
        <v>343</v>
      </c>
      <c r="F33" t="n">
        <v>7.34529079120129</v>
      </c>
      <c r="G33" t="n">
        <v>7.7458935571886</v>
      </c>
      <c r="H33" t="n">
        <v>9.61346577465407</v>
      </c>
      <c r="I33" t="n">
        <v>8.1163869134205</v>
      </c>
      <c r="J33" t="n">
        <v>7.3344570114197</v>
      </c>
      <c r="K33" t="n">
        <v>6.1450037173392</v>
      </c>
      <c r="L33" t="n">
        <v>7.01006778532798</v>
      </c>
      <c r="M33" t="n">
        <v>6.16183391690684</v>
      </c>
      <c r="N33" t="n">
        <v>3.83865884743496</v>
      </c>
      <c r="O33" t="n">
        <v>5.05033644818661</v>
      </c>
      <c r="P33" t="n">
        <v>9.31977746760532</v>
      </c>
      <c r="Q33" t="n">
        <v>10.8157904291742</v>
      </c>
      <c r="R33" t="n">
        <v>9.48700242859864</v>
      </c>
      <c r="S33" t="n">
        <v>12.4686817275613</v>
      </c>
      <c r="T33" t="n">
        <v>13.2792241906308</v>
      </c>
      <c r="U33" t="n">
        <v>31.9710886363795</v>
      </c>
      <c r="V33" t="n">
        <v>15.8435646756646</v>
      </c>
      <c r="W33" t="n">
        <v>19.3040409690151</v>
      </c>
      <c r="X33" t="n">
        <v>33.4523179859577</v>
      </c>
      <c r="Y33" t="n">
        <v>41.5197302705354</v>
      </c>
      <c r="Z33" t="n">
        <v>45.7252817458918</v>
      </c>
      <c r="AA33" t="n">
        <v>26.0125168483065</v>
      </c>
      <c r="AB33" t="n">
        <v>36.7658591162035</v>
      </c>
      <c r="AC33" t="n">
        <v>1.88376725078465</v>
      </c>
      <c r="AD33" t="n">
        <v>81.3061348564262</v>
      </c>
      <c r="AE33" t="n">
        <v>15.98791329142</v>
      </c>
      <c r="AF33" t="n">
        <v>20.0248041520404</v>
      </c>
    </row>
    <row r="34">
      <c r="A34" t="s">
        <v>87</v>
      </c>
      <c r="B34" t="s">
        <v>436</v>
      </c>
      <c r="C34" t="s">
        <v>342</v>
      </c>
      <c r="D34" t="s">
        <v>437</v>
      </c>
      <c r="E34" t="s">
        <v>343</v>
      </c>
      <c r="F34" t="n">
        <v>52.2469439433129</v>
      </c>
      <c r="G34" t="n">
        <v>55.8229120949665</v>
      </c>
      <c r="H34" t="n">
        <v>77.8404872199335</v>
      </c>
      <c r="I34" t="n">
        <v>93.5730923806662</v>
      </c>
      <c r="J34" t="n">
        <v>89.6913246652109</v>
      </c>
      <c r="K34" t="n">
        <v>85.5400040110159</v>
      </c>
      <c r="L34" t="n">
        <v>70.0242447226795</v>
      </c>
      <c r="M34" t="n">
        <v>57.8279482149659</v>
      </c>
      <c r="N34" t="n">
        <v>53.2683773935126</v>
      </c>
      <c r="O34" t="n">
        <v>57.112130590257</v>
      </c>
      <c r="P34" t="n">
        <v>53.7336329958709</v>
      </c>
      <c r="Q34" t="n">
        <v>45.8575393426523</v>
      </c>
      <c r="R34" t="n">
        <v>48.2572210135554</v>
      </c>
      <c r="S34" t="n">
        <v>57.5801836963048</v>
      </c>
      <c r="T34" t="n">
        <v>60.5147089698764</v>
      </c>
      <c r="U34" t="n">
        <v>88.9536932057</v>
      </c>
      <c r="V34" t="n">
        <v>85.7104181809793</v>
      </c>
      <c r="W34" t="n">
        <v>111.793782153339</v>
      </c>
      <c r="X34" t="n">
        <v>151.640209420533</v>
      </c>
      <c r="Y34" t="n">
        <v>139.104349947587</v>
      </c>
      <c r="Z34" t="n">
        <v>146.915878775031</v>
      </c>
      <c r="AA34" t="n">
        <v>179.745394249806</v>
      </c>
      <c r="AB34" t="n">
        <v>164.85720002002</v>
      </c>
      <c r="AC34" t="n">
        <v>123.000582639984</v>
      </c>
      <c r="AD34" t="n">
        <v>94.8245262093258</v>
      </c>
      <c r="AE34" t="n">
        <v>94.0792444358602</v>
      </c>
      <c r="AF34" t="n">
        <v>117.833916800828</v>
      </c>
    </row>
    <row r="35">
      <c r="A35" t="s">
        <v>87</v>
      </c>
      <c r="B35" t="s">
        <v>438</v>
      </c>
      <c r="C35" t="s">
        <v>342</v>
      </c>
      <c r="D35" t="s">
        <v>439</v>
      </c>
      <c r="E35" t="s">
        <v>343</v>
      </c>
      <c r="F35" t="n">
        <v>93.7579657410644</v>
      </c>
      <c r="G35" t="n">
        <v>99.0345993995453</v>
      </c>
      <c r="H35" t="n">
        <v>130.332921665688</v>
      </c>
      <c r="I35" t="n">
        <v>112.545299504257</v>
      </c>
      <c r="J35" t="n">
        <v>112.240876661517</v>
      </c>
      <c r="K35" t="n">
        <v>89.5634690212437</v>
      </c>
      <c r="L35" t="n">
        <v>81.8278221646831</v>
      </c>
      <c r="M35" t="n">
        <v>75.6360356654918</v>
      </c>
      <c r="N35" t="n">
        <v>72.2977630497418</v>
      </c>
      <c r="O35" t="n">
        <v>54.9596737765614</v>
      </c>
      <c r="P35" t="n">
        <v>59.2452046145598</v>
      </c>
      <c r="Q35" t="n">
        <v>53.0630111383757</v>
      </c>
      <c r="R35" t="n">
        <v>56.3444597848972</v>
      </c>
      <c r="S35" t="n">
        <v>51.534271406764</v>
      </c>
      <c r="T35" t="n">
        <v>50.212341955406</v>
      </c>
      <c r="U35" t="n">
        <v>68.2838211063497</v>
      </c>
      <c r="V35" t="n">
        <v>62.5541772836646</v>
      </c>
      <c r="W35" t="n">
        <v>94.4659981101303</v>
      </c>
      <c r="X35" t="n">
        <v>195.653460708522</v>
      </c>
      <c r="Y35" t="n">
        <v>436.229467870834</v>
      </c>
      <c r="Z35" t="n">
        <v>570.095874701698</v>
      </c>
      <c r="AA35" t="n">
        <v>733.979441105417</v>
      </c>
      <c r="AB35" t="n">
        <v>1162.16320008349</v>
      </c>
      <c r="AC35" t="n">
        <v>1427.56591682588</v>
      </c>
      <c r="AD35" t="n">
        <v>1398.36808147901</v>
      </c>
      <c r="AE35" t="n">
        <v>1592.52825002553</v>
      </c>
      <c r="AF35" t="n">
        <v>1994.6359310359</v>
      </c>
    </row>
    <row r="36">
      <c r="A36" t="s">
        <v>87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87</v>
      </c>
      <c r="B37" t="s">
        <v>442</v>
      </c>
      <c r="C37" t="s">
        <v>342</v>
      </c>
      <c r="D37" t="s">
        <v>443</v>
      </c>
      <c r="E37" t="s">
        <v>343</v>
      </c>
      <c r="F37" t="n">
        <v>88.8689579660817</v>
      </c>
      <c r="G37" t="n">
        <v>93.9644487941243</v>
      </c>
      <c r="H37" t="n">
        <v>121.963425274396</v>
      </c>
      <c r="I37" t="n">
        <v>103.824895178398</v>
      </c>
      <c r="J37" t="n">
        <v>102.037957352753</v>
      </c>
      <c r="K37" t="n">
        <v>81.4368192412218</v>
      </c>
      <c r="L37" t="n">
        <v>71.4046792201556</v>
      </c>
      <c r="M37" t="n">
        <v>64.3263708067787</v>
      </c>
      <c r="N37" t="n">
        <v>60.7937365644358</v>
      </c>
      <c r="O37" t="n">
        <v>43.7408928672401</v>
      </c>
      <c r="P37" t="n">
        <v>40.5686725056102</v>
      </c>
      <c r="Q37" t="n">
        <v>35.2062482135279</v>
      </c>
      <c r="R37" t="n">
        <v>41.5380221240983</v>
      </c>
      <c r="S37" t="n">
        <v>30.6761961721963</v>
      </c>
      <c r="T37" t="n">
        <v>21.3894119306934</v>
      </c>
      <c r="U37" t="n">
        <v>26.2557675193968</v>
      </c>
      <c r="V37" t="n">
        <v>18.2561693481402</v>
      </c>
      <c r="W37" t="n">
        <v>19.5516462451022</v>
      </c>
      <c r="X37" t="n">
        <v>36.8228286142657</v>
      </c>
      <c r="Y37" t="n">
        <v>131.518504858112</v>
      </c>
      <c r="Z37" t="n">
        <v>128.038695562094</v>
      </c>
      <c r="AA37" t="n">
        <v>168.506536796182</v>
      </c>
      <c r="AB37" t="n">
        <v>350.377972189997</v>
      </c>
      <c r="AC37" t="n">
        <v>164.024323943946</v>
      </c>
      <c r="AD37" t="n">
        <v>86.4056964311138</v>
      </c>
      <c r="AE37" t="n">
        <v>123.583225747246</v>
      </c>
      <c r="AF37" t="n">
        <v>154.787547752968</v>
      </c>
    </row>
    <row r="38">
      <c r="A38" t="s">
        <v>87</v>
      </c>
      <c r="B38" t="s">
        <v>444</v>
      </c>
      <c r="C38" t="s">
        <v>342</v>
      </c>
      <c r="D38" t="s">
        <v>445</v>
      </c>
      <c r="E38" t="s">
        <v>343</v>
      </c>
      <c r="F38" t="n">
        <v>4.88900777498263</v>
      </c>
      <c r="G38" t="n">
        <v>5.07015060542085</v>
      </c>
      <c r="H38" t="n">
        <v>8.3694963912919</v>
      </c>
      <c r="I38" t="n">
        <v>8.72040432585849</v>
      </c>
      <c r="J38" t="n">
        <v>10.2029193087643</v>
      </c>
      <c r="K38" t="n">
        <v>8.12664978002183</v>
      </c>
      <c r="L38" t="n">
        <v>10.4231429445275</v>
      </c>
      <c r="M38" t="n">
        <v>11.3096648587131</v>
      </c>
      <c r="N38" t="n">
        <v>11.504026485306</v>
      </c>
      <c r="O38" t="n">
        <v>11.2187809093213</v>
      </c>
      <c r="P38" t="n">
        <v>18.6765321089495</v>
      </c>
      <c r="Q38" t="n">
        <v>17.8567629248477</v>
      </c>
      <c r="R38" t="n">
        <v>14.806437660799</v>
      </c>
      <c r="S38" t="n">
        <v>20.8580752345677</v>
      </c>
      <c r="T38" t="n">
        <v>28.8229300247125</v>
      </c>
      <c r="U38" t="n">
        <v>42.0280535869529</v>
      </c>
      <c r="V38" t="n">
        <v>44.2980079355244</v>
      </c>
      <c r="W38" t="n">
        <v>74.914351865028</v>
      </c>
      <c r="X38" t="n">
        <v>158.830632094257</v>
      </c>
      <c r="Y38" t="n">
        <v>304.710963012722</v>
      </c>
      <c r="Z38" t="n">
        <v>442.057179139603</v>
      </c>
      <c r="AA38" t="n">
        <v>565.472904309235</v>
      </c>
      <c r="AB38" t="n">
        <v>811.785227893491</v>
      </c>
      <c r="AC38" t="n">
        <v>1263.54159288193</v>
      </c>
      <c r="AD38" t="n">
        <v>1311.9623850479</v>
      </c>
      <c r="AE38" t="n">
        <v>1468.94502427829</v>
      </c>
      <c r="AF38" t="n">
        <v>1839.84838328294</v>
      </c>
    </row>
    <row r="39">
      <c r="A39" t="s">
        <v>87</v>
      </c>
      <c r="B39" t="s">
        <v>446</v>
      </c>
      <c r="C39" t="s">
        <v>342</v>
      </c>
      <c r="D39" t="s">
        <v>447</v>
      </c>
      <c r="E39" t="s">
        <v>343</v>
      </c>
      <c r="F39" t="n">
        <v>443.313992247785</v>
      </c>
      <c r="G39" t="n">
        <v>401.441467034263</v>
      </c>
      <c r="H39" t="n">
        <v>465.152587825158</v>
      </c>
      <c r="I39" t="n">
        <v>467.847536407517</v>
      </c>
      <c r="J39" t="n">
        <v>438.685815066683</v>
      </c>
      <c r="K39" t="n">
        <v>420.646049523412</v>
      </c>
      <c r="L39" t="n">
        <v>469.558515801258</v>
      </c>
      <c r="M39" t="n">
        <v>508.401351059136</v>
      </c>
      <c r="N39" t="n">
        <v>548.210810558496</v>
      </c>
      <c r="O39" t="n">
        <v>545.471114738678</v>
      </c>
      <c r="P39" t="n">
        <v>656.047010719755</v>
      </c>
      <c r="Q39" t="n">
        <v>670.437500653635</v>
      </c>
      <c r="R39" t="n">
        <v>699.379412307689</v>
      </c>
      <c r="S39" t="n">
        <v>579.843936435903</v>
      </c>
      <c r="T39" t="n">
        <v>373.531304602175</v>
      </c>
      <c r="U39" t="n">
        <v>391.65686639482</v>
      </c>
      <c r="V39" t="n">
        <v>337.788473938831</v>
      </c>
      <c r="W39" t="n">
        <v>729.834892398375</v>
      </c>
      <c r="X39" t="n">
        <v>723.676719486313</v>
      </c>
      <c r="Y39" t="n">
        <v>790.749648799514</v>
      </c>
      <c r="Z39" t="n">
        <v>786.570714446703</v>
      </c>
      <c r="AA39" t="n">
        <v>995.406905040451</v>
      </c>
      <c r="AB39" t="n">
        <v>1667.86718679504</v>
      </c>
      <c r="AC39" t="n">
        <v>1740.84112004949</v>
      </c>
      <c r="AD39" t="n">
        <v>1698.50004604927</v>
      </c>
      <c r="AE39" t="n">
        <v>1581.5968661477</v>
      </c>
      <c r="AF39" t="n">
        <v>1980.94441186924</v>
      </c>
    </row>
    <row r="40">
      <c r="A40" t="s">
        <v>87</v>
      </c>
      <c r="B40" t="s">
        <v>448</v>
      </c>
      <c r="C40" t="s">
        <v>342</v>
      </c>
      <c r="D40" t="s">
        <v>449</v>
      </c>
      <c r="E40" t="s">
        <v>343</v>
      </c>
      <c r="F40" t="n">
        <v>11.4572756798803</v>
      </c>
      <c r="G40" t="n">
        <v>13.049142800617</v>
      </c>
      <c r="H40" t="n">
        <v>18.7364060812863</v>
      </c>
      <c r="I40" t="n">
        <v>19.8533782953211</v>
      </c>
      <c r="J40" t="n">
        <v>19.4969894732119</v>
      </c>
      <c r="K40" t="n">
        <v>18.5301628512108</v>
      </c>
      <c r="L40" t="n">
        <v>19.9123714038638</v>
      </c>
      <c r="M40" t="n">
        <v>22.6951347794163</v>
      </c>
      <c r="N40" t="n">
        <v>25.7002835110755</v>
      </c>
      <c r="O40" t="n">
        <v>32.8696816305357</v>
      </c>
      <c r="P40" t="n">
        <v>26.8820954387762</v>
      </c>
      <c r="Q40" t="n">
        <v>20.5387805599012</v>
      </c>
      <c r="R40" t="n">
        <v>26.093641222321</v>
      </c>
      <c r="S40" t="n">
        <v>16.0473925387671</v>
      </c>
      <c r="T40" t="n">
        <v>31.4613262717381</v>
      </c>
      <c r="U40" t="n">
        <v>38.3423627173804</v>
      </c>
      <c r="V40" t="n">
        <v>36.7675507561332</v>
      </c>
      <c r="W40" t="n">
        <v>46.7148620884383</v>
      </c>
      <c r="X40" t="n">
        <v>36.9913541456812</v>
      </c>
      <c r="Y40" t="n">
        <v>102.057087429931</v>
      </c>
      <c r="Z40" t="n">
        <v>110.480938505663</v>
      </c>
      <c r="AA40" t="n">
        <v>112.665252690868</v>
      </c>
      <c r="AB40" t="n">
        <v>469.89314668069</v>
      </c>
      <c r="AC40" t="n">
        <v>618.47375435949</v>
      </c>
      <c r="AD40" t="n">
        <v>489.289273551348</v>
      </c>
      <c r="AE40" t="n">
        <v>296.747962131422</v>
      </c>
      <c r="AF40" t="n">
        <v>371.675760049799</v>
      </c>
    </row>
    <row r="41">
      <c r="A41" t="s">
        <v>87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87</v>
      </c>
      <c r="B42" t="s">
        <v>452</v>
      </c>
      <c r="C42" t="s">
        <v>342</v>
      </c>
      <c r="D42" t="s">
        <v>453</v>
      </c>
      <c r="E42" t="s">
        <v>343</v>
      </c>
      <c r="F42" t="n">
        <v>65.6257113681027</v>
      </c>
      <c r="G42" t="n">
        <v>69.961311735204</v>
      </c>
      <c r="H42" t="n">
        <v>94.1959745864724</v>
      </c>
      <c r="I42" t="n">
        <v>103.187378494072</v>
      </c>
      <c r="J42" t="n">
        <v>105.520378355751</v>
      </c>
      <c r="K42" t="n">
        <v>95.2204253680946</v>
      </c>
      <c r="L42" t="n">
        <v>96.5737946182978</v>
      </c>
      <c r="M42" t="n">
        <v>91.6328811405078</v>
      </c>
      <c r="N42" t="n">
        <v>108.277725528942</v>
      </c>
      <c r="O42" t="n">
        <v>126.055694463433</v>
      </c>
      <c r="P42" t="n">
        <v>121.7133865095</v>
      </c>
      <c r="Q42" t="n">
        <v>86.5570686301368</v>
      </c>
      <c r="R42" t="n">
        <v>113.016395387015</v>
      </c>
      <c r="S42" t="n">
        <v>115.193540776172</v>
      </c>
      <c r="T42" t="n">
        <v>86.695028590933</v>
      </c>
      <c r="U42" t="n">
        <v>89.0419555673214</v>
      </c>
      <c r="V42" t="n">
        <v>87.6879864667306</v>
      </c>
      <c r="W42" t="n">
        <v>157.122407822475</v>
      </c>
      <c r="X42" t="n">
        <v>400.844787080259</v>
      </c>
      <c r="Y42" t="n">
        <v>311.250183296112</v>
      </c>
      <c r="Z42" t="n">
        <v>239.419654149244</v>
      </c>
      <c r="AA42" t="n">
        <v>312.246571928024</v>
      </c>
      <c r="AB42" t="n">
        <v>397.37229249446</v>
      </c>
      <c r="AC42" t="n">
        <v>727.02858804322</v>
      </c>
      <c r="AD42" t="n">
        <v>586.020622905056</v>
      </c>
      <c r="AE42" t="n">
        <v>1073.56550612603</v>
      </c>
      <c r="AF42" t="n">
        <v>1344.6369524719</v>
      </c>
    </row>
    <row r="43">
      <c r="A43" t="s">
        <v>87</v>
      </c>
      <c r="B43" t="s">
        <v>454</v>
      </c>
      <c r="C43" t="s">
        <v>342</v>
      </c>
      <c r="D43" t="s">
        <v>455</v>
      </c>
      <c r="E43" t="s">
        <v>343</v>
      </c>
      <c r="F43" t="n">
        <v>88.6748376780159</v>
      </c>
      <c r="G43" t="n">
        <v>94.5331918318166</v>
      </c>
      <c r="H43" t="n">
        <v>127.279576590431</v>
      </c>
      <c r="I43" t="n">
        <v>139.428950142081</v>
      </c>
      <c r="J43" t="n">
        <v>142.581348489077</v>
      </c>
      <c r="K43" t="n">
        <v>128.663835974073</v>
      </c>
      <c r="L43" t="n">
        <v>133.890191281814</v>
      </c>
      <c r="M43" t="n">
        <v>125.028020978708</v>
      </c>
      <c r="N43" t="n">
        <v>138.787665215248</v>
      </c>
      <c r="O43" t="n">
        <v>164.820906577359</v>
      </c>
      <c r="P43" t="n">
        <v>157.005547285233</v>
      </c>
      <c r="Q43" t="n">
        <v>107.211365454676</v>
      </c>
      <c r="R43" t="n">
        <v>144.32929398372</v>
      </c>
      <c r="S43" t="n">
        <v>178.778144716569</v>
      </c>
      <c r="T43" t="n">
        <v>154.931645289969</v>
      </c>
      <c r="U43" t="n">
        <v>174.071696961362</v>
      </c>
      <c r="V43" t="n">
        <v>214.40928125233</v>
      </c>
      <c r="W43" t="n">
        <v>308.111188123828</v>
      </c>
      <c r="X43" t="n">
        <v>1631.68973083171</v>
      </c>
      <c r="Y43" t="n">
        <v>756.361933568408</v>
      </c>
      <c r="Z43" t="n">
        <v>436.725752092421</v>
      </c>
      <c r="AA43" t="n">
        <v>535.115595796148</v>
      </c>
      <c r="AB43" t="n">
        <v>1404.12870529793</v>
      </c>
      <c r="AC43" t="n">
        <v>1561.02415356498</v>
      </c>
      <c r="AD43" t="n">
        <v>1041.98972538179</v>
      </c>
      <c r="AE43" t="n">
        <v>1711.41907789271</v>
      </c>
      <c r="AF43" t="n">
        <v>2143.54626724544</v>
      </c>
    </row>
    <row r="44">
      <c r="A44" t="s">
        <v>87</v>
      </c>
      <c r="B44" t="s">
        <v>456</v>
      </c>
      <c r="C44" t="s">
        <v>342</v>
      </c>
      <c r="D44" t="s">
        <v>457</v>
      </c>
      <c r="E44" t="s">
        <v>343</v>
      </c>
      <c r="F44" t="n">
        <v>1185.44314513972</v>
      </c>
      <c r="G44" t="n">
        <v>1192.87154943667</v>
      </c>
      <c r="H44" t="n">
        <v>1487.44158085573</v>
      </c>
      <c r="I44" t="n">
        <v>1449.74579590798</v>
      </c>
      <c r="J44" t="n">
        <v>1419.12340927394</v>
      </c>
      <c r="K44" t="n">
        <v>1268.98866158451</v>
      </c>
      <c r="L44" t="n">
        <v>1322.70295643746</v>
      </c>
      <c r="M44" t="n">
        <v>1344.7392985467</v>
      </c>
      <c r="N44" t="n">
        <v>1391.43448131668</v>
      </c>
      <c r="O44" t="n">
        <v>1393.11353336051</v>
      </c>
      <c r="P44" t="n">
        <v>1545.10018144982</v>
      </c>
      <c r="Q44" t="n">
        <v>1459.37543403706</v>
      </c>
      <c r="R44" t="n">
        <v>1527.86554784339</v>
      </c>
      <c r="S44" t="n">
        <v>1487.90945439139</v>
      </c>
      <c r="T44" t="n">
        <v>1203.75660412404</v>
      </c>
      <c r="U44" t="n">
        <v>1527.3556086067</v>
      </c>
      <c r="V44" t="n">
        <v>1405.1130563919</v>
      </c>
      <c r="W44" t="n">
        <v>2158.99272385535</v>
      </c>
      <c r="X44" t="n">
        <v>4086.87266031606</v>
      </c>
      <c r="Y44" t="n">
        <v>3579.87709286902</v>
      </c>
      <c r="Z44" t="n">
        <v>3315.68891723425</v>
      </c>
      <c r="AA44" t="n">
        <v>4123.39274570714</v>
      </c>
      <c r="AB44" t="n">
        <v>6107.74974343433</v>
      </c>
      <c r="AC44" t="n">
        <v>6996.42337308394</v>
      </c>
      <c r="AD44" t="n">
        <v>6757.2654018335</v>
      </c>
      <c r="AE44" t="n">
        <v>7358.13022423389</v>
      </c>
      <c r="AF44" t="n">
        <v>9216.03175972727</v>
      </c>
    </row>
    <row r="45">
      <c r="A45" t="s">
        <v>87</v>
      </c>
      <c r="B45" t="s">
        <v>458</v>
      </c>
      <c r="C45" t="s">
        <v>342</v>
      </c>
      <c r="D45" t="s">
        <v>459</v>
      </c>
      <c r="E45" t="s">
        <v>343</v>
      </c>
      <c r="F45" t="n">
        <v>1185.44314513972</v>
      </c>
      <c r="G45" t="n">
        <v>1192.87154943667</v>
      </c>
      <c r="H45" t="n">
        <v>1487.44158085573</v>
      </c>
      <c r="I45" t="n">
        <v>1449.74579590798</v>
      </c>
      <c r="J45" t="n">
        <v>1419.12340927394</v>
      </c>
      <c r="K45" t="n">
        <v>1268.98866158451</v>
      </c>
      <c r="L45" t="n">
        <v>1322.70295643746</v>
      </c>
      <c r="M45" t="n">
        <v>1344.7392985467</v>
      </c>
      <c r="N45" t="n">
        <v>1391.43448131668</v>
      </c>
      <c r="O45" t="n">
        <v>1393.11353336051</v>
      </c>
      <c r="P45" t="n">
        <v>1545.10018144982</v>
      </c>
      <c r="Q45" t="n">
        <v>1459.37543403706</v>
      </c>
      <c r="R45" t="n">
        <v>1527.86554784339</v>
      </c>
      <c r="S45" t="n">
        <v>1487.90945439139</v>
      </c>
      <c r="T45" t="n">
        <v>1203.75660412404</v>
      </c>
      <c r="U45" t="n">
        <v>1527.3556086067</v>
      </c>
      <c r="V45" t="n">
        <v>1405.1130563919</v>
      </c>
      <c r="W45" t="n">
        <v>2158.99272385535</v>
      </c>
      <c r="X45" t="n">
        <v>4086.87266031606</v>
      </c>
      <c r="Y45" t="n">
        <v>3579.87709286902</v>
      </c>
      <c r="Z45" t="n">
        <v>3315.68891723425</v>
      </c>
      <c r="AA45" t="n">
        <v>4123.39274570714</v>
      </c>
      <c r="AB45" t="n">
        <v>6107.74974343433</v>
      </c>
      <c r="AC45" t="n">
        <v>6996.42337308394</v>
      </c>
      <c r="AD45" t="n">
        <v>6757.2654018335</v>
      </c>
      <c r="AE45" t="n">
        <v>7358.13022423389</v>
      </c>
      <c r="AF45" t="n">
        <v>9216.03175972727</v>
      </c>
    </row>
    <row r="46">
      <c r="A46" t="s">
        <v>87</v>
      </c>
      <c r="B46" t="s">
        <v>460</v>
      </c>
      <c r="C46" t="s">
        <v>342</v>
      </c>
      <c r="D46" t="s">
        <v>461</v>
      </c>
      <c r="E46" t="s">
        <v>343</v>
      </c>
      <c r="F46" t="n">
        <v>23.0491263099132</v>
      </c>
      <c r="G46" t="n">
        <v>24.5718800966127</v>
      </c>
      <c r="H46" t="n">
        <v>33.0836020039587</v>
      </c>
      <c r="I46" t="n">
        <v>36.2415716480095</v>
      </c>
      <c r="J46" t="n">
        <v>37.060970133326</v>
      </c>
      <c r="K46" t="n">
        <v>33.4434106059783</v>
      </c>
      <c r="L46" t="n">
        <v>37.3163966635163</v>
      </c>
      <c r="M46" t="n">
        <v>33.3951398382005</v>
      </c>
      <c r="N46" t="n">
        <v>30.5099396863054</v>
      </c>
      <c r="O46" t="n">
        <v>38.7652121139267</v>
      </c>
      <c r="P46" t="n">
        <v>35.2921607757322</v>
      </c>
      <c r="Q46" t="n">
        <v>20.6542968245395</v>
      </c>
      <c r="R46" t="n">
        <v>31.3128985967047</v>
      </c>
      <c r="S46" t="n">
        <v>63.5846039403967</v>
      </c>
      <c r="T46" t="n">
        <v>68.2366166990363</v>
      </c>
      <c r="U46" t="n">
        <v>85.0297413940402</v>
      </c>
      <c r="V46" t="n">
        <v>126.721294785599</v>
      </c>
      <c r="W46" t="n">
        <v>150.988780301353</v>
      </c>
      <c r="X46" t="n">
        <v>1230.84494375145</v>
      </c>
      <c r="Y46" t="n">
        <v>445.111750272296</v>
      </c>
      <c r="Z46" t="n">
        <v>197.306097943178</v>
      </c>
      <c r="AA46" t="n">
        <v>222.869023868124</v>
      </c>
      <c r="AB46" t="n">
        <v>1006.75641280347</v>
      </c>
      <c r="AC46" t="n">
        <v>833.995565521761</v>
      </c>
      <c r="AD46" t="n">
        <v>455.969102476737</v>
      </c>
      <c r="AE46" t="n">
        <v>637.853571766681</v>
      </c>
      <c r="AF46" t="n">
        <v>798.909314773545</v>
      </c>
    </row>
    <row r="47">
      <c r="A47" t="s">
        <v>87</v>
      </c>
      <c r="B47" t="s">
        <v>462</v>
      </c>
      <c r="C47" t="s">
        <v>342</v>
      </c>
      <c r="D47" t="s">
        <v>463</v>
      </c>
      <c r="E47" t="s">
        <v>343</v>
      </c>
      <c r="F47" t="n">
        <v>287.16588882074</v>
      </c>
      <c r="G47" t="n">
        <v>286.090780178693</v>
      </c>
      <c r="H47" t="n">
        <v>339.403361225719</v>
      </c>
      <c r="I47" t="n">
        <v>290.723208186741</v>
      </c>
      <c r="J47" t="n">
        <v>266.30315614208</v>
      </c>
      <c r="K47" t="n">
        <v>218.230495575515</v>
      </c>
      <c r="L47" t="n">
        <v>227.701768343058</v>
      </c>
      <c r="M47" t="n">
        <v>236.757372274706</v>
      </c>
      <c r="N47" t="n">
        <v>213.67850670724</v>
      </c>
      <c r="O47" t="n">
        <v>237.183747904305</v>
      </c>
      <c r="P47" t="n">
        <v>171.908098245629</v>
      </c>
      <c r="Q47" t="n">
        <v>159.592112992031</v>
      </c>
      <c r="R47" t="n">
        <v>161.63769888225</v>
      </c>
      <c r="S47" t="n">
        <v>118.95816858631</v>
      </c>
      <c r="T47" t="n">
        <v>116.541441401467</v>
      </c>
      <c r="U47" t="n">
        <v>191.605919834863</v>
      </c>
      <c r="V47" t="n">
        <v>333.269519065703</v>
      </c>
      <c r="W47" t="n">
        <v>413.395349559024</v>
      </c>
      <c r="X47" t="n">
        <v>287.968001806071</v>
      </c>
      <c r="Y47" t="n">
        <v>190.841355688063</v>
      </c>
      <c r="Z47" t="n">
        <v>202.934661210072</v>
      </c>
      <c r="AA47" t="n">
        <v>101.72692495693</v>
      </c>
      <c r="AB47" t="n">
        <v>157.088761191512</v>
      </c>
      <c r="AC47" t="n">
        <v>17.6179332129634</v>
      </c>
      <c r="AD47" t="n">
        <v>16.9833613157008</v>
      </c>
      <c r="AE47" t="n">
        <v>121.698839132627</v>
      </c>
      <c r="AF47" t="n">
        <v>152.427360265291</v>
      </c>
    </row>
    <row r="48">
      <c r="A48" t="s">
        <v>87</v>
      </c>
      <c r="B48" t="s">
        <v>464</v>
      </c>
      <c r="C48" t="s">
        <v>342</v>
      </c>
      <c r="D48" t="s">
        <v>465</v>
      </c>
      <c r="E48" t="s">
        <v>343</v>
      </c>
      <c r="F48" t="n">
        <v>337.737773048849</v>
      </c>
      <c r="G48" t="n">
        <v>337.470578714746</v>
      </c>
      <c r="H48" t="n">
        <v>401.296286704822</v>
      </c>
      <c r="I48" t="n">
        <v>346.62942220675</v>
      </c>
      <c r="J48" t="n">
        <v>319.798436158729</v>
      </c>
      <c r="K48" t="n">
        <v>262.988511123318</v>
      </c>
      <c r="L48" t="n">
        <v>273.209805950045</v>
      </c>
      <c r="M48" t="n">
        <v>285.969862086545</v>
      </c>
      <c r="N48" t="n">
        <v>260.115812958324</v>
      </c>
      <c r="O48" t="n">
        <v>281.003630060977</v>
      </c>
      <c r="P48" t="n">
        <v>221.4304387294</v>
      </c>
      <c r="Q48" t="n">
        <v>203.172071931425</v>
      </c>
      <c r="R48" t="n">
        <v>211.056333144574</v>
      </c>
      <c r="S48" t="n">
        <v>170.071394285742</v>
      </c>
      <c r="T48" t="n">
        <v>177.502093217679</v>
      </c>
      <c r="U48" t="n">
        <v>287.483887826655</v>
      </c>
      <c r="V48" t="n">
        <v>470.029154872181</v>
      </c>
      <c r="W48" t="n">
        <v>596.17389614023</v>
      </c>
      <c r="X48" t="n">
        <v>488.452527748502</v>
      </c>
      <c r="Y48" t="n">
        <v>352.818908173544</v>
      </c>
      <c r="Z48" t="n">
        <v>363.96889402682</v>
      </c>
      <c r="AA48" t="n">
        <v>311.520520862243</v>
      </c>
      <c r="AB48" t="n">
        <v>363.111559994523</v>
      </c>
      <c r="AC48" t="n">
        <v>256.126414252935</v>
      </c>
      <c r="AD48" t="n">
        <v>135.593699726963</v>
      </c>
      <c r="AE48" t="n">
        <v>318.922266970596</v>
      </c>
      <c r="AF48" t="n">
        <v>399.44899746474</v>
      </c>
    </row>
    <row r="49">
      <c r="A49" t="s">
        <v>87</v>
      </c>
      <c r="B49" t="s">
        <v>466</v>
      </c>
      <c r="C49" t="s">
        <v>342</v>
      </c>
      <c r="D49" t="s">
        <v>467</v>
      </c>
      <c r="E49" t="s">
        <v>343</v>
      </c>
      <c r="F49" t="n">
        <v>37.4511380610341</v>
      </c>
      <c r="G49" t="n">
        <v>37.8978351181779</v>
      </c>
      <c r="H49" t="n">
        <v>44.9862262419749</v>
      </c>
      <c r="I49" t="n">
        <v>40.3995460884489</v>
      </c>
      <c r="J49" t="n">
        <v>37.9477843165855</v>
      </c>
      <c r="K49" t="n">
        <v>31.0632615594123</v>
      </c>
      <c r="L49" t="n">
        <v>31.3948405366598</v>
      </c>
      <c r="M49" t="n">
        <v>35.7824045203432</v>
      </c>
      <c r="N49" t="n">
        <v>33.672492818753</v>
      </c>
      <c r="O49" t="n">
        <v>30.6157143835625</v>
      </c>
      <c r="P49" t="n">
        <v>33.9229211136329</v>
      </c>
      <c r="Q49" t="n">
        <v>29.9697025874669</v>
      </c>
      <c r="R49" t="n">
        <v>35.1249865787011</v>
      </c>
      <c r="S49" t="n">
        <v>35.3238530511914</v>
      </c>
      <c r="T49" t="n">
        <v>38.6952927556558</v>
      </c>
      <c r="U49" t="n">
        <v>54.747069804057</v>
      </c>
      <c r="V49" t="n">
        <v>68.6384327905564</v>
      </c>
      <c r="W49" t="n">
        <v>88.7664914772357</v>
      </c>
      <c r="X49" t="n">
        <v>97.9882339885343</v>
      </c>
      <c r="Y49" t="n">
        <v>33.6543559465059</v>
      </c>
      <c r="Z49" t="n">
        <v>45.4238398150046</v>
      </c>
      <c r="AA49" t="n">
        <v>32.8674566449353</v>
      </c>
      <c r="AB49" t="n">
        <v>25.1535872526727</v>
      </c>
      <c r="AC49" t="n">
        <v>22.1483934511005</v>
      </c>
      <c r="AD49" t="n">
        <v>34.8955713467912</v>
      </c>
      <c r="AE49" t="n">
        <v>37.9769427080537</v>
      </c>
      <c r="AF49" t="n">
        <v>47.5659847636369</v>
      </c>
    </row>
    <row r="50">
      <c r="A50" t="s">
        <v>87</v>
      </c>
      <c r="B50" t="s">
        <v>468</v>
      </c>
      <c r="C50" t="s">
        <v>342</v>
      </c>
      <c r="D50" t="s">
        <v>469</v>
      </c>
      <c r="E50" t="s">
        <v>343</v>
      </c>
      <c r="F50" t="n">
        <v>13.1207461670755</v>
      </c>
      <c r="G50" t="n">
        <v>13.4819634178746</v>
      </c>
      <c r="H50" t="n">
        <v>16.9066992371283</v>
      </c>
      <c r="I50" t="n">
        <v>15.5066679315603</v>
      </c>
      <c r="J50" t="n">
        <v>15.5474957000641</v>
      </c>
      <c r="K50" t="n">
        <v>13.6947539883912</v>
      </c>
      <c r="L50" t="n">
        <v>14.1131970703279</v>
      </c>
      <c r="M50" t="n">
        <v>13.4300852914958</v>
      </c>
      <c r="N50" t="n">
        <v>12.7648134323311</v>
      </c>
      <c r="O50" t="n">
        <v>13.2041677731096</v>
      </c>
      <c r="P50" t="n">
        <v>15.5994193701388</v>
      </c>
      <c r="Q50" t="n">
        <v>13.610256351927</v>
      </c>
      <c r="R50" t="n">
        <v>14.2936476836227</v>
      </c>
      <c r="S50" t="n">
        <v>15.7893726482413</v>
      </c>
      <c r="T50" t="n">
        <v>22.2653590605567</v>
      </c>
      <c r="U50" t="n">
        <v>41.1308981877353</v>
      </c>
      <c r="V50" t="n">
        <v>68.1212030159213</v>
      </c>
      <c r="W50" t="n">
        <v>94.0120551039705</v>
      </c>
      <c r="X50" t="n">
        <v>102.496291953896</v>
      </c>
      <c r="Y50" t="n">
        <v>128.323196538976</v>
      </c>
      <c r="Z50" t="n">
        <v>115.610393001744</v>
      </c>
      <c r="AA50" t="n">
        <v>176.926139260378</v>
      </c>
      <c r="AB50" t="n">
        <v>180.869211550339</v>
      </c>
      <c r="AC50" t="n">
        <v>216.360087588871</v>
      </c>
      <c r="AD50" t="n">
        <v>83.7147670644706</v>
      </c>
      <c r="AE50" t="n">
        <v>159.246485129916</v>
      </c>
      <c r="AF50" t="n">
        <v>199.455652435812</v>
      </c>
    </row>
    <row r="51">
      <c r="A51" t="s">
        <v>87</v>
      </c>
      <c r="B51" t="s">
        <v>470</v>
      </c>
      <c r="C51" t="s">
        <v>342</v>
      </c>
      <c r="D51" t="s">
        <v>471</v>
      </c>
      <c r="E51" t="s">
        <v>343</v>
      </c>
      <c r="F51" t="n">
        <v>13.1207461670755</v>
      </c>
      <c r="G51" t="n">
        <v>13.4819634178746</v>
      </c>
      <c r="H51" t="n">
        <v>16.9066992371283</v>
      </c>
      <c r="I51" t="n">
        <v>15.5066679315603</v>
      </c>
      <c r="J51" t="n">
        <v>15.5474957000641</v>
      </c>
      <c r="K51" t="n">
        <v>13.6947539883912</v>
      </c>
      <c r="L51" t="n">
        <v>14.1131970703279</v>
      </c>
      <c r="M51" t="n">
        <v>13.4300852914958</v>
      </c>
      <c r="N51" t="n">
        <v>12.7648134323311</v>
      </c>
      <c r="O51" t="n">
        <v>13.2041677731096</v>
      </c>
      <c r="P51" t="n">
        <v>15.5994193701388</v>
      </c>
      <c r="Q51" t="n">
        <v>13.610256351927</v>
      </c>
      <c r="R51" t="n">
        <v>14.2936476836227</v>
      </c>
      <c r="S51" t="n">
        <v>15.7893726482413</v>
      </c>
      <c r="T51" t="n">
        <v>22.2653590605567</v>
      </c>
      <c r="U51" t="n">
        <v>41.1308981877353</v>
      </c>
      <c r="V51" t="n">
        <v>68.1212030159213</v>
      </c>
      <c r="W51" t="n">
        <v>94.0120551039705</v>
      </c>
      <c r="X51" t="n">
        <v>102.496291953896</v>
      </c>
      <c r="Y51" t="n">
        <v>128.323196538976</v>
      </c>
      <c r="Z51" t="n">
        <v>115.610393001744</v>
      </c>
      <c r="AA51" t="n">
        <v>176.926139260378</v>
      </c>
      <c r="AB51" t="n">
        <v>180.869211550339</v>
      </c>
      <c r="AC51" t="n">
        <v>71.5925743660707</v>
      </c>
      <c r="AD51" t="n">
        <v>60.9716330773592</v>
      </c>
      <c r="AE51" t="n">
        <v>89.3027536645117</v>
      </c>
      <c r="AF51" t="n">
        <v>111.85137921216</v>
      </c>
    </row>
    <row r="52">
      <c r="A52" t="s">
        <v>87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144.7675132228</v>
      </c>
      <c r="AD52" t="n">
        <v>22.7431339871114</v>
      </c>
      <c r="AE52" t="n">
        <v>69.9437314654039</v>
      </c>
      <c r="AF52" t="n">
        <v>87.6042732236521</v>
      </c>
    </row>
    <row r="53">
      <c r="A53" t="s">
        <v>87</v>
      </c>
      <c r="B53" t="s">
        <v>474</v>
      </c>
      <c r="C53" t="s">
        <v>342</v>
      </c>
      <c r="D53" t="s">
        <v>475</v>
      </c>
      <c r="E53" t="s">
        <v>343</v>
      </c>
      <c r="F53" t="n">
        <v>18.957201977121</v>
      </c>
      <c r="G53" t="n">
        <v>19.1136121300813</v>
      </c>
      <c r="H53" t="n">
        <v>24.2709795019536</v>
      </c>
      <c r="I53" t="n">
        <v>23.0459507614213</v>
      </c>
      <c r="J53" t="n">
        <v>23.1824575172926</v>
      </c>
      <c r="K53" t="n">
        <v>21.4109683512601</v>
      </c>
      <c r="L53" t="n">
        <v>21.64436729162</v>
      </c>
      <c r="M53" t="n">
        <v>21.4747453078375</v>
      </c>
      <c r="N53" t="n">
        <v>26.0603525330803</v>
      </c>
      <c r="O53" t="n">
        <v>19.5941888736002</v>
      </c>
      <c r="P53" t="n">
        <v>20.6388181096927</v>
      </c>
      <c r="Q53" t="n">
        <v>20.2523162385797</v>
      </c>
      <c r="R53" t="n">
        <v>26.2278855662483</v>
      </c>
      <c r="S53" t="n">
        <v>26.6552907640866</v>
      </c>
      <c r="T53" t="n">
        <v>25.3533401820441</v>
      </c>
      <c r="U53" t="n">
        <v>15.5487325910297</v>
      </c>
      <c r="V53" t="n">
        <v>3.73290172878094</v>
      </c>
      <c r="W53" t="n">
        <v>10.4452744245644</v>
      </c>
      <c r="X53" t="n">
        <v>45.1742049488513</v>
      </c>
      <c r="Y53" t="n">
        <v>21.4900147738035</v>
      </c>
      <c r="Z53" t="n">
        <v>13.5599452189265</v>
      </c>
      <c r="AA53" t="n">
        <v>24.4335432417066</v>
      </c>
      <c r="AB53" t="n">
        <v>35.3927222223572</v>
      </c>
      <c r="AC53" t="n">
        <v>22.3979926118295</v>
      </c>
      <c r="AD53" t="n">
        <v>46.0645218313526</v>
      </c>
      <c r="AE53" t="n">
        <v>42.6585363117595</v>
      </c>
      <c r="AF53" t="n">
        <v>53.4296639896159</v>
      </c>
    </row>
    <row r="54">
      <c r="A54" t="s">
        <v>87</v>
      </c>
      <c r="B54" t="s">
        <v>476</v>
      </c>
      <c r="C54" t="s">
        <v>342</v>
      </c>
      <c r="D54" t="s">
        <v>477</v>
      </c>
      <c r="E54" t="s">
        <v>343</v>
      </c>
      <c r="F54" t="n">
        <v>128.100899395258</v>
      </c>
      <c r="G54" t="n">
        <v>131.31760480798</v>
      </c>
      <c r="H54" t="n">
        <v>149.692001089695</v>
      </c>
      <c r="I54" t="n">
        <v>122.982986920921</v>
      </c>
      <c r="J54" t="n">
        <v>129.512048605884</v>
      </c>
      <c r="K54" t="n">
        <v>105.885577144505</v>
      </c>
      <c r="L54" t="n">
        <v>111.850940147845</v>
      </c>
      <c r="M54" t="n">
        <v>109.727719076473</v>
      </c>
      <c r="N54" t="n">
        <v>106.411675277023</v>
      </c>
      <c r="O54" t="n">
        <v>75.4834567322063</v>
      </c>
      <c r="P54" t="n">
        <v>78.4383195239264</v>
      </c>
      <c r="Q54" t="n">
        <v>70.0800154189756</v>
      </c>
      <c r="R54" t="n">
        <v>81.7162035240473</v>
      </c>
      <c r="S54" t="n">
        <v>80.1365274903995</v>
      </c>
      <c r="T54" t="n">
        <v>68.7465833331784</v>
      </c>
      <c r="U54" t="n">
        <v>34.815512475866</v>
      </c>
      <c r="V54" t="n">
        <v>51.3963060268982</v>
      </c>
      <c r="W54" t="n">
        <v>72.8830715445355</v>
      </c>
      <c r="X54" t="n">
        <v>125.134888340699</v>
      </c>
      <c r="Y54" t="n">
        <v>114.341915341666</v>
      </c>
      <c r="Z54" t="n">
        <v>116.914994145256</v>
      </c>
      <c r="AA54" t="n">
        <v>91.0748160036436</v>
      </c>
      <c r="AB54" t="n">
        <v>101.764172984085</v>
      </c>
      <c r="AC54" t="n">
        <v>56.9886687543626</v>
      </c>
      <c r="AD54" t="n">
        <v>177.67418907809</v>
      </c>
      <c r="AE54" t="n">
        <v>166.761437024667</v>
      </c>
      <c r="AF54" t="n">
        <v>208.868102776356</v>
      </c>
    </row>
    <row r="55">
      <c r="A55" t="s">
        <v>87</v>
      </c>
      <c r="B55" t="s">
        <v>478</v>
      </c>
      <c r="C55" t="s">
        <v>342</v>
      </c>
      <c r="D55" t="s">
        <v>479</v>
      </c>
      <c r="E55" t="s">
        <v>343</v>
      </c>
      <c r="F55" t="n">
        <v>109.143697418137</v>
      </c>
      <c r="G55" t="n">
        <v>112.203992677898</v>
      </c>
      <c r="H55" t="n">
        <v>125.421021587741</v>
      </c>
      <c r="I55" t="n">
        <v>99.9370361594997</v>
      </c>
      <c r="J55" t="n">
        <v>106.329591088591</v>
      </c>
      <c r="K55" t="n">
        <v>84.4746087932453</v>
      </c>
      <c r="L55" t="n">
        <v>90.206572856225</v>
      </c>
      <c r="M55" t="n">
        <v>88.2529737686357</v>
      </c>
      <c r="N55" t="n">
        <v>80.3513227439422</v>
      </c>
      <c r="O55" t="n">
        <v>55.889267858606</v>
      </c>
      <c r="P55" t="n">
        <v>57.7995014142336</v>
      </c>
      <c r="Q55" t="n">
        <v>49.8276991803958</v>
      </c>
      <c r="R55" t="n">
        <v>55.488317957799</v>
      </c>
      <c r="S55" t="n">
        <v>53.4812367263128</v>
      </c>
      <c r="T55" t="n">
        <v>43.3932431511343</v>
      </c>
      <c r="U55" t="n">
        <v>19.2667798848363</v>
      </c>
      <c r="V55" t="n">
        <v>47.6634042981172</v>
      </c>
      <c r="W55" t="n">
        <v>62.437797119971</v>
      </c>
      <c r="X55" t="n">
        <v>79.9606833918476</v>
      </c>
      <c r="Y55" t="n">
        <v>92.8519005678623</v>
      </c>
      <c r="Z55" t="n">
        <v>103.355048926329</v>
      </c>
      <c r="AA55" t="n">
        <v>66.641272761937</v>
      </c>
      <c r="AB55" t="n">
        <v>66.3714507617274</v>
      </c>
      <c r="AC55" t="n">
        <v>34.5906761425331</v>
      </c>
      <c r="AD55" t="n">
        <v>131.609667246738</v>
      </c>
      <c r="AE55" t="n">
        <v>124.102900712908</v>
      </c>
      <c r="AF55" t="n">
        <v>155.43843878674</v>
      </c>
    </row>
    <row r="56">
      <c r="A56" t="s">
        <v>87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87</v>
      </c>
      <c r="B57" t="s">
        <v>482</v>
      </c>
      <c r="C57" t="s">
        <v>342</v>
      </c>
      <c r="D57" t="s">
        <v>483</v>
      </c>
      <c r="E57" t="s">
        <v>343</v>
      </c>
      <c r="F57" t="n">
        <v>1534.63819386845</v>
      </c>
      <c r="G57" t="n">
        <v>1543.39127095203</v>
      </c>
      <c r="H57" t="n">
        <v>1907.47427364184</v>
      </c>
      <c r="I57" t="n">
        <v>1816.22859641005</v>
      </c>
      <c r="J57" t="n">
        <v>1758.41883490588</v>
      </c>
      <c r="K57" t="n">
        <v>1550.50733555904</v>
      </c>
      <c r="L57" t="n">
        <v>1615.82513379137</v>
      </c>
      <c r="M57" t="n">
        <v>1653.40429541266</v>
      </c>
      <c r="N57" t="n">
        <v>1677.25057778608</v>
      </c>
      <c r="O57" t="n">
        <v>1706.98684505203</v>
      </c>
      <c r="P57" t="n">
        <v>1793.412715618</v>
      </c>
      <c r="Q57" t="n">
        <v>1683.08628652839</v>
      </c>
      <c r="R57" t="n">
        <v>1765.01552221028</v>
      </c>
      <c r="S57" t="n">
        <v>1674.0282412159</v>
      </c>
      <c r="T57" t="n">
        <v>1412.72002361345</v>
      </c>
      <c r="U57" t="n">
        <v>1853.18185915074</v>
      </c>
      <c r="V57" t="n">
        <v>1911.90976202022</v>
      </c>
      <c r="W57" t="n">
        <v>2801.88148208402</v>
      </c>
      <c r="X57" t="n">
        <v>4612.31654221024</v>
      </c>
      <c r="Y57" t="n">
        <v>4034.75308847249</v>
      </c>
      <c r="Z57" t="n">
        <v>3790.13874976673</v>
      </c>
      <c r="AA57" t="n">
        <v>4547.57851926025</v>
      </c>
      <c r="AB57" t="n">
        <v>6940.75445010954</v>
      </c>
      <c r="AC57" t="n">
        <v>7871.02354169636</v>
      </c>
      <c r="AD57" t="n">
        <v>7382.1483751118</v>
      </c>
      <c r="AE57" t="n">
        <v>7973.80045333591</v>
      </c>
      <c r="AF57" t="n">
        <v>9987.1565172418</v>
      </c>
    </row>
    <row r="58">
      <c r="A58" t="s">
        <v>87</v>
      </c>
      <c r="B58" t="s">
        <v>484</v>
      </c>
      <c r="C58" t="s">
        <v>342</v>
      </c>
      <c r="D58" t="s">
        <v>485</v>
      </c>
      <c r="E58" t="s">
        <v>343</v>
      </c>
      <c r="F58" t="n">
        <v>1534.63819386845</v>
      </c>
      <c r="G58" t="n">
        <v>1543.39127095203</v>
      </c>
      <c r="H58" t="n">
        <v>1907.47427364184</v>
      </c>
      <c r="I58" t="n">
        <v>1816.22859641005</v>
      </c>
      <c r="J58" t="n">
        <v>1758.41883490588</v>
      </c>
      <c r="K58" t="n">
        <v>1550.50733555904</v>
      </c>
      <c r="L58" t="n">
        <v>1615.82513379137</v>
      </c>
      <c r="M58" t="n">
        <v>1653.40429541266</v>
      </c>
      <c r="N58" t="n">
        <v>1677.25057778608</v>
      </c>
      <c r="O58" t="n">
        <v>1706.98684505203</v>
      </c>
      <c r="P58" t="n">
        <v>1793.412715618</v>
      </c>
      <c r="Q58" t="n">
        <v>1683.08628652839</v>
      </c>
      <c r="R58" t="n">
        <v>1765.01552221028</v>
      </c>
      <c r="S58" t="n">
        <v>1674.0282412159</v>
      </c>
      <c r="T58" t="n">
        <v>1412.72002361345</v>
      </c>
      <c r="U58" t="n">
        <v>1853.18185915074</v>
      </c>
      <c r="V58" t="n">
        <v>1911.90976202022</v>
      </c>
      <c r="W58" t="n">
        <v>2801.88148208402</v>
      </c>
      <c r="X58" t="n">
        <v>4612.31654221024</v>
      </c>
      <c r="Y58" t="n">
        <v>4034.75308847249</v>
      </c>
      <c r="Z58" t="n">
        <v>3790.13874976673</v>
      </c>
      <c r="AA58" t="n">
        <v>4547.57851926025</v>
      </c>
      <c r="AB58" t="n">
        <v>6940.75445010954</v>
      </c>
      <c r="AC58" t="n">
        <v>7871.02354169636</v>
      </c>
      <c r="AD58" t="n">
        <v>7382.1483751118</v>
      </c>
      <c r="AE58" t="n">
        <v>7973.80045333591</v>
      </c>
      <c r="AF58" t="n">
        <v>9987.1565172418</v>
      </c>
    </row>
    <row r="59">
      <c r="A59" t="s">
        <v>87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89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89</v>
      </c>
      <c r="B3" t="s">
        <v>374</v>
      </c>
      <c r="C3" t="s">
        <v>342</v>
      </c>
      <c r="D3" t="s">
        <v>375</v>
      </c>
      <c r="E3" t="s">
        <v>343</v>
      </c>
      <c r="F3" t="n">
        <v>31.949722125428</v>
      </c>
      <c r="G3" t="n">
        <v>30.2616834424365</v>
      </c>
      <c r="H3" t="n">
        <v>31.8658399939186</v>
      </c>
      <c r="I3" t="n">
        <v>28.9402793951526</v>
      </c>
      <c r="J3" t="n">
        <v>25.3971384788684</v>
      </c>
      <c r="K3" t="n">
        <v>22.8788821312733</v>
      </c>
      <c r="L3" t="n">
        <v>22.0847891170139</v>
      </c>
      <c r="M3" t="n">
        <v>17.1176431587277</v>
      </c>
      <c r="N3" t="n">
        <v>14.9078483290952</v>
      </c>
      <c r="O3" t="n">
        <v>12.4735020253159</v>
      </c>
      <c r="P3" t="n">
        <v>11.9412203567092</v>
      </c>
      <c r="Q3" t="n">
        <v>13.747122183416</v>
      </c>
      <c r="R3" t="n">
        <v>14.2130613857338</v>
      </c>
      <c r="S3" t="n">
        <v>14.1003627257659</v>
      </c>
      <c r="T3" t="n">
        <v>13.0359866339172</v>
      </c>
      <c r="U3" t="n">
        <v>11.9363507651346</v>
      </c>
      <c r="V3" t="n">
        <v>9.56618507535112</v>
      </c>
      <c r="W3" t="n">
        <v>10.1371540230946</v>
      </c>
      <c r="X3" t="n">
        <v>10.2430236895831</v>
      </c>
      <c r="Y3" t="n">
        <v>9.85276319684706</v>
      </c>
      <c r="Z3" t="n">
        <v>10.327992516102</v>
      </c>
      <c r="AA3" t="n">
        <v>7.48436565139616</v>
      </c>
      <c r="AB3" t="n">
        <v>5.94788066362566</v>
      </c>
      <c r="AC3" t="n">
        <v>4.86649145449549</v>
      </c>
      <c r="AD3" t="n">
        <v>3.44270201301364</v>
      </c>
      <c r="AE3" t="n">
        <v>2.00406409920323</v>
      </c>
      <c r="AF3" t="n">
        <v>2.07999684128487</v>
      </c>
    </row>
    <row r="4">
      <c r="A4" t="s">
        <v>89</v>
      </c>
      <c r="B4" t="s">
        <v>376</v>
      </c>
      <c r="C4" t="s">
        <v>342</v>
      </c>
      <c r="D4" t="s">
        <v>377</v>
      </c>
      <c r="E4" t="s">
        <v>343</v>
      </c>
      <c r="F4" t="n">
        <v>444.469918271384</v>
      </c>
      <c r="G4" t="n">
        <v>446.467183823431</v>
      </c>
      <c r="H4" t="n">
        <v>532.127428851761</v>
      </c>
      <c r="I4" t="n">
        <v>495.09902405858</v>
      </c>
      <c r="J4" t="n">
        <v>452.436850743933</v>
      </c>
      <c r="K4" t="n">
        <v>392.284120381997</v>
      </c>
      <c r="L4" t="n">
        <v>403.42489226692</v>
      </c>
      <c r="M4" t="n">
        <v>386.143135470297</v>
      </c>
      <c r="N4" t="n">
        <v>356.10640424662</v>
      </c>
      <c r="O4" t="n">
        <v>315.298196489195</v>
      </c>
      <c r="P4" t="n">
        <v>329.208383023014</v>
      </c>
      <c r="Q4" t="n">
        <v>323.537798503929</v>
      </c>
      <c r="R4" t="n">
        <v>321.409288128977</v>
      </c>
      <c r="S4" t="n">
        <v>307.253178921183</v>
      </c>
      <c r="T4" t="n">
        <v>281.01437150306</v>
      </c>
      <c r="U4" t="n">
        <v>308.405398541879</v>
      </c>
      <c r="V4" t="n">
        <v>240.613539542405</v>
      </c>
      <c r="W4" t="n">
        <v>258.920040724911</v>
      </c>
      <c r="X4" t="n">
        <v>265.42012372467</v>
      </c>
      <c r="Y4" t="n">
        <v>280.021607202888</v>
      </c>
      <c r="Z4" t="n">
        <v>300.500060225676</v>
      </c>
      <c r="AA4" t="n">
        <v>265.859925761106</v>
      </c>
      <c r="AB4" t="n">
        <v>233.508557057516</v>
      </c>
      <c r="AC4" t="n">
        <v>203.41845172187</v>
      </c>
      <c r="AD4" t="n">
        <v>162.948686722494</v>
      </c>
      <c r="AE4" t="n">
        <v>111.209177635582</v>
      </c>
      <c r="AF4" t="n">
        <v>118.846452275275</v>
      </c>
    </row>
    <row r="5">
      <c r="A5" t="s">
        <v>89</v>
      </c>
      <c r="B5" t="s">
        <v>378</v>
      </c>
      <c r="C5" t="s">
        <v>342</v>
      </c>
      <c r="D5" t="s">
        <v>379</v>
      </c>
      <c r="E5" t="s">
        <v>343</v>
      </c>
      <c r="F5" t="n">
        <v>141.901172514135</v>
      </c>
      <c r="G5" t="n">
        <v>138.965947476388</v>
      </c>
      <c r="H5" t="n">
        <v>156.058166275389</v>
      </c>
      <c r="I5" t="n">
        <v>134.470643236499</v>
      </c>
      <c r="J5" t="n">
        <v>117.769438942199</v>
      </c>
      <c r="K5" t="n">
        <v>105.998959853806</v>
      </c>
      <c r="L5" t="n">
        <v>112.271145114859</v>
      </c>
      <c r="M5" t="n">
        <v>106.567195205221</v>
      </c>
      <c r="N5" t="n">
        <v>98.4379532543992</v>
      </c>
      <c r="O5" t="n">
        <v>85.8791885960733</v>
      </c>
      <c r="P5" t="n">
        <v>84.6135927420966</v>
      </c>
      <c r="Q5" t="n">
        <v>76.0789151772425</v>
      </c>
      <c r="R5" t="n">
        <v>70.8071875890796</v>
      </c>
      <c r="S5" t="n">
        <v>66.888823884626</v>
      </c>
      <c r="T5" t="n">
        <v>57.8818365258957</v>
      </c>
      <c r="U5" t="n">
        <v>67.6092024774193</v>
      </c>
      <c r="V5" t="n">
        <v>44.274772034267</v>
      </c>
      <c r="W5" t="n">
        <v>49.2972770506463</v>
      </c>
      <c r="X5" t="n">
        <v>50.1584509919883</v>
      </c>
      <c r="Y5" t="n">
        <v>53.1214030578906</v>
      </c>
      <c r="Z5" t="n">
        <v>56.2148469865018</v>
      </c>
      <c r="AA5" t="n">
        <v>48.5391124927194</v>
      </c>
      <c r="AB5" t="n">
        <v>41.4755723620164</v>
      </c>
      <c r="AC5" t="n">
        <v>35.2887161025396</v>
      </c>
      <c r="AD5" t="n">
        <v>27.555001204865</v>
      </c>
      <c r="AE5" t="n">
        <v>17.0804380295057</v>
      </c>
      <c r="AF5" t="n">
        <v>17.8762715833036</v>
      </c>
    </row>
    <row r="6">
      <c r="A6" t="s">
        <v>89</v>
      </c>
      <c r="B6" t="s">
        <v>380</v>
      </c>
      <c r="C6" t="s">
        <v>342</v>
      </c>
      <c r="D6" t="s">
        <v>381</v>
      </c>
      <c r="E6" t="s">
        <v>343</v>
      </c>
      <c r="F6" t="n">
        <v>15.4311430372292</v>
      </c>
      <c r="G6" t="n">
        <v>13.7302196382985</v>
      </c>
      <c r="H6" t="n">
        <v>14.8299512967794</v>
      </c>
      <c r="I6" t="n">
        <v>11.3605957576596</v>
      </c>
      <c r="J6" t="n">
        <v>8.5170194553583</v>
      </c>
      <c r="K6" t="n">
        <v>6.6429093994059</v>
      </c>
      <c r="L6" t="n">
        <v>7.03028273060115</v>
      </c>
      <c r="M6" t="n">
        <v>6.59764406596036</v>
      </c>
      <c r="N6" t="n">
        <v>5.29309737940397</v>
      </c>
      <c r="O6" t="n">
        <v>4.26646422848079</v>
      </c>
      <c r="P6" t="n">
        <v>4.19098082048545</v>
      </c>
      <c r="Q6" t="n">
        <v>3.51099878256315</v>
      </c>
      <c r="R6" t="n">
        <v>3.77478958759607</v>
      </c>
      <c r="S6" t="n">
        <v>3.46166387631388</v>
      </c>
      <c r="T6" t="n">
        <v>3.2413815558976</v>
      </c>
      <c r="U6" t="n">
        <v>2.90774876519274</v>
      </c>
      <c r="V6" t="n">
        <v>1.91499155704089</v>
      </c>
      <c r="W6" t="n">
        <v>2.15966847194104</v>
      </c>
      <c r="X6" t="n">
        <v>2.05409941752219</v>
      </c>
      <c r="Y6" t="n">
        <v>2.04613501963808</v>
      </c>
      <c r="Z6" t="n">
        <v>2.22343166106718</v>
      </c>
      <c r="AA6" t="n">
        <v>1.95778354387536</v>
      </c>
      <c r="AB6" t="n">
        <v>1.65540432389799</v>
      </c>
      <c r="AC6" t="n">
        <v>1.33424563161823</v>
      </c>
      <c r="AD6" t="n">
        <v>0.977813286635019</v>
      </c>
      <c r="AE6" t="n">
        <v>0.539025874319273</v>
      </c>
      <c r="AF6" t="n">
        <v>0.602147180868757</v>
      </c>
    </row>
    <row r="7">
      <c r="A7" t="s">
        <v>89</v>
      </c>
      <c r="B7" t="s">
        <v>382</v>
      </c>
      <c r="C7" t="s">
        <v>342</v>
      </c>
      <c r="D7" t="s">
        <v>383</v>
      </c>
      <c r="E7" t="s">
        <v>343</v>
      </c>
      <c r="F7" t="n">
        <v>14.6780071599751</v>
      </c>
      <c r="G7" t="n">
        <v>14.8062343800427</v>
      </c>
      <c r="H7" t="n">
        <v>18.6859825892506</v>
      </c>
      <c r="I7" t="n">
        <v>16.0161266600414</v>
      </c>
      <c r="J7" t="n">
        <v>14.444370876236</v>
      </c>
      <c r="K7" t="n">
        <v>13.0772986224591</v>
      </c>
      <c r="L7" t="n">
        <v>15.1448949519026</v>
      </c>
      <c r="M7" t="n">
        <v>16.9957778297255</v>
      </c>
      <c r="N7" t="n">
        <v>15.6877557890857</v>
      </c>
      <c r="O7" t="n">
        <v>13.6388406680863</v>
      </c>
      <c r="P7" t="n">
        <v>14.8157126450859</v>
      </c>
      <c r="Q7" t="n">
        <v>17.5808769849199</v>
      </c>
      <c r="R7" t="n">
        <v>19.1219850825437</v>
      </c>
      <c r="S7" t="n">
        <v>16.8498953119116</v>
      </c>
      <c r="T7" t="n">
        <v>16.1554989800705</v>
      </c>
      <c r="U7" t="n">
        <v>17.1769167602554</v>
      </c>
      <c r="V7" t="n">
        <v>13.14021485977</v>
      </c>
      <c r="W7" t="n">
        <v>14.4046801398927</v>
      </c>
      <c r="X7" t="n">
        <v>13.5553040010193</v>
      </c>
      <c r="Y7" t="n">
        <v>13.8073045322153</v>
      </c>
      <c r="Z7" t="n">
        <v>14.6699648630262</v>
      </c>
      <c r="AA7" t="n">
        <v>12.5442485344036</v>
      </c>
      <c r="AB7" t="n">
        <v>10.6169200252519</v>
      </c>
      <c r="AC7" t="n">
        <v>8.80644440350341</v>
      </c>
      <c r="AD7" t="n">
        <v>6.42703880049434</v>
      </c>
      <c r="AE7" t="n">
        <v>3.69032105529173</v>
      </c>
      <c r="AF7" t="n">
        <v>3.97211075882747</v>
      </c>
    </row>
    <row r="8">
      <c r="A8" t="s">
        <v>89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89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89</v>
      </c>
      <c r="B10" t="s">
        <v>388</v>
      </c>
      <c r="C10" t="s">
        <v>342</v>
      </c>
      <c r="D10" t="s">
        <v>389</v>
      </c>
      <c r="E10" t="s">
        <v>343</v>
      </c>
      <c r="F10" t="n">
        <v>94.6140786224796</v>
      </c>
      <c r="G10" t="n">
        <v>95.0367327947987</v>
      </c>
      <c r="H10" t="n">
        <v>118.819709750401</v>
      </c>
      <c r="I10" t="n">
        <v>110.024678339736</v>
      </c>
      <c r="J10" t="n">
        <v>100.739920676862</v>
      </c>
      <c r="K10" t="n">
        <v>87.8317053455796</v>
      </c>
      <c r="L10" t="n">
        <v>87.2320905355976</v>
      </c>
      <c r="M10" t="n">
        <v>81.4612402559135</v>
      </c>
      <c r="N10" t="n">
        <v>67.8376324312524</v>
      </c>
      <c r="O10" t="n">
        <v>63.5912608654715</v>
      </c>
      <c r="P10" t="n">
        <v>65.0275370487684</v>
      </c>
      <c r="Q10" t="n">
        <v>56.5372813272236</v>
      </c>
      <c r="R10" t="n">
        <v>50.411471095479</v>
      </c>
      <c r="S10" t="n">
        <v>47.9425502339826</v>
      </c>
      <c r="T10" t="n">
        <v>53.5002606506346</v>
      </c>
      <c r="U10" t="n">
        <v>57.7770862462636</v>
      </c>
      <c r="V10" t="n">
        <v>36.6668480354792</v>
      </c>
      <c r="W10" t="n">
        <v>35.8799409464662</v>
      </c>
      <c r="X10" t="n">
        <v>35.6376468518345</v>
      </c>
      <c r="Y10" t="n">
        <v>37.0756064712111</v>
      </c>
      <c r="Z10" t="n">
        <v>40.7156370565921</v>
      </c>
      <c r="AA10" t="n">
        <v>34.71016945672</v>
      </c>
      <c r="AB10" t="n">
        <v>29.770429812287</v>
      </c>
      <c r="AC10" t="n">
        <v>25.3806948321971</v>
      </c>
      <c r="AD10" t="n">
        <v>19.5358816103665</v>
      </c>
      <c r="AE10" t="n">
        <v>11.9040951114508</v>
      </c>
      <c r="AF10" t="n">
        <v>12.6775094535747</v>
      </c>
    </row>
    <row r="11">
      <c r="A11" t="s">
        <v>89</v>
      </c>
      <c r="B11" t="s">
        <v>390</v>
      </c>
      <c r="C11" t="s">
        <v>342</v>
      </c>
      <c r="D11" t="s">
        <v>391</v>
      </c>
      <c r="E11" t="s">
        <v>343</v>
      </c>
      <c r="F11" t="n">
        <v>94.6140786224796</v>
      </c>
      <c r="G11" t="n">
        <v>95.0367327947987</v>
      </c>
      <c r="H11" t="n">
        <v>118.819709750401</v>
      </c>
      <c r="I11" t="n">
        <v>110.024678339736</v>
      </c>
      <c r="J11" t="n">
        <v>100.739920676862</v>
      </c>
      <c r="K11" t="n">
        <v>87.8317053455796</v>
      </c>
      <c r="L11" t="n">
        <v>87.2320905355976</v>
      </c>
      <c r="M11" t="n">
        <v>81.4612402559135</v>
      </c>
      <c r="N11" t="n">
        <v>67.8376324312524</v>
      </c>
      <c r="O11" t="n">
        <v>63.5912608654715</v>
      </c>
      <c r="P11" t="n">
        <v>65.0275370487684</v>
      </c>
      <c r="Q11" t="n">
        <v>56.5372813272236</v>
      </c>
      <c r="R11" t="n">
        <v>50.411471095479</v>
      </c>
      <c r="S11" t="n">
        <v>47.9425502339826</v>
      </c>
      <c r="T11" t="n">
        <v>53.5002606506346</v>
      </c>
      <c r="U11" t="n">
        <v>57.7770862462636</v>
      </c>
      <c r="V11" t="n">
        <v>36.6668480354792</v>
      </c>
      <c r="W11" t="n">
        <v>35.8799409464662</v>
      </c>
      <c r="X11" t="n">
        <v>35.6376468518345</v>
      </c>
      <c r="Y11" t="n">
        <v>37.0756064712111</v>
      </c>
      <c r="Z11" t="n">
        <v>40.7156370565921</v>
      </c>
      <c r="AA11" t="n">
        <v>34.71016945672</v>
      </c>
      <c r="AB11" t="n">
        <v>29.770429812287</v>
      </c>
      <c r="AC11" t="n">
        <v>25.3806948321971</v>
      </c>
      <c r="AD11" t="n">
        <v>19.5358816103665</v>
      </c>
      <c r="AE11" t="n">
        <v>11.9040951114508</v>
      </c>
      <c r="AF11" t="n">
        <v>12.6775094535747</v>
      </c>
    </row>
    <row r="12">
      <c r="A12" t="s">
        <v>89</v>
      </c>
      <c r="B12" t="s">
        <v>392</v>
      </c>
      <c r="C12" t="s">
        <v>342</v>
      </c>
      <c r="D12" t="s">
        <v>393</v>
      </c>
      <c r="E12" t="s">
        <v>343</v>
      </c>
      <c r="F12" t="n">
        <v>17.9805563544626</v>
      </c>
      <c r="G12" t="n">
        <v>18.1081071692755</v>
      </c>
      <c r="H12" t="n">
        <v>20.7686709017596</v>
      </c>
      <c r="I12" t="n">
        <v>18.0915188305378</v>
      </c>
      <c r="J12" t="n">
        <v>16.2107407193163</v>
      </c>
      <c r="K12" t="n">
        <v>14.4908236046838</v>
      </c>
      <c r="L12" t="n">
        <v>15.5252927102911</v>
      </c>
      <c r="M12" t="n">
        <v>16.1294217814177</v>
      </c>
      <c r="N12" t="n">
        <v>16.2153365987058</v>
      </c>
      <c r="O12" t="n">
        <v>16.1740368477886</v>
      </c>
      <c r="P12" t="n">
        <v>20.1441001558701</v>
      </c>
      <c r="Q12" t="n">
        <v>21.4350597018095</v>
      </c>
      <c r="R12" t="n">
        <v>22.9424800477293</v>
      </c>
      <c r="S12" t="n">
        <v>21.9939357240506</v>
      </c>
      <c r="T12" t="n">
        <v>18.5399188143785</v>
      </c>
      <c r="U12" t="n">
        <v>19.3844061643354</v>
      </c>
      <c r="V12" t="n">
        <v>16.5963249914887</v>
      </c>
      <c r="W12" t="n">
        <v>18.5164799251392</v>
      </c>
      <c r="X12" t="n">
        <v>20.2489619291257</v>
      </c>
      <c r="Y12" t="n">
        <v>20.0954529063789</v>
      </c>
      <c r="Z12" t="n">
        <v>20.2339745922083</v>
      </c>
      <c r="AA12" t="n">
        <v>19.8594317731455</v>
      </c>
      <c r="AB12" t="n">
        <v>17.9955493801703</v>
      </c>
      <c r="AC12" t="n">
        <v>14.199404210676</v>
      </c>
      <c r="AD12" t="n">
        <v>11.1040367842084</v>
      </c>
      <c r="AE12" t="n">
        <v>7.3677403919517</v>
      </c>
      <c r="AF12" t="n">
        <v>8.00029013824118</v>
      </c>
    </row>
    <row r="13">
      <c r="A13" t="s">
        <v>89</v>
      </c>
      <c r="B13" t="s">
        <v>394</v>
      </c>
      <c r="C13" t="s">
        <v>342</v>
      </c>
      <c r="D13" t="s">
        <v>395</v>
      </c>
      <c r="E13" t="s">
        <v>343</v>
      </c>
      <c r="F13" t="n">
        <v>22.8313215085581</v>
      </c>
      <c r="G13" t="n">
        <v>23.8209958096852</v>
      </c>
      <c r="H13" t="n">
        <v>28.2557120499093</v>
      </c>
      <c r="I13" t="n">
        <v>24.6541397849572</v>
      </c>
      <c r="J13" t="n">
        <v>24.5220039999107</v>
      </c>
      <c r="K13" t="n">
        <v>22.7641180258848</v>
      </c>
      <c r="L13" t="n">
        <v>22.0319051336509</v>
      </c>
      <c r="M13" t="n">
        <v>23.9097120536655</v>
      </c>
      <c r="N13" t="n">
        <v>22.048091051851</v>
      </c>
      <c r="O13" t="n">
        <v>22.0127052424967</v>
      </c>
      <c r="P13" t="n">
        <v>25.3644526560696</v>
      </c>
      <c r="Q13" t="n">
        <v>26.7436260603805</v>
      </c>
      <c r="R13" t="n">
        <v>29.1331572553404</v>
      </c>
      <c r="S13" t="n">
        <v>29.3886904092524</v>
      </c>
      <c r="T13" t="n">
        <v>24.9019537046577</v>
      </c>
      <c r="U13" t="n">
        <v>27.2938296051975</v>
      </c>
      <c r="V13" t="n">
        <v>22.5310779286011</v>
      </c>
      <c r="W13" t="n">
        <v>25.500625103997</v>
      </c>
      <c r="X13" t="n">
        <v>26.3638098458591</v>
      </c>
      <c r="Y13" t="n">
        <v>29.4335522140305</v>
      </c>
      <c r="Z13" t="n">
        <v>30.6742131927047</v>
      </c>
      <c r="AA13" t="n">
        <v>29.8190240428782</v>
      </c>
      <c r="AB13" t="n">
        <v>27.977505589453</v>
      </c>
      <c r="AC13" t="n">
        <v>26.7163391984936</v>
      </c>
      <c r="AD13" t="n">
        <v>23.9327297706579</v>
      </c>
      <c r="AE13" t="n">
        <v>19.6113760848712</v>
      </c>
      <c r="AF13" t="n">
        <v>21.1667943139648</v>
      </c>
    </row>
    <row r="14">
      <c r="A14" t="s">
        <v>89</v>
      </c>
      <c r="B14" t="s">
        <v>396</v>
      </c>
      <c r="C14" t="s">
        <v>342</v>
      </c>
      <c r="D14" t="s">
        <v>397</v>
      </c>
      <c r="E14" t="s">
        <v>343</v>
      </c>
      <c r="F14" t="n">
        <v>23.9092205036268</v>
      </c>
      <c r="G14" t="n">
        <v>25.0541329491925</v>
      </c>
      <c r="H14" t="n">
        <v>33.2801181772702</v>
      </c>
      <c r="I14" t="n">
        <v>31.3430305976001</v>
      </c>
      <c r="J14" t="n">
        <v>24.1855649006143</v>
      </c>
      <c r="K14" t="n">
        <v>22.4486716680179</v>
      </c>
      <c r="L14" t="n">
        <v>30.7482598349928</v>
      </c>
      <c r="M14" t="n">
        <v>29.8614885327142</v>
      </c>
      <c r="N14" t="n">
        <v>23.4573515546289</v>
      </c>
      <c r="O14" t="n">
        <v>22.4344262797315</v>
      </c>
      <c r="P14" t="n">
        <v>27.621732184385</v>
      </c>
      <c r="Q14" t="n">
        <v>30.3712698220813</v>
      </c>
      <c r="R14" t="n">
        <v>28.4584721575532</v>
      </c>
      <c r="S14" t="n">
        <v>31.5145873904195</v>
      </c>
      <c r="T14" t="n">
        <v>28.8483109311928</v>
      </c>
      <c r="U14" t="n">
        <v>29.505313109041</v>
      </c>
      <c r="V14" t="n">
        <v>28.5423248021901</v>
      </c>
      <c r="W14" t="n">
        <v>28.7691398306602</v>
      </c>
      <c r="X14" t="n">
        <v>29.9465297712215</v>
      </c>
      <c r="Y14" t="n">
        <v>29.9632665923148</v>
      </c>
      <c r="Z14" t="n">
        <v>32.8194477144017</v>
      </c>
      <c r="AA14" t="n">
        <v>27.9087990112719</v>
      </c>
      <c r="AB14" t="n">
        <v>23.936988931912</v>
      </c>
      <c r="AC14" t="n">
        <v>20.4074114856008</v>
      </c>
      <c r="AD14" t="n">
        <v>15.7078747210255</v>
      </c>
      <c r="AE14" t="n">
        <v>9.5715176006502</v>
      </c>
      <c r="AF14" t="n">
        <v>10.1933833467591</v>
      </c>
    </row>
    <row r="15">
      <c r="A15" t="s">
        <v>89</v>
      </c>
      <c r="B15" t="s">
        <v>398</v>
      </c>
      <c r="C15" t="s">
        <v>342</v>
      </c>
      <c r="D15" t="s">
        <v>399</v>
      </c>
      <c r="E15" t="s">
        <v>343</v>
      </c>
      <c r="F15" t="n">
        <v>34.0158008080543</v>
      </c>
      <c r="G15" t="n">
        <v>35.6424792583484</v>
      </c>
      <c r="H15" t="n">
        <v>47.2915694907675</v>
      </c>
      <c r="I15" t="n">
        <v>44.4190079796459</v>
      </c>
      <c r="J15" t="n">
        <v>35.8778134066568</v>
      </c>
      <c r="K15" t="n">
        <v>34.2801828730965</v>
      </c>
      <c r="L15" t="n">
        <v>42.0610248237637</v>
      </c>
      <c r="M15" t="n">
        <v>40.8693716563866</v>
      </c>
      <c r="N15" t="n">
        <v>31.7159845206989</v>
      </c>
      <c r="O15" t="n">
        <v>25.8145654079006</v>
      </c>
      <c r="P15" t="n">
        <v>32.8826123532398</v>
      </c>
      <c r="Q15" t="n">
        <v>37.2063278960472</v>
      </c>
      <c r="R15" t="n">
        <v>35.4038082354131</v>
      </c>
      <c r="S15" t="n">
        <v>39.4375906789935</v>
      </c>
      <c r="T15" t="n">
        <v>35.6170813849569</v>
      </c>
      <c r="U15" t="n">
        <v>35.1925153624788</v>
      </c>
      <c r="V15" t="n">
        <v>34.2269601108092</v>
      </c>
      <c r="W15" t="n">
        <v>35.0857773795148</v>
      </c>
      <c r="X15" t="n">
        <v>36.4167212527924</v>
      </c>
      <c r="Y15" t="n">
        <v>36.6397829264832</v>
      </c>
      <c r="Z15" t="n">
        <v>39.8076904001623</v>
      </c>
      <c r="AA15" t="n">
        <v>34.5114282227184</v>
      </c>
      <c r="AB15" t="n">
        <v>30.0765110784989</v>
      </c>
      <c r="AC15" t="n">
        <v>25.877567129833</v>
      </c>
      <c r="AD15" t="n">
        <v>20.2766960637331</v>
      </c>
      <c r="AE15" t="n">
        <v>13.516586145569</v>
      </c>
      <c r="AF15" t="n">
        <v>14.7698835245163</v>
      </c>
    </row>
    <row r="16">
      <c r="A16" t="s">
        <v>89</v>
      </c>
      <c r="B16" t="s">
        <v>400</v>
      </c>
      <c r="C16" t="s">
        <v>342</v>
      </c>
      <c r="D16" t="s">
        <v>401</v>
      </c>
      <c r="E16" t="s">
        <v>343</v>
      </c>
      <c r="F16" t="n">
        <v>10.1065803044275</v>
      </c>
      <c r="G16" t="n">
        <v>10.5883463091559</v>
      </c>
      <c r="H16" t="n">
        <v>14.0114513134973</v>
      </c>
      <c r="I16" t="n">
        <v>13.0759773820458</v>
      </c>
      <c r="J16" t="n">
        <v>11.6922485060424</v>
      </c>
      <c r="K16" t="n">
        <v>11.8315112050786</v>
      </c>
      <c r="L16" t="n">
        <v>11.3127649887708</v>
      </c>
      <c r="M16" t="n">
        <v>11.0078831236724</v>
      </c>
      <c r="N16" t="n">
        <v>8.25863296606995</v>
      </c>
      <c r="O16" t="n">
        <v>3.38013912816905</v>
      </c>
      <c r="P16" t="n">
        <v>5.26088016885488</v>
      </c>
      <c r="Q16" t="n">
        <v>6.83505807396586</v>
      </c>
      <c r="R16" t="n">
        <v>6.94533607785989</v>
      </c>
      <c r="S16" t="n">
        <v>7.92300328857394</v>
      </c>
      <c r="T16" t="n">
        <v>6.76877045376413</v>
      </c>
      <c r="U16" t="n">
        <v>5.68720225343781</v>
      </c>
      <c r="V16" t="n">
        <v>5.68463530861909</v>
      </c>
      <c r="W16" t="n">
        <v>6.31663754885463</v>
      </c>
      <c r="X16" t="n">
        <v>6.47019148157087</v>
      </c>
      <c r="Y16" t="n">
        <v>6.67651633416837</v>
      </c>
      <c r="Z16" t="n">
        <v>6.98824268576059</v>
      </c>
      <c r="AA16" t="n">
        <v>6.6026292114464</v>
      </c>
      <c r="AB16" t="n">
        <v>6.13952214658681</v>
      </c>
      <c r="AC16" t="n">
        <v>5.4701556442321</v>
      </c>
      <c r="AD16" t="n">
        <v>4.56882134270761</v>
      </c>
      <c r="AE16" t="n">
        <v>3.94506854491881</v>
      </c>
      <c r="AF16" t="n">
        <v>4.5765001777572</v>
      </c>
    </row>
    <row r="17">
      <c r="A17" t="s">
        <v>89</v>
      </c>
      <c r="B17" t="s">
        <v>402</v>
      </c>
      <c r="C17" t="s">
        <v>342</v>
      </c>
      <c r="D17" t="s">
        <v>403</v>
      </c>
      <c r="E17" t="s">
        <v>343</v>
      </c>
      <c r="F17" t="n">
        <v>23.2601057233698</v>
      </c>
      <c r="G17" t="n">
        <v>23.1217433089573</v>
      </c>
      <c r="H17" t="n">
        <v>26.2531090680771</v>
      </c>
      <c r="I17" t="n">
        <v>17.1328070723266</v>
      </c>
      <c r="J17" t="n">
        <v>20.6412233433154</v>
      </c>
      <c r="K17" t="n">
        <v>16.4326017625794</v>
      </c>
      <c r="L17" t="n">
        <v>17.5052415017965</v>
      </c>
      <c r="M17" t="n">
        <v>17.831930305397</v>
      </c>
      <c r="N17" t="n">
        <v>16.3081056276015</v>
      </c>
      <c r="O17" t="n">
        <v>15.349174213956</v>
      </c>
      <c r="P17" t="n">
        <v>16.2610305616929</v>
      </c>
      <c r="Q17" t="n">
        <v>15.3787062908854</v>
      </c>
      <c r="R17" t="n">
        <v>17.9230967887186</v>
      </c>
      <c r="S17" t="n">
        <v>17.8419209808842</v>
      </c>
      <c r="T17" t="n">
        <v>15.6927251263143</v>
      </c>
      <c r="U17" t="n">
        <v>17.2128995703266</v>
      </c>
      <c r="V17" t="n">
        <v>14.2869123698965</v>
      </c>
      <c r="W17" t="n">
        <v>17.1372977669958</v>
      </c>
      <c r="X17" t="n">
        <v>17.1671944474148</v>
      </c>
      <c r="Y17" t="n">
        <v>17.9191559216498</v>
      </c>
      <c r="Z17" t="n">
        <v>19.7072830430727</v>
      </c>
      <c r="AA17" t="n">
        <v>17.4046841651126</v>
      </c>
      <c r="AB17" t="n">
        <v>15.5220278412401</v>
      </c>
      <c r="AC17" t="n">
        <v>13.9876801414988</v>
      </c>
      <c r="AD17" t="n">
        <v>11.7940439527807</v>
      </c>
      <c r="AE17" t="n">
        <v>8.65137740947591</v>
      </c>
      <c r="AF17" t="n">
        <v>9.21054920093703</v>
      </c>
    </row>
    <row r="18">
      <c r="A18" t="s">
        <v>89</v>
      </c>
      <c r="B18" t="s">
        <v>404</v>
      </c>
      <c r="C18" t="s">
        <v>342</v>
      </c>
      <c r="D18" t="s">
        <v>405</v>
      </c>
      <c r="E18" t="s">
        <v>343</v>
      </c>
      <c r="F18" t="n">
        <v>13.2626015888499</v>
      </c>
      <c r="G18" t="n">
        <v>14.0524866889738</v>
      </c>
      <c r="H18" t="n">
        <v>15.0872325313386</v>
      </c>
      <c r="I18" t="n">
        <v>17.5716400143845</v>
      </c>
      <c r="J18" t="n">
        <v>8.29412197133489</v>
      </c>
      <c r="K18" t="n">
        <v>8.39389389360052</v>
      </c>
      <c r="L18" t="n">
        <v>8.51114222715981</v>
      </c>
      <c r="M18" t="n">
        <v>7.90908417464348</v>
      </c>
      <c r="N18" t="n">
        <v>14.9963190588711</v>
      </c>
      <c r="O18" t="n">
        <v>9.30760480669717</v>
      </c>
      <c r="P18" t="n">
        <v>11.0105357412123</v>
      </c>
      <c r="Q18" t="n">
        <v>9.67784952545001</v>
      </c>
      <c r="R18" t="n">
        <v>9.78293730853983</v>
      </c>
      <c r="S18" t="n">
        <v>9.59482908585449</v>
      </c>
      <c r="T18" t="n">
        <v>7.23574290556918</v>
      </c>
      <c r="U18" t="n">
        <v>5.66961199263999</v>
      </c>
      <c r="V18" t="n">
        <v>4.48852738811654</v>
      </c>
      <c r="W18" t="n">
        <v>4.93866767179802</v>
      </c>
      <c r="X18" t="n">
        <v>4.82692899775995</v>
      </c>
      <c r="Y18" t="n">
        <v>6.19110017834475</v>
      </c>
      <c r="Z18" t="n">
        <v>6.48989598379832</v>
      </c>
      <c r="AA18" t="n">
        <v>5.76159438268713</v>
      </c>
      <c r="AB18" t="n">
        <v>4.85223100261511</v>
      </c>
      <c r="AC18" t="n">
        <v>4.30618507762623</v>
      </c>
      <c r="AD18" t="n">
        <v>2.24352180125277</v>
      </c>
      <c r="AE18" t="n">
        <v>1.42342025002908</v>
      </c>
      <c r="AF18" t="n">
        <v>1.371451229817</v>
      </c>
    </row>
    <row r="19">
      <c r="A19" t="s">
        <v>89</v>
      </c>
      <c r="B19" t="s">
        <v>406</v>
      </c>
      <c r="C19" t="s">
        <v>342</v>
      </c>
      <c r="D19" t="s">
        <v>407</v>
      </c>
      <c r="E19" t="s">
        <v>343</v>
      </c>
      <c r="F19" t="n">
        <v>66.4951309542698</v>
      </c>
      <c r="G19" t="n">
        <v>69.1822372986624</v>
      </c>
      <c r="H19" t="n">
        <v>86.0773248980886</v>
      </c>
      <c r="I19" t="n">
        <v>101.357866382792</v>
      </c>
      <c r="J19" t="n">
        <v>105.420197352744</v>
      </c>
      <c r="K19" t="n">
        <v>82.371627000901</v>
      </c>
      <c r="L19" t="n">
        <v>76.1118725372975</v>
      </c>
      <c r="M19" t="n">
        <v>67.8717581419665</v>
      </c>
      <c r="N19" t="n">
        <v>67.566128534751</v>
      </c>
      <c r="O19" t="n">
        <v>59.2643556122436</v>
      </c>
      <c r="P19" t="n">
        <v>54.8978282984928</v>
      </c>
      <c r="Q19" t="n">
        <v>59.3881567574072</v>
      </c>
      <c r="R19" t="n">
        <v>62.1083751385372</v>
      </c>
      <c r="S19" t="n">
        <v>53.8532787353135</v>
      </c>
      <c r="T19" t="n">
        <v>48.247971854685</v>
      </c>
      <c r="U19" t="n">
        <v>58.1811815977696</v>
      </c>
      <c r="V19" t="n">
        <v>52.4869102669358</v>
      </c>
      <c r="W19" t="n">
        <v>55.9996262685196</v>
      </c>
      <c r="X19" t="n">
        <v>58.9910059893542</v>
      </c>
      <c r="Y19" t="n">
        <v>63.6921139750459</v>
      </c>
      <c r="Z19" t="n">
        <v>69.763122446543</v>
      </c>
      <c r="AA19" t="n">
        <v>60.7524491468463</v>
      </c>
      <c r="AB19" t="n">
        <v>53.5664056420852</v>
      </c>
      <c r="AC19" t="n">
        <v>47.5211749938842</v>
      </c>
      <c r="AD19" t="n">
        <v>39.1019234475003</v>
      </c>
      <c r="AE19" t="n">
        <v>27.4247972831177</v>
      </c>
      <c r="AF19" t="n">
        <v>29.1994448912239</v>
      </c>
    </row>
    <row r="20">
      <c r="A20" t="s">
        <v>89</v>
      </c>
      <c r="B20" t="s">
        <v>408</v>
      </c>
      <c r="C20" t="s">
        <v>342</v>
      </c>
      <c r="D20" t="s">
        <v>409</v>
      </c>
      <c r="E20" t="s">
        <v>343</v>
      </c>
      <c r="F20" t="n">
        <v>19.8270798998501</v>
      </c>
      <c r="G20" t="n">
        <v>17.6352554574686</v>
      </c>
      <c r="H20" t="n">
        <v>21.7866438556907</v>
      </c>
      <c r="I20" t="n">
        <v>18.9686712424712</v>
      </c>
      <c r="J20" t="n">
        <v>16.5948067203698</v>
      </c>
      <c r="K20" t="n">
        <v>13.0642750099797</v>
      </c>
      <c r="L20" t="n">
        <v>19.7486801326119</v>
      </c>
      <c r="M20" t="n">
        <v>19.434220103836</v>
      </c>
      <c r="N20" t="n">
        <v>18.5531380307244</v>
      </c>
      <c r="O20" t="n">
        <v>18.8667090351815</v>
      </c>
      <c r="P20" t="n">
        <v>20.4556878147723</v>
      </c>
      <c r="Q20" t="n">
        <v>25.7814823332739</v>
      </c>
      <c r="R20" t="n">
        <v>22.4075117595387</v>
      </c>
      <c r="S20" t="n">
        <v>25.6361302939582</v>
      </c>
      <c r="T20" t="n">
        <v>28.4614056633115</v>
      </c>
      <c r="U20" t="n">
        <v>30.3141697883621</v>
      </c>
      <c r="V20" t="n">
        <v>25.5635047583194</v>
      </c>
      <c r="W20" t="n">
        <v>28.6176886290661</v>
      </c>
      <c r="X20" t="n">
        <v>24.0008088164734</v>
      </c>
      <c r="Y20" t="n">
        <v>24.8926421862258</v>
      </c>
      <c r="Z20" t="n">
        <v>25.4994879723213</v>
      </c>
      <c r="AA20" t="n">
        <v>21.5064038374205</v>
      </c>
      <c r="AB20" t="n">
        <v>18.9449610305412</v>
      </c>
      <c r="AC20" t="n">
        <v>15.4610310175224</v>
      </c>
      <c r="AD20" t="n">
        <v>12.0622012138673</v>
      </c>
      <c r="AE20" t="n">
        <v>8.27884799092375</v>
      </c>
      <c r="AF20" t="n">
        <v>7.84834381727737</v>
      </c>
    </row>
    <row r="21">
      <c r="A21" t="s">
        <v>89</v>
      </c>
      <c r="B21" t="s">
        <v>410</v>
      </c>
      <c r="C21" t="s">
        <v>342</v>
      </c>
      <c r="D21" t="s">
        <v>411</v>
      </c>
      <c r="E21" t="s">
        <v>343</v>
      </c>
      <c r="F21" t="n">
        <v>31.9584381000492</v>
      </c>
      <c r="G21" t="n">
        <v>29.2442541034584</v>
      </c>
      <c r="H21" t="n">
        <v>35.1341020645554</v>
      </c>
      <c r="I21" t="n">
        <v>33.6633583099604</v>
      </c>
      <c r="J21" t="n">
        <v>30.4765822843115</v>
      </c>
      <c r="K21" t="n">
        <v>26.7940535188499</v>
      </c>
      <c r="L21" t="n">
        <v>32.991494122694</v>
      </c>
      <c r="M21" t="n">
        <v>34.4450610936158</v>
      </c>
      <c r="N21" t="n">
        <v>31.0279793796947</v>
      </c>
      <c r="O21" t="n">
        <v>32.4287252974217</v>
      </c>
      <c r="P21" t="n">
        <v>33.0053575601814</v>
      </c>
      <c r="Q21" t="n">
        <v>42.0350476925768</v>
      </c>
      <c r="R21" t="n">
        <v>39.487171264701</v>
      </c>
      <c r="S21" t="n">
        <v>42.8868701550208</v>
      </c>
      <c r="T21" t="n">
        <v>47.7270169867898</v>
      </c>
      <c r="U21" t="n">
        <v>41.6607930136095</v>
      </c>
      <c r="V21" t="n">
        <v>33.806988269217</v>
      </c>
      <c r="W21" t="n">
        <v>37.7488462558488</v>
      </c>
      <c r="X21" t="n">
        <v>32.3295934156237</v>
      </c>
      <c r="Y21" t="n">
        <v>33.9358457785178</v>
      </c>
      <c r="Z21" t="n">
        <v>35.6670539473836</v>
      </c>
      <c r="AA21" t="n">
        <v>30.3416961506811</v>
      </c>
      <c r="AB21" t="n">
        <v>27.1273264264876</v>
      </c>
      <c r="AC21" t="n">
        <v>22.5290891826255</v>
      </c>
      <c r="AD21" t="n">
        <v>17.5773044696894</v>
      </c>
      <c r="AE21" t="n">
        <v>11.9169240502807</v>
      </c>
      <c r="AF21" t="n">
        <v>11.7498698003684</v>
      </c>
    </row>
    <row r="22">
      <c r="A22" t="s">
        <v>89</v>
      </c>
      <c r="B22" t="s">
        <v>412</v>
      </c>
      <c r="C22" t="s">
        <v>342</v>
      </c>
      <c r="D22" t="s">
        <v>413</v>
      </c>
      <c r="E22" t="s">
        <v>343</v>
      </c>
      <c r="F22" t="n">
        <v>12.1313582001992</v>
      </c>
      <c r="G22" t="n">
        <v>11.6089986459899</v>
      </c>
      <c r="H22" t="n">
        <v>13.3474582088647</v>
      </c>
      <c r="I22" t="n">
        <v>14.6946870674892</v>
      </c>
      <c r="J22" t="n">
        <v>13.8817755639417</v>
      </c>
      <c r="K22" t="n">
        <v>13.7297785088702</v>
      </c>
      <c r="L22" t="n">
        <v>13.2428139900821</v>
      </c>
      <c r="M22" t="n">
        <v>15.0108409897798</v>
      </c>
      <c r="N22" t="n">
        <v>12.4748413489703</v>
      </c>
      <c r="O22" t="n">
        <v>13.5620162622401</v>
      </c>
      <c r="P22" t="n">
        <v>12.5496697454091</v>
      </c>
      <c r="Q22" t="n">
        <v>16.2535653593029</v>
      </c>
      <c r="R22" t="n">
        <v>17.0796595051622</v>
      </c>
      <c r="S22" t="n">
        <v>17.2507398610626</v>
      </c>
      <c r="T22" t="n">
        <v>19.2656113234783</v>
      </c>
      <c r="U22" t="n">
        <v>11.3466232252474</v>
      </c>
      <c r="V22" t="n">
        <v>8.24348351089765</v>
      </c>
      <c r="W22" t="n">
        <v>9.13115762678273</v>
      </c>
      <c r="X22" t="n">
        <v>8.32878459915028</v>
      </c>
      <c r="Y22" t="n">
        <v>9.04320359229198</v>
      </c>
      <c r="Z22" t="n">
        <v>10.1675659750623</v>
      </c>
      <c r="AA22" t="n">
        <v>8.83529231326067</v>
      </c>
      <c r="AB22" t="n">
        <v>8.18236539594631</v>
      </c>
      <c r="AC22" t="n">
        <v>7.06805816510311</v>
      </c>
      <c r="AD22" t="n">
        <v>5.51510325582214</v>
      </c>
      <c r="AE22" t="n">
        <v>3.63807605935694</v>
      </c>
      <c r="AF22" t="n">
        <v>3.90152598309106</v>
      </c>
    </row>
    <row r="23">
      <c r="A23" t="s">
        <v>89</v>
      </c>
      <c r="B23" t="s">
        <v>414</v>
      </c>
      <c r="C23" t="s">
        <v>342</v>
      </c>
      <c r="D23" t="s">
        <v>415</v>
      </c>
      <c r="E23" t="s">
        <v>343</v>
      </c>
      <c r="F23" t="n">
        <v>262.347705091514</v>
      </c>
      <c r="G23" t="n">
        <v>266.559898564942</v>
      </c>
      <c r="H23" t="n">
        <v>333.231655392169</v>
      </c>
      <c r="I23" t="n">
        <v>332.379178595157</v>
      </c>
      <c r="J23" t="n">
        <v>352.05763226416</v>
      </c>
      <c r="K23" t="n">
        <v>362.294734098108</v>
      </c>
      <c r="L23" t="n">
        <v>397.803495531406</v>
      </c>
      <c r="M23" t="n">
        <v>420.485786862965</v>
      </c>
      <c r="N23" t="n">
        <v>401.394334553491</v>
      </c>
      <c r="O23" t="n">
        <v>413.612803875302</v>
      </c>
      <c r="P23" t="n">
        <v>493.716635133007</v>
      </c>
      <c r="Q23" t="n">
        <v>529.439752564067</v>
      </c>
      <c r="R23" t="n">
        <v>523.92484294254</v>
      </c>
      <c r="S23" t="n">
        <v>412.733691255014</v>
      </c>
      <c r="T23" t="n">
        <v>271.173010155864</v>
      </c>
      <c r="U23" t="n">
        <v>214.265104012178</v>
      </c>
      <c r="V23" t="n">
        <v>113.561676509021</v>
      </c>
      <c r="W23" t="n">
        <v>108.432484677057</v>
      </c>
      <c r="X23" t="n">
        <v>105.175418549751</v>
      </c>
      <c r="Y23" t="n">
        <v>114.227924471691</v>
      </c>
      <c r="Z23" t="n">
        <v>123.869328383589</v>
      </c>
      <c r="AA23" t="n">
        <v>145.971148109203</v>
      </c>
      <c r="AB23" t="n">
        <v>172.712874001917</v>
      </c>
      <c r="AC23" t="n">
        <v>189.678257625941</v>
      </c>
      <c r="AD23" t="n">
        <v>200.057081092727</v>
      </c>
      <c r="AE23" t="n">
        <v>196.187830657815</v>
      </c>
      <c r="AF23" t="n">
        <v>220.499654171635</v>
      </c>
    </row>
    <row r="24">
      <c r="A24" t="s">
        <v>89</v>
      </c>
      <c r="B24" t="s">
        <v>416</v>
      </c>
      <c r="C24" t="s">
        <v>342</v>
      </c>
      <c r="D24" t="s">
        <v>417</v>
      </c>
      <c r="E24" t="s">
        <v>343</v>
      </c>
      <c r="F24" t="n">
        <v>204.084587008872</v>
      </c>
      <c r="G24" t="n">
        <v>208.539193804399</v>
      </c>
      <c r="H24" t="n">
        <v>262.660869736625</v>
      </c>
      <c r="I24" t="n">
        <v>208.411620192752</v>
      </c>
      <c r="J24" t="n">
        <v>204.85598379762</v>
      </c>
      <c r="K24" t="n">
        <v>184.986669918106</v>
      </c>
      <c r="L24" t="n">
        <v>182.937264311923</v>
      </c>
      <c r="M24" t="n">
        <v>190.952158196687</v>
      </c>
      <c r="N24" t="n">
        <v>175.027391097163</v>
      </c>
      <c r="O24" t="n">
        <v>175.604699432326</v>
      </c>
      <c r="P24" t="n">
        <v>203.965589679709</v>
      </c>
      <c r="Q24" t="n">
        <v>208.300971908423</v>
      </c>
      <c r="R24" t="n">
        <v>220.014512941227</v>
      </c>
      <c r="S24" t="n">
        <v>230.376857161672</v>
      </c>
      <c r="T24" t="n">
        <v>197.197633040997</v>
      </c>
      <c r="U24" t="n">
        <v>234.668526974923</v>
      </c>
      <c r="V24" t="n">
        <v>221.506002455547</v>
      </c>
      <c r="W24" t="n">
        <v>247.50034445066</v>
      </c>
      <c r="X24" t="n">
        <v>235.709700948849</v>
      </c>
      <c r="Y24" t="n">
        <v>240.243334926583</v>
      </c>
      <c r="Z24" t="n">
        <v>242.735324094254</v>
      </c>
      <c r="AA24" t="n">
        <v>237.011883164668</v>
      </c>
      <c r="AB24" t="n">
        <v>228.308299600685</v>
      </c>
      <c r="AC24" t="n">
        <v>211.804216833821</v>
      </c>
      <c r="AD24" t="n">
        <v>196.949246290306</v>
      </c>
      <c r="AE24" t="n">
        <v>168.817430850571</v>
      </c>
      <c r="AF24" t="n">
        <v>180.675467739868</v>
      </c>
    </row>
    <row r="25">
      <c r="A25" t="s">
        <v>89</v>
      </c>
      <c r="B25" t="s">
        <v>418</v>
      </c>
      <c r="C25" t="s">
        <v>342</v>
      </c>
      <c r="D25" t="s">
        <v>419</v>
      </c>
      <c r="E25" t="s">
        <v>343</v>
      </c>
      <c r="F25" t="n">
        <v>70.0910366152398</v>
      </c>
      <c r="G25" t="n">
        <v>71.7585679339815</v>
      </c>
      <c r="H25" t="n">
        <v>90.398530335154</v>
      </c>
      <c r="I25" t="n">
        <v>74.0089057603865</v>
      </c>
      <c r="J25" t="n">
        <v>73.8433764899917</v>
      </c>
      <c r="K25" t="n">
        <v>67.8576603229357</v>
      </c>
      <c r="L25" t="n">
        <v>58.3840417349336</v>
      </c>
      <c r="M25" t="n">
        <v>56.3055210872703</v>
      </c>
      <c r="N25" t="n">
        <v>47.1464407762173</v>
      </c>
      <c r="O25" t="n">
        <v>48.7332833813916</v>
      </c>
      <c r="P25" t="n">
        <v>53.2497053172472</v>
      </c>
      <c r="Q25" t="n">
        <v>52.9002806212878</v>
      </c>
      <c r="R25" t="n">
        <v>54.5140927444625</v>
      </c>
      <c r="S25" t="n">
        <v>59.8803280533385</v>
      </c>
      <c r="T25" t="n">
        <v>45.9278913259199</v>
      </c>
      <c r="U25" t="n">
        <v>42.157639982096</v>
      </c>
      <c r="V25" t="n">
        <v>29.7716748146063</v>
      </c>
      <c r="W25" t="n">
        <v>30.5922514217081</v>
      </c>
      <c r="X25" t="n">
        <v>29.8754589653679</v>
      </c>
      <c r="Y25" t="n">
        <v>32.0990696645922</v>
      </c>
      <c r="Z25" t="n">
        <v>35.088252576537</v>
      </c>
      <c r="AA25" t="n">
        <v>36.9470695537422</v>
      </c>
      <c r="AB25" t="n">
        <v>36.7337243540318</v>
      </c>
      <c r="AC25" t="n">
        <v>36.704780867245</v>
      </c>
      <c r="AD25" t="n">
        <v>35.402113077948</v>
      </c>
      <c r="AE25" t="n">
        <v>30.396580240278</v>
      </c>
      <c r="AF25" t="n">
        <v>34.3106709387063</v>
      </c>
    </row>
    <row r="26">
      <c r="A26" t="s">
        <v>89</v>
      </c>
      <c r="B26" t="s">
        <v>420</v>
      </c>
      <c r="C26" t="s">
        <v>342</v>
      </c>
      <c r="D26" t="s">
        <v>421</v>
      </c>
      <c r="E26" t="s">
        <v>343</v>
      </c>
      <c r="F26" t="n">
        <v>45.7910632204407</v>
      </c>
      <c r="G26" t="n">
        <v>46.769776472749</v>
      </c>
      <c r="H26" t="n">
        <v>58.9119276241253</v>
      </c>
      <c r="I26" t="n">
        <v>49.1325571447803</v>
      </c>
      <c r="J26" t="n">
        <v>43.4538279632705</v>
      </c>
      <c r="K26" t="n">
        <v>39.8871845285388</v>
      </c>
      <c r="L26" t="n">
        <v>43.0814974871646</v>
      </c>
      <c r="M26" t="n">
        <v>46.8388524823505</v>
      </c>
      <c r="N26" t="n">
        <v>41.2624132979136</v>
      </c>
      <c r="O26" t="n">
        <v>42.9074664096859</v>
      </c>
      <c r="P26" t="n">
        <v>55.4261086055137</v>
      </c>
      <c r="Q26" t="n">
        <v>56.1262586371049</v>
      </c>
      <c r="R26" t="n">
        <v>58.8354614919261</v>
      </c>
      <c r="S26" t="n">
        <v>63.1224264250585</v>
      </c>
      <c r="T26" t="n">
        <v>47.7750975232367</v>
      </c>
      <c r="U26" t="n">
        <v>76.1911437976695</v>
      </c>
      <c r="V26" t="n">
        <v>90.50329560083</v>
      </c>
      <c r="W26" t="n">
        <v>105.854685229251</v>
      </c>
      <c r="X26" t="n">
        <v>100.419756519156</v>
      </c>
      <c r="Y26" t="n">
        <v>101.490709765086</v>
      </c>
      <c r="Z26" t="n">
        <v>101.848528909125</v>
      </c>
      <c r="AA26" t="n">
        <v>101.714114430224</v>
      </c>
      <c r="AB26" t="n">
        <v>97.1995279771229</v>
      </c>
      <c r="AC26" t="n">
        <v>88.7006236478191</v>
      </c>
      <c r="AD26" t="n">
        <v>82.2596372969821</v>
      </c>
      <c r="AE26" t="n">
        <v>71.4836871947075</v>
      </c>
      <c r="AF26" t="n">
        <v>76.205308248652</v>
      </c>
    </row>
    <row r="27">
      <c r="A27" t="s">
        <v>89</v>
      </c>
      <c r="B27" t="s">
        <v>422</v>
      </c>
      <c r="C27" t="s">
        <v>342</v>
      </c>
      <c r="D27" t="s">
        <v>423</v>
      </c>
      <c r="E27" t="s">
        <v>343</v>
      </c>
      <c r="F27" t="n">
        <v>88.2024871731915</v>
      </c>
      <c r="G27" t="n">
        <v>90.0108493976683</v>
      </c>
      <c r="H27" t="n">
        <v>113.350411777345</v>
      </c>
      <c r="I27" t="n">
        <v>85.2701572875848</v>
      </c>
      <c r="J27" t="n">
        <v>87.558779344358</v>
      </c>
      <c r="K27" t="n">
        <v>77.2418250666313</v>
      </c>
      <c r="L27" t="n">
        <v>81.4717250898245</v>
      </c>
      <c r="M27" t="n">
        <v>87.807784627066</v>
      </c>
      <c r="N27" t="n">
        <v>86.6185370230323</v>
      </c>
      <c r="O27" t="n">
        <v>83.9639496412485</v>
      </c>
      <c r="P27" t="n">
        <v>95.2897757569477</v>
      </c>
      <c r="Q27" t="n">
        <v>99.2744326500306</v>
      </c>
      <c r="R27" t="n">
        <v>106.664958704838</v>
      </c>
      <c r="S27" t="n">
        <v>107.374102683275</v>
      </c>
      <c r="T27" t="n">
        <v>103.494644191841</v>
      </c>
      <c r="U27" t="n">
        <v>116.319743195157</v>
      </c>
      <c r="V27" t="n">
        <v>101.231032040111</v>
      </c>
      <c r="W27" t="n">
        <v>111.053407799701</v>
      </c>
      <c r="X27" t="n">
        <v>105.414485464324</v>
      </c>
      <c r="Y27" t="n">
        <v>106.653555496904</v>
      </c>
      <c r="Z27" t="n">
        <v>105.798542608592</v>
      </c>
      <c r="AA27" t="n">
        <v>98.3506991807016</v>
      </c>
      <c r="AB27" t="n">
        <v>94.3750472695306</v>
      </c>
      <c r="AC27" t="n">
        <v>86.3988123187568</v>
      </c>
      <c r="AD27" t="n">
        <v>79.2874959153758</v>
      </c>
      <c r="AE27" t="n">
        <v>66.9371634155851</v>
      </c>
      <c r="AF27" t="n">
        <v>70.15948855251</v>
      </c>
    </row>
    <row r="28">
      <c r="A28" t="s">
        <v>89</v>
      </c>
      <c r="B28" t="s">
        <v>424</v>
      </c>
      <c r="C28" t="s">
        <v>342</v>
      </c>
      <c r="D28" t="s">
        <v>425</v>
      </c>
      <c r="E28" t="s">
        <v>343</v>
      </c>
      <c r="F28" t="n">
        <v>105.128315889803</v>
      </c>
      <c r="G28" t="n">
        <v>115.377543941453</v>
      </c>
      <c r="H28" t="n">
        <v>148.006390901435</v>
      </c>
      <c r="I28" t="n">
        <v>148.213528414937</v>
      </c>
      <c r="J28" t="n">
        <v>149.476150533082</v>
      </c>
      <c r="K28" t="n">
        <v>138.003632329976</v>
      </c>
      <c r="L28" t="n">
        <v>139.177612132822</v>
      </c>
      <c r="M28" t="n">
        <v>133.957864983069</v>
      </c>
      <c r="N28" t="n">
        <v>132.96220636058</v>
      </c>
      <c r="O28" t="n">
        <v>118.930752147053</v>
      </c>
      <c r="P28" t="n">
        <v>118.42489453448</v>
      </c>
      <c r="Q28" t="n">
        <v>114.199410079927</v>
      </c>
      <c r="R28" t="n">
        <v>117.176302867752</v>
      </c>
      <c r="S28" t="n">
        <v>116.900742389459</v>
      </c>
      <c r="T28" t="n">
        <v>117.180811406734</v>
      </c>
      <c r="U28" t="n">
        <v>114.474032319763</v>
      </c>
      <c r="V28" t="n">
        <v>91.4956076064291</v>
      </c>
      <c r="W28" t="n">
        <v>96.9851099780924</v>
      </c>
      <c r="X28" t="n">
        <v>97.3235341146077</v>
      </c>
      <c r="Y28" t="n">
        <v>100.950718250428</v>
      </c>
      <c r="Z28" t="n">
        <v>107.644672986342</v>
      </c>
      <c r="AA28" t="n">
        <v>107.916008630396</v>
      </c>
      <c r="AB28" t="n">
        <v>102.426343740927</v>
      </c>
      <c r="AC28" t="n">
        <v>97.1785093843038</v>
      </c>
      <c r="AD28" t="n">
        <v>91.9940530836152</v>
      </c>
      <c r="AE28" t="n">
        <v>76.8288341478879</v>
      </c>
      <c r="AF28" t="n">
        <v>82.354775932396</v>
      </c>
    </row>
    <row r="29">
      <c r="A29" t="s">
        <v>89</v>
      </c>
      <c r="B29" t="s">
        <v>426</v>
      </c>
      <c r="C29" t="s">
        <v>342</v>
      </c>
      <c r="D29" t="s">
        <v>427</v>
      </c>
      <c r="E29" t="s">
        <v>343</v>
      </c>
      <c r="F29" t="n">
        <v>25.3466543247488</v>
      </c>
      <c r="G29" t="n">
        <v>28.1147658174667</v>
      </c>
      <c r="H29" t="n">
        <v>36.3630317886056</v>
      </c>
      <c r="I29" t="n">
        <v>39.0046596675992</v>
      </c>
      <c r="J29" t="n">
        <v>39.5747452382076</v>
      </c>
      <c r="K29" t="n">
        <v>33.8784002113892</v>
      </c>
      <c r="L29" t="n">
        <v>45.4151455733312</v>
      </c>
      <c r="M29" t="n">
        <v>52.1405264889747</v>
      </c>
      <c r="N29" t="n">
        <v>48.1083024713509</v>
      </c>
      <c r="O29" t="n">
        <v>55.5539839248812</v>
      </c>
      <c r="P29" t="n">
        <v>51.3372136677421</v>
      </c>
      <c r="Q29" t="n">
        <v>43.2479186906134</v>
      </c>
      <c r="R29" t="n">
        <v>43.8508043602201</v>
      </c>
      <c r="S29" t="n">
        <v>45.0408834610499</v>
      </c>
      <c r="T29" t="n">
        <v>41.594152707786</v>
      </c>
      <c r="U29" t="n">
        <v>43.9757052167653</v>
      </c>
      <c r="V29" t="n">
        <v>34.8392693100941</v>
      </c>
      <c r="W29" t="n">
        <v>37.5200818296806</v>
      </c>
      <c r="X29" t="n">
        <v>36.8756267878875</v>
      </c>
      <c r="Y29" t="n">
        <v>40.0375342668686</v>
      </c>
      <c r="Z29" t="n">
        <v>43.5143594323214</v>
      </c>
      <c r="AA29" t="n">
        <v>43.6881043442885</v>
      </c>
      <c r="AB29" t="n">
        <v>41.9662009935961</v>
      </c>
      <c r="AC29" t="n">
        <v>40.5708878505614</v>
      </c>
      <c r="AD29" t="n">
        <v>38.7434954880833</v>
      </c>
      <c r="AE29" t="n">
        <v>32.7341057124982</v>
      </c>
      <c r="AF29" t="n">
        <v>35.2068441191789</v>
      </c>
    </row>
    <row r="30">
      <c r="A30" t="s">
        <v>89</v>
      </c>
      <c r="B30" t="s">
        <v>428</v>
      </c>
      <c r="C30" t="s">
        <v>342</v>
      </c>
      <c r="D30" t="s">
        <v>429</v>
      </c>
      <c r="E30" t="s">
        <v>343</v>
      </c>
      <c r="F30" t="n">
        <v>1.84418947706372</v>
      </c>
      <c r="G30" t="n">
        <v>2.04500095421931</v>
      </c>
      <c r="H30" t="n">
        <v>2.64033171307983</v>
      </c>
      <c r="I30" t="n">
        <v>2.97725164578923</v>
      </c>
      <c r="J30" t="n">
        <v>2.85213254318485</v>
      </c>
      <c r="K30" t="n">
        <v>2.24612616609859</v>
      </c>
      <c r="L30" t="n">
        <v>3.08463992709652</v>
      </c>
      <c r="M30" t="n">
        <v>3.75530328197153</v>
      </c>
      <c r="N30" t="n">
        <v>4.45034739791197</v>
      </c>
      <c r="O30" t="n">
        <v>5.61694930876903</v>
      </c>
      <c r="P30" t="n">
        <v>3.29651197381926</v>
      </c>
      <c r="Q30" t="n">
        <v>3.02800091364826</v>
      </c>
      <c r="R30" t="n">
        <v>3.21340582702925</v>
      </c>
      <c r="S30" t="n">
        <v>2.36313897269213</v>
      </c>
      <c r="T30" t="n">
        <v>3.42013944073715</v>
      </c>
      <c r="U30" t="n">
        <v>1.97970919818439</v>
      </c>
      <c r="V30" t="n">
        <v>1.02832375850204</v>
      </c>
      <c r="W30" t="n">
        <v>1.23704468124748</v>
      </c>
      <c r="X30" t="n">
        <v>1.06325601604664</v>
      </c>
      <c r="Y30" t="n">
        <v>1.1470431537466</v>
      </c>
      <c r="Z30" t="n">
        <v>1.24397755968679</v>
      </c>
      <c r="AA30" t="n">
        <v>1.17244045524179</v>
      </c>
      <c r="AB30" t="n">
        <v>1.02067250937042</v>
      </c>
      <c r="AC30" t="n">
        <v>0.990289352098603</v>
      </c>
      <c r="AD30" t="n">
        <v>0.896338784287895</v>
      </c>
      <c r="AE30" t="n">
        <v>0.73784733318711</v>
      </c>
      <c r="AF30" t="n">
        <v>0.802059468409593</v>
      </c>
    </row>
    <row r="31">
      <c r="A31" t="s">
        <v>89</v>
      </c>
      <c r="B31" t="s">
        <v>430</v>
      </c>
      <c r="C31" t="s">
        <v>342</v>
      </c>
      <c r="D31" t="s">
        <v>431</v>
      </c>
      <c r="E31" t="s">
        <v>343</v>
      </c>
      <c r="F31" t="n">
        <v>9.51941950465364</v>
      </c>
      <c r="G31" t="n">
        <v>10.556286835342</v>
      </c>
      <c r="H31" t="n">
        <v>13.6407242393582</v>
      </c>
      <c r="I31" t="n">
        <v>14.9513408071056</v>
      </c>
      <c r="J31" t="n">
        <v>16.1432300687229</v>
      </c>
      <c r="K31" t="n">
        <v>12.5484767688413</v>
      </c>
      <c r="L31" t="n">
        <v>12.7338920946048</v>
      </c>
      <c r="M31" t="n">
        <v>14.1853058813947</v>
      </c>
      <c r="N31" t="n">
        <v>13.0123535510852</v>
      </c>
      <c r="O31" t="n">
        <v>11.2878868069036</v>
      </c>
      <c r="P31" t="n">
        <v>10.9723992626605</v>
      </c>
      <c r="Q31" t="n">
        <v>13.947616478085</v>
      </c>
      <c r="R31" t="n">
        <v>19.129914669137</v>
      </c>
      <c r="S31" t="n">
        <v>20.2790605238121</v>
      </c>
      <c r="T31" t="n">
        <v>24.2494057958781</v>
      </c>
      <c r="U31" t="n">
        <v>20.3458806324611</v>
      </c>
      <c r="V31" t="n">
        <v>13.367167901048</v>
      </c>
      <c r="W31" t="n">
        <v>14.5855558661003</v>
      </c>
      <c r="X31" t="n">
        <v>14.4910074519906</v>
      </c>
      <c r="Y31" t="n">
        <v>14.6577920658742</v>
      </c>
      <c r="Z31" t="n">
        <v>15.7852507098486</v>
      </c>
      <c r="AA31" t="n">
        <v>16.0061617720948</v>
      </c>
      <c r="AB31" t="n">
        <v>15.3470581494629</v>
      </c>
      <c r="AC31" t="n">
        <v>14.3215484227319</v>
      </c>
      <c r="AD31" t="n">
        <v>13.3678842595857</v>
      </c>
      <c r="AE31" t="n">
        <v>10.388550227675</v>
      </c>
      <c r="AF31" t="n">
        <v>11.1798966631343</v>
      </c>
    </row>
    <row r="32">
      <c r="A32" t="s">
        <v>89</v>
      </c>
      <c r="B32" t="s">
        <v>432</v>
      </c>
      <c r="C32" t="s">
        <v>342</v>
      </c>
      <c r="D32" t="s">
        <v>433</v>
      </c>
      <c r="E32" t="s">
        <v>343</v>
      </c>
      <c r="F32" t="n">
        <v>45.4501286600177</v>
      </c>
      <c r="G32" t="n">
        <v>50.3888492212264</v>
      </c>
      <c r="H32" t="n">
        <v>65.1681282298496</v>
      </c>
      <c r="I32" t="n">
        <v>66.81984200723</v>
      </c>
      <c r="J32" t="n">
        <v>69.686097075796</v>
      </c>
      <c r="K32" t="n">
        <v>71.4551928609544</v>
      </c>
      <c r="L32" t="n">
        <v>55.8098149769715</v>
      </c>
      <c r="M32" t="n">
        <v>39.0611388554672</v>
      </c>
      <c r="N32" t="n">
        <v>45.3642889577969</v>
      </c>
      <c r="O32" t="n">
        <v>30.5734187672582</v>
      </c>
      <c r="P32" t="n">
        <v>33.6559105243558</v>
      </c>
      <c r="Q32" t="n">
        <v>29.5775035856379</v>
      </c>
      <c r="R32" t="n">
        <v>28.1946675435611</v>
      </c>
      <c r="S32" t="n">
        <v>28.8393569875523</v>
      </c>
      <c r="T32" t="n">
        <v>27.020861786361</v>
      </c>
      <c r="U32" t="n">
        <v>24.3754513895202</v>
      </c>
      <c r="V32" t="n">
        <v>22.759474745013</v>
      </c>
      <c r="W32" t="n">
        <v>22.8866814451962</v>
      </c>
      <c r="X32" t="n">
        <v>24.2056124816842</v>
      </c>
      <c r="Y32" t="n">
        <v>23.8303570554371</v>
      </c>
      <c r="Z32" t="n">
        <v>25.8161366267817</v>
      </c>
      <c r="AA32" t="n">
        <v>26.3569060556551</v>
      </c>
      <c r="AB32" t="n">
        <v>25.3112540677276</v>
      </c>
      <c r="AC32" t="n">
        <v>23.6637487950513</v>
      </c>
      <c r="AD32" t="n">
        <v>22.1358528541073</v>
      </c>
      <c r="AE32" t="n">
        <v>17.2596809863653</v>
      </c>
      <c r="AF32" t="n">
        <v>18.5767677585835</v>
      </c>
    </row>
    <row r="33">
      <c r="A33" t="s">
        <v>89</v>
      </c>
      <c r="B33" t="s">
        <v>434</v>
      </c>
      <c r="C33" t="s">
        <v>342</v>
      </c>
      <c r="D33" t="s">
        <v>435</v>
      </c>
      <c r="E33" t="s">
        <v>343</v>
      </c>
      <c r="F33" t="n">
        <v>22.9679239233194</v>
      </c>
      <c r="G33" t="n">
        <v>24.2726411131984</v>
      </c>
      <c r="H33" t="n">
        <v>30.194174930542</v>
      </c>
      <c r="I33" t="n">
        <v>24.4604342872131</v>
      </c>
      <c r="J33" t="n">
        <v>21.2199456071703</v>
      </c>
      <c r="K33" t="n">
        <v>17.8754363226925</v>
      </c>
      <c r="L33" t="n">
        <v>22.1341195608178</v>
      </c>
      <c r="M33" t="n">
        <v>24.8155904752607</v>
      </c>
      <c r="N33" t="n">
        <v>22.0269139824353</v>
      </c>
      <c r="O33" t="n">
        <v>15.8985133392413</v>
      </c>
      <c r="P33" t="n">
        <v>19.1628591059021</v>
      </c>
      <c r="Q33" t="n">
        <v>24.3983704119424</v>
      </c>
      <c r="R33" t="n">
        <v>22.787510467804</v>
      </c>
      <c r="S33" t="n">
        <v>20.3783024443525</v>
      </c>
      <c r="T33" t="n">
        <v>20.8962516759715</v>
      </c>
      <c r="U33" t="n">
        <v>23.797285882832</v>
      </c>
      <c r="V33" t="n">
        <v>19.501371891772</v>
      </c>
      <c r="W33" t="n">
        <v>20.7557461558679</v>
      </c>
      <c r="X33" t="n">
        <v>20.6880313769988</v>
      </c>
      <c r="Y33" t="n">
        <v>21.2779917085019</v>
      </c>
      <c r="Z33" t="n">
        <v>21.284948657703</v>
      </c>
      <c r="AA33" t="n">
        <v>20.6923960031161</v>
      </c>
      <c r="AB33" t="n">
        <v>18.7811580207696</v>
      </c>
      <c r="AC33" t="n">
        <v>17.6320349638606</v>
      </c>
      <c r="AD33" t="n">
        <v>16.850481697551</v>
      </c>
      <c r="AE33" t="n">
        <v>15.7086498881621</v>
      </c>
      <c r="AF33" t="n">
        <v>16.5892079230896</v>
      </c>
    </row>
    <row r="34">
      <c r="A34" t="s">
        <v>89</v>
      </c>
      <c r="B34" t="s">
        <v>436</v>
      </c>
      <c r="C34" t="s">
        <v>342</v>
      </c>
      <c r="D34" t="s">
        <v>437</v>
      </c>
      <c r="E34" t="s">
        <v>343</v>
      </c>
      <c r="F34" t="n">
        <v>30.5188296827388</v>
      </c>
      <c r="G34" t="n">
        <v>31.2987782592472</v>
      </c>
      <c r="H34" t="n">
        <v>45.9303678148372</v>
      </c>
      <c r="I34" t="n">
        <v>66.18756389494</v>
      </c>
      <c r="J34" t="n">
        <v>63.4868244869016</v>
      </c>
      <c r="K34" t="n">
        <v>57.6807881207715</v>
      </c>
      <c r="L34" t="n">
        <v>54.356741106303</v>
      </c>
      <c r="M34" t="n">
        <v>57.3220970708908</v>
      </c>
      <c r="N34" t="n">
        <v>53.0816324681235</v>
      </c>
      <c r="O34" t="n">
        <v>47.9077818982556</v>
      </c>
      <c r="P34" t="n">
        <v>56.2906813882936</v>
      </c>
      <c r="Q34" t="n">
        <v>63.0901863181963</v>
      </c>
      <c r="R34" t="n">
        <v>72.4689178083921</v>
      </c>
      <c r="S34" t="n">
        <v>69.1216134588044</v>
      </c>
      <c r="T34" t="n">
        <v>71.6396179609694</v>
      </c>
      <c r="U34" t="n">
        <v>77.3430537661772</v>
      </c>
      <c r="V34" t="n">
        <v>64.5558507996461</v>
      </c>
      <c r="W34" t="n">
        <v>72.564597484582</v>
      </c>
      <c r="X34" t="n">
        <v>68.527072263611</v>
      </c>
      <c r="Y34" t="n">
        <v>68.7557556289261</v>
      </c>
      <c r="Z34" t="n">
        <v>69.0774667748112</v>
      </c>
      <c r="AA34" t="n">
        <v>65.7756423382036</v>
      </c>
      <c r="AB34" t="n">
        <v>65.0203451046765</v>
      </c>
      <c r="AC34" t="n">
        <v>63.063464447997</v>
      </c>
      <c r="AD34" t="n">
        <v>59.5190338633306</v>
      </c>
      <c r="AE34" t="n">
        <v>32.8450703978199</v>
      </c>
      <c r="AF34" t="n">
        <v>39.7061180110617</v>
      </c>
    </row>
    <row r="35">
      <c r="A35" t="s">
        <v>89</v>
      </c>
      <c r="B35" t="s">
        <v>438</v>
      </c>
      <c r="C35" t="s">
        <v>342</v>
      </c>
      <c r="D35" t="s">
        <v>439</v>
      </c>
      <c r="E35" t="s">
        <v>343</v>
      </c>
      <c r="F35" t="n">
        <v>26.562215982276</v>
      </c>
      <c r="G35" t="n">
        <v>28.2574328678714</v>
      </c>
      <c r="H35" t="n">
        <v>38.0479891388337</v>
      </c>
      <c r="I35" t="n">
        <v>35.8261797933055</v>
      </c>
      <c r="J35" t="n">
        <v>37.6346170162057</v>
      </c>
      <c r="K35" t="n">
        <v>31.716896953326</v>
      </c>
      <c r="L35" t="n">
        <v>41.8536503156693</v>
      </c>
      <c r="M35" t="n">
        <v>46.1370671321177</v>
      </c>
      <c r="N35" t="n">
        <v>44.9726962955316</v>
      </c>
      <c r="O35" t="n">
        <v>45.976578048908</v>
      </c>
      <c r="P35" t="n">
        <v>55.4455925662683</v>
      </c>
      <c r="Q35" t="n">
        <v>62.3491523697132</v>
      </c>
      <c r="R35" t="n">
        <v>64.7643857563486</v>
      </c>
      <c r="S35" t="n">
        <v>75.0510504185673</v>
      </c>
      <c r="T35" t="n">
        <v>84.6386425732909</v>
      </c>
      <c r="U35" t="n">
        <v>116.620660223929</v>
      </c>
      <c r="V35" t="n">
        <v>99.6843298607025</v>
      </c>
      <c r="W35" t="n">
        <v>121.916304879541</v>
      </c>
      <c r="X35" t="n">
        <v>127.722769395201</v>
      </c>
      <c r="Y35" t="n">
        <v>130.687300634759</v>
      </c>
      <c r="Z35" t="n">
        <v>141.077472114585</v>
      </c>
      <c r="AA35" t="n">
        <v>151.704033336616</v>
      </c>
      <c r="AB35" t="n">
        <v>165.471766713129</v>
      </c>
      <c r="AC35" t="n">
        <v>181.430181282523</v>
      </c>
      <c r="AD35" t="n">
        <v>194.99912946935</v>
      </c>
      <c r="AE35" t="n">
        <v>207.285251134154</v>
      </c>
      <c r="AF35" t="n">
        <v>237.406884087575</v>
      </c>
    </row>
    <row r="36">
      <c r="A36" t="s">
        <v>89</v>
      </c>
      <c r="B36" t="s">
        <v>440</v>
      </c>
      <c r="C36" t="s">
        <v>342</v>
      </c>
      <c r="D36" t="s">
        <v>441</v>
      </c>
      <c r="E36" t="s">
        <v>343</v>
      </c>
      <c r="F36" t="n">
        <v>13.4570763685454</v>
      </c>
      <c r="G36" t="n">
        <v>13.5563009383487</v>
      </c>
      <c r="H36" t="n">
        <v>17.2074221519805</v>
      </c>
      <c r="I36" t="n">
        <v>14.6441900069067</v>
      </c>
      <c r="J36" t="n">
        <v>13.8345424765758</v>
      </c>
      <c r="K36" t="n">
        <v>10.8377962881818</v>
      </c>
      <c r="L36" t="n">
        <v>11.2566769277612</v>
      </c>
      <c r="M36" t="n">
        <v>12.4519987816796</v>
      </c>
      <c r="N36" t="n">
        <v>12.7711369594168</v>
      </c>
      <c r="O36" t="n">
        <v>13.5567583854287</v>
      </c>
      <c r="P36" t="n">
        <v>13.6340012496719</v>
      </c>
      <c r="Q36" t="n">
        <v>13.3338769532711</v>
      </c>
      <c r="R36" t="n">
        <v>13.3080167898579</v>
      </c>
      <c r="S36" t="n">
        <v>14.8143291235006</v>
      </c>
      <c r="T36" t="n">
        <v>15.5373797838386</v>
      </c>
      <c r="U36" t="n">
        <v>33.3346026423382</v>
      </c>
      <c r="V36" t="n">
        <v>30.3309277859717</v>
      </c>
      <c r="W36" t="n">
        <v>35.2762307777181</v>
      </c>
      <c r="X36" t="n">
        <v>33.4030222246358</v>
      </c>
      <c r="Y36" t="n">
        <v>35.2349210665423</v>
      </c>
      <c r="Z36" t="n">
        <v>39.0873309327508</v>
      </c>
      <c r="AA36" t="n">
        <v>42.8892941758279</v>
      </c>
      <c r="AB36" t="n">
        <v>47.1133870407143</v>
      </c>
      <c r="AC36" t="n">
        <v>51.5688778315918</v>
      </c>
      <c r="AD36" t="n">
        <v>56.3431584632362</v>
      </c>
      <c r="AE36" t="n">
        <v>60.2015246990533</v>
      </c>
      <c r="AF36" t="n">
        <v>69.4392639146961</v>
      </c>
    </row>
    <row r="37">
      <c r="A37" t="s">
        <v>89</v>
      </c>
      <c r="B37" t="s">
        <v>442</v>
      </c>
      <c r="C37" t="s">
        <v>342</v>
      </c>
      <c r="D37" t="s">
        <v>443</v>
      </c>
      <c r="E37" t="s">
        <v>343</v>
      </c>
      <c r="F37" t="n">
        <v>7.94102823948362</v>
      </c>
      <c r="G37" t="n">
        <v>8.93089407260051</v>
      </c>
      <c r="H37" t="n">
        <v>11.9056108889093</v>
      </c>
      <c r="I37" t="n">
        <v>10.6871319476771</v>
      </c>
      <c r="J37" t="n">
        <v>11.2828053771096</v>
      </c>
      <c r="K37" t="n">
        <v>10.3277017223766</v>
      </c>
      <c r="L37" t="n">
        <v>13.1643378341077</v>
      </c>
      <c r="M37" t="n">
        <v>14.6047773405371</v>
      </c>
      <c r="N37" t="n">
        <v>14.516307002748</v>
      </c>
      <c r="O37" t="n">
        <v>15.285514538811</v>
      </c>
      <c r="P37" t="n">
        <v>19.2491298110703</v>
      </c>
      <c r="Q37" t="n">
        <v>22.0549072312573</v>
      </c>
      <c r="R37" t="n">
        <v>23.3286191222077</v>
      </c>
      <c r="S37" t="n">
        <v>25.9345391390734</v>
      </c>
      <c r="T37" t="n">
        <v>27.3243339134636</v>
      </c>
      <c r="U37" t="n">
        <v>26.7284578456877</v>
      </c>
      <c r="V37" t="n">
        <v>21.9577088690896</v>
      </c>
      <c r="W37" t="n">
        <v>23.8044266232335</v>
      </c>
      <c r="X37" t="n">
        <v>27.3944977511837</v>
      </c>
      <c r="Y37" t="n">
        <v>20.3812731366607</v>
      </c>
      <c r="Z37" t="n">
        <v>19.902836360485</v>
      </c>
      <c r="AA37" t="n">
        <v>19.7699993993098</v>
      </c>
      <c r="AB37" t="n">
        <v>20.5399074957815</v>
      </c>
      <c r="AC37" t="n">
        <v>22.8246827560579</v>
      </c>
      <c r="AD37" t="n">
        <v>21.6440560818596</v>
      </c>
      <c r="AE37" t="n">
        <v>22.0710831357706</v>
      </c>
      <c r="AF37" t="n">
        <v>23.654404094718</v>
      </c>
    </row>
    <row r="38">
      <c r="A38" t="s">
        <v>89</v>
      </c>
      <c r="B38" t="s">
        <v>444</v>
      </c>
      <c r="C38" t="s">
        <v>342</v>
      </c>
      <c r="D38" t="s">
        <v>445</v>
      </c>
      <c r="E38" t="s">
        <v>343</v>
      </c>
      <c r="F38" t="n">
        <v>5.16411137424692</v>
      </c>
      <c r="G38" t="n">
        <v>5.77023785692206</v>
      </c>
      <c r="H38" t="n">
        <v>8.9349560979438</v>
      </c>
      <c r="I38" t="n">
        <v>10.4948578387216</v>
      </c>
      <c r="J38" t="n">
        <v>12.5172691625202</v>
      </c>
      <c r="K38" t="n">
        <v>10.5513989427675</v>
      </c>
      <c r="L38" t="n">
        <v>17.4326355538003</v>
      </c>
      <c r="M38" t="n">
        <v>19.0802910099009</v>
      </c>
      <c r="N38" t="n">
        <v>17.6852523333667</v>
      </c>
      <c r="O38" t="n">
        <v>17.1343051246682</v>
      </c>
      <c r="P38" t="n">
        <v>22.5624615055261</v>
      </c>
      <c r="Q38" t="n">
        <v>26.9603681851848</v>
      </c>
      <c r="R38" t="n">
        <v>28.127749844283</v>
      </c>
      <c r="S38" t="n">
        <v>34.3021821559933</v>
      </c>
      <c r="T38" t="n">
        <v>41.7769288759887</v>
      </c>
      <c r="U38" t="n">
        <v>56.5575997359027</v>
      </c>
      <c r="V38" t="n">
        <v>47.3956932056412</v>
      </c>
      <c r="W38" t="n">
        <v>62.8356474785895</v>
      </c>
      <c r="X38" t="n">
        <v>66.9252494193819</v>
      </c>
      <c r="Y38" t="n">
        <v>75.0711064315561</v>
      </c>
      <c r="Z38" t="n">
        <v>82.0873048213491</v>
      </c>
      <c r="AA38" t="n">
        <v>89.0447397614787</v>
      </c>
      <c r="AB38" t="n">
        <v>97.818472176633</v>
      </c>
      <c r="AC38" t="n">
        <v>107.036620694873</v>
      </c>
      <c r="AD38" t="n">
        <v>117.011914924255</v>
      </c>
      <c r="AE38" t="n">
        <v>125.01264329933</v>
      </c>
      <c r="AF38" t="n">
        <v>144.313216078161</v>
      </c>
    </row>
    <row r="39">
      <c r="A39" t="s">
        <v>89</v>
      </c>
      <c r="B39" t="s">
        <v>446</v>
      </c>
      <c r="C39" t="s">
        <v>342</v>
      </c>
      <c r="D39" t="s">
        <v>447</v>
      </c>
      <c r="E39" t="s">
        <v>343</v>
      </c>
      <c r="F39" t="n">
        <v>225.193738912491</v>
      </c>
      <c r="G39" t="n">
        <v>230.698669408885</v>
      </c>
      <c r="H39" t="n">
        <v>256.913557843717</v>
      </c>
      <c r="I39" t="n">
        <v>236.236813894252</v>
      </c>
      <c r="J39" t="n">
        <v>224.090634371448</v>
      </c>
      <c r="K39" t="n">
        <v>207.548158676964</v>
      </c>
      <c r="L39" t="n">
        <v>219.185962193063</v>
      </c>
      <c r="M39" t="n">
        <v>218.189889619167</v>
      </c>
      <c r="N39" t="n">
        <v>195.142314310369</v>
      </c>
      <c r="O39" t="n">
        <v>191.064357469809</v>
      </c>
      <c r="P39" t="n">
        <v>209.12535069611</v>
      </c>
      <c r="Q39" t="n">
        <v>224.530905572137</v>
      </c>
      <c r="R39" t="n">
        <v>227.228704161211</v>
      </c>
      <c r="S39" t="n">
        <v>225.274036118829</v>
      </c>
      <c r="T39" t="n">
        <v>215.791268135818</v>
      </c>
      <c r="U39" t="n">
        <v>251.910515620663</v>
      </c>
      <c r="V39" t="n">
        <v>202.769513173357</v>
      </c>
      <c r="W39" t="n">
        <v>207.892399353613</v>
      </c>
      <c r="X39" t="n">
        <v>193.55485358777</v>
      </c>
      <c r="Y39" t="n">
        <v>187.408602226821</v>
      </c>
      <c r="Z39" t="n">
        <v>187.634144122683</v>
      </c>
      <c r="AA39" t="n">
        <v>186.515607397312</v>
      </c>
      <c r="AB39" t="n">
        <v>194.319581201762</v>
      </c>
      <c r="AC39" t="n">
        <v>197.169565226196</v>
      </c>
      <c r="AD39" t="n">
        <v>205.656718883944</v>
      </c>
      <c r="AE39" t="n">
        <v>207.869325717966</v>
      </c>
      <c r="AF39" t="n">
        <v>219.190611529697</v>
      </c>
    </row>
    <row r="40">
      <c r="A40" t="s">
        <v>89</v>
      </c>
      <c r="B40" t="s">
        <v>448</v>
      </c>
      <c r="C40" t="s">
        <v>342</v>
      </c>
      <c r="D40" t="s">
        <v>449</v>
      </c>
      <c r="E40" t="s">
        <v>343</v>
      </c>
      <c r="F40" t="n">
        <v>1.17782029370368</v>
      </c>
      <c r="G40" t="n">
        <v>1.31553255226768</v>
      </c>
      <c r="H40" t="n">
        <v>2.00525995211718</v>
      </c>
      <c r="I40" t="n">
        <v>2.25384423001006</v>
      </c>
      <c r="J40" t="n">
        <v>1.93622392351594</v>
      </c>
      <c r="K40" t="n">
        <v>1.94791936114661</v>
      </c>
      <c r="L40" t="n">
        <v>1.93739080150292</v>
      </c>
      <c r="M40" t="n">
        <v>2.76272676357776</v>
      </c>
      <c r="N40" t="n">
        <v>2.34823502780395</v>
      </c>
      <c r="O40" t="n">
        <v>1.95773602118887</v>
      </c>
      <c r="P40" t="n">
        <v>3.71343294133649</v>
      </c>
      <c r="Q40" t="n">
        <v>4.83829342212514</v>
      </c>
      <c r="R40" t="n">
        <v>5.78737052732221</v>
      </c>
      <c r="S40" t="n">
        <v>5.76100727924007</v>
      </c>
      <c r="T40" t="n">
        <v>5.19591866932503</v>
      </c>
      <c r="U40" t="n">
        <v>8.13926847705694</v>
      </c>
      <c r="V40" t="n">
        <v>11.4733684632889</v>
      </c>
      <c r="W40" t="n">
        <v>13.8689996325459</v>
      </c>
      <c r="X40" t="n">
        <v>13.667853324625</v>
      </c>
      <c r="Y40" t="n">
        <v>15.1408590307474</v>
      </c>
      <c r="Z40" t="n">
        <v>16.0225593695276</v>
      </c>
      <c r="AA40" t="n">
        <v>17.2522911479895</v>
      </c>
      <c r="AB40" t="n">
        <v>18.4692056360713</v>
      </c>
      <c r="AC40" t="n">
        <v>19.9636034885882</v>
      </c>
      <c r="AD40" t="n">
        <v>20.9697027702849</v>
      </c>
      <c r="AE40" t="n">
        <v>19.9993648576274</v>
      </c>
      <c r="AF40" t="n">
        <v>21.2810308118595</v>
      </c>
    </row>
    <row r="41">
      <c r="A41" t="s">
        <v>89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89</v>
      </c>
      <c r="B42" t="s">
        <v>452</v>
      </c>
      <c r="C42" t="s">
        <v>342</v>
      </c>
      <c r="D42" t="s">
        <v>453</v>
      </c>
      <c r="E42" t="s">
        <v>343</v>
      </c>
      <c r="F42" t="n">
        <v>233.642557231722</v>
      </c>
      <c r="G42" t="n">
        <v>254.565110110124</v>
      </c>
      <c r="H42" t="n">
        <v>373.268117573657</v>
      </c>
      <c r="I42" t="n">
        <v>389.939294780715</v>
      </c>
      <c r="J42" t="n">
        <v>401.971452058009</v>
      </c>
      <c r="K42" t="n">
        <v>378.461833870881</v>
      </c>
      <c r="L42" t="n">
        <v>410.905627789831</v>
      </c>
      <c r="M42" t="n">
        <v>414.735416826674</v>
      </c>
      <c r="N42" t="n">
        <v>395.470419845798</v>
      </c>
      <c r="O42" t="n">
        <v>386.620251338758</v>
      </c>
      <c r="P42" t="n">
        <v>405.264937387898</v>
      </c>
      <c r="Q42" t="n">
        <v>402.231803793654</v>
      </c>
      <c r="R42" t="n">
        <v>399.911722217258</v>
      </c>
      <c r="S42" t="n">
        <v>387.164881505494</v>
      </c>
      <c r="T42" t="n">
        <v>361.995078226975</v>
      </c>
      <c r="U42" t="n">
        <v>320.066133777018</v>
      </c>
      <c r="V42" t="n">
        <v>300.938039031122</v>
      </c>
      <c r="W42" t="n">
        <v>311.228144680239</v>
      </c>
      <c r="X42" t="n">
        <v>310.239140103806</v>
      </c>
      <c r="Y42" t="n">
        <v>322.635037928381</v>
      </c>
      <c r="Z42" t="n">
        <v>341.520888088689</v>
      </c>
      <c r="AA42" t="n">
        <v>365.276806584014</v>
      </c>
      <c r="AB42" t="n">
        <v>395.065752636913</v>
      </c>
      <c r="AC42" t="n">
        <v>425.735997970566</v>
      </c>
      <c r="AD42" t="n">
        <v>477.75665644455</v>
      </c>
      <c r="AE42" t="n">
        <v>498.037160186062</v>
      </c>
      <c r="AF42" t="n">
        <v>553.637212759244</v>
      </c>
    </row>
    <row r="43">
      <c r="A43" t="s">
        <v>89</v>
      </c>
      <c r="B43" t="s">
        <v>454</v>
      </c>
      <c r="C43" t="s">
        <v>342</v>
      </c>
      <c r="D43" t="s">
        <v>455</v>
      </c>
      <c r="E43" t="s">
        <v>343</v>
      </c>
      <c r="F43" t="n">
        <v>238.676350347129</v>
      </c>
      <c r="G43" t="n">
        <v>260.084673844419</v>
      </c>
      <c r="H43" t="n">
        <v>381.649644244705</v>
      </c>
      <c r="I43" t="n">
        <v>399.006957918065</v>
      </c>
      <c r="J43" t="n">
        <v>411.479854315852</v>
      </c>
      <c r="K43" t="n">
        <v>387.153416287342</v>
      </c>
      <c r="L43" t="n">
        <v>422.284426015482</v>
      </c>
      <c r="M43" t="n">
        <v>427.988968772631</v>
      </c>
      <c r="N43" t="n">
        <v>409.257349915221</v>
      </c>
      <c r="O43" t="n">
        <v>401.927839579281</v>
      </c>
      <c r="P43" t="n">
        <v>425.983281598776</v>
      </c>
      <c r="Q43" t="n">
        <v>427.052125980609</v>
      </c>
      <c r="R43" t="n">
        <v>429.747166721196</v>
      </c>
      <c r="S43" t="n">
        <v>420.205870080459</v>
      </c>
      <c r="T43" t="n">
        <v>395.166157806763</v>
      </c>
      <c r="U43" t="n">
        <v>373.425622680563</v>
      </c>
      <c r="V43" t="n">
        <v>363.850245765321</v>
      </c>
      <c r="W43" t="n">
        <v>389.513956724659</v>
      </c>
      <c r="X43" t="n">
        <v>386.689229418027</v>
      </c>
      <c r="Y43" t="n">
        <v>404.120059336454</v>
      </c>
      <c r="Z43" t="n">
        <v>428.881929699996</v>
      </c>
      <c r="AA43" t="n">
        <v>459.061094873334</v>
      </c>
      <c r="AB43" t="n">
        <v>498.037401845101</v>
      </c>
      <c r="AC43" t="n">
        <v>537.097538324309</v>
      </c>
      <c r="AD43" t="n">
        <v>598.836249059717</v>
      </c>
      <c r="AE43" t="n">
        <v>610.249520432486</v>
      </c>
      <c r="AF43" t="n">
        <v>674.884140183472</v>
      </c>
    </row>
    <row r="44">
      <c r="A44" t="s">
        <v>89</v>
      </c>
      <c r="B44" t="s">
        <v>456</v>
      </c>
      <c r="C44" t="s">
        <v>342</v>
      </c>
      <c r="D44" t="s">
        <v>457</v>
      </c>
      <c r="E44" t="s">
        <v>343</v>
      </c>
      <c r="F44" t="n">
        <v>1722.51546071552</v>
      </c>
      <c r="G44" t="n">
        <v>1769.29476889647</v>
      </c>
      <c r="H44" t="n">
        <v>2191.70179315206</v>
      </c>
      <c r="I44" t="n">
        <v>2072.82430408132</v>
      </c>
      <c r="J44" t="n">
        <v>2044.70600740039</v>
      </c>
      <c r="K44" t="n">
        <v>1891.32658784075</v>
      </c>
      <c r="L44" t="n">
        <v>2012.45793615834</v>
      </c>
      <c r="M44" t="n">
        <v>2042.62388077458</v>
      </c>
      <c r="N44" t="n">
        <v>1919.44348730728</v>
      </c>
      <c r="O44" t="n">
        <v>1844.96533432018</v>
      </c>
      <c r="P44" t="n">
        <v>2020.51912488713</v>
      </c>
      <c r="Q44" t="n">
        <v>2086.81850660054</v>
      </c>
      <c r="R44" t="n">
        <v>2106.06359783642</v>
      </c>
      <c r="S44" t="n">
        <v>1986.33174514054</v>
      </c>
      <c r="T44" t="n">
        <v>1854.05316847364</v>
      </c>
      <c r="U44" t="n">
        <v>1842.55416185569</v>
      </c>
      <c r="V44" t="n">
        <v>1517.90556817692</v>
      </c>
      <c r="W44" t="n">
        <v>1606.22662265507</v>
      </c>
      <c r="X44" t="n">
        <v>1580.40802142563</v>
      </c>
      <c r="Y44" t="n">
        <v>1628.39548976736</v>
      </c>
      <c r="Z44" t="n">
        <v>1701.69808095534</v>
      </c>
      <c r="AA44" t="n">
        <v>1699.54986812597</v>
      </c>
      <c r="AB44" t="n">
        <v>1727.33382304565</v>
      </c>
      <c r="AC44" t="n">
        <v>1744.4935520387</v>
      </c>
      <c r="AD44" t="n">
        <v>1768.67810092077</v>
      </c>
      <c r="AE44" t="n">
        <v>1655.99670509334</v>
      </c>
      <c r="AF44" t="n">
        <v>1820.65668799281</v>
      </c>
    </row>
    <row r="45">
      <c r="A45" t="s">
        <v>89</v>
      </c>
      <c r="B45" t="s">
        <v>458</v>
      </c>
      <c r="C45" t="s">
        <v>342</v>
      </c>
      <c r="D45" t="s">
        <v>459</v>
      </c>
      <c r="E45" t="s">
        <v>343</v>
      </c>
      <c r="F45" t="n">
        <v>1722.51546071552</v>
      </c>
      <c r="G45" t="n">
        <v>1769.29476889647</v>
      </c>
      <c r="H45" t="n">
        <v>2191.70179315206</v>
      </c>
      <c r="I45" t="n">
        <v>2072.82430408132</v>
      </c>
      <c r="J45" t="n">
        <v>2044.70600740039</v>
      </c>
      <c r="K45" t="n">
        <v>1891.32658784075</v>
      </c>
      <c r="L45" t="n">
        <v>2012.45793615834</v>
      </c>
      <c r="M45" t="n">
        <v>2042.62388077458</v>
      </c>
      <c r="N45" t="n">
        <v>1919.44348730728</v>
      </c>
      <c r="O45" t="n">
        <v>1844.96533432018</v>
      </c>
      <c r="P45" t="n">
        <v>2020.51912488713</v>
      </c>
      <c r="Q45" t="n">
        <v>2086.81850660054</v>
      </c>
      <c r="R45" t="n">
        <v>2106.06359783642</v>
      </c>
      <c r="S45" t="n">
        <v>1986.33174514054</v>
      </c>
      <c r="T45" t="n">
        <v>1854.05316847364</v>
      </c>
      <c r="U45" t="n">
        <v>1842.55416185569</v>
      </c>
      <c r="V45" t="n">
        <v>1517.90556817692</v>
      </c>
      <c r="W45" t="n">
        <v>1606.22662265507</v>
      </c>
      <c r="X45" t="n">
        <v>1580.40802142563</v>
      </c>
      <c r="Y45" t="n">
        <v>1628.39548976736</v>
      </c>
      <c r="Z45" t="n">
        <v>1701.69808095534</v>
      </c>
      <c r="AA45" t="n">
        <v>1699.54986812597</v>
      </c>
      <c r="AB45" t="n">
        <v>1727.33382304565</v>
      </c>
      <c r="AC45" t="n">
        <v>1744.4935520387</v>
      </c>
      <c r="AD45" t="n">
        <v>1768.67810092077</v>
      </c>
      <c r="AE45" t="n">
        <v>1655.99670509334</v>
      </c>
      <c r="AF45" t="n">
        <v>1820.65668799281</v>
      </c>
    </row>
    <row r="46">
      <c r="A46" t="s">
        <v>89</v>
      </c>
      <c r="B46" t="s">
        <v>460</v>
      </c>
      <c r="C46" t="s">
        <v>342</v>
      </c>
      <c r="D46" t="s">
        <v>461</v>
      </c>
      <c r="E46" t="s">
        <v>343</v>
      </c>
      <c r="F46" t="n">
        <v>5.03379311540639</v>
      </c>
      <c r="G46" t="n">
        <v>5.5195637342954</v>
      </c>
      <c r="H46" t="n">
        <v>8.38152667104767</v>
      </c>
      <c r="I46" t="n">
        <v>9.06766313735007</v>
      </c>
      <c r="J46" t="n">
        <v>9.50840225784225</v>
      </c>
      <c r="K46" t="n">
        <v>8.69158241646159</v>
      </c>
      <c r="L46" t="n">
        <v>11.3787982256508</v>
      </c>
      <c r="M46" t="n">
        <v>13.2535519459568</v>
      </c>
      <c r="N46" t="n">
        <v>13.7869300694231</v>
      </c>
      <c r="O46" t="n">
        <v>15.3075882405228</v>
      </c>
      <c r="P46" t="n">
        <v>20.7183442108772</v>
      </c>
      <c r="Q46" t="n">
        <v>24.820322186955</v>
      </c>
      <c r="R46" t="n">
        <v>29.8354445039379</v>
      </c>
      <c r="S46" t="n">
        <v>33.0409885749652</v>
      </c>
      <c r="T46" t="n">
        <v>33.171079579788</v>
      </c>
      <c r="U46" t="n">
        <v>53.3594889035443</v>
      </c>
      <c r="V46" t="n">
        <v>62.9122067341988</v>
      </c>
      <c r="W46" t="n">
        <v>78.2858120444204</v>
      </c>
      <c r="X46" t="n">
        <v>76.4500893142207</v>
      </c>
      <c r="Y46" t="n">
        <v>81.4850214080725</v>
      </c>
      <c r="Z46" t="n">
        <v>87.3610416113068</v>
      </c>
      <c r="AA46" t="n">
        <v>93.7842882893196</v>
      </c>
      <c r="AB46" t="n">
        <v>102.971649208188</v>
      </c>
      <c r="AC46" t="n">
        <v>111.361540353743</v>
      </c>
      <c r="AD46" t="n">
        <v>121.079592615167</v>
      </c>
      <c r="AE46" t="n">
        <v>112.212360246425</v>
      </c>
      <c r="AF46" t="n">
        <v>121.246927424229</v>
      </c>
    </row>
    <row r="47">
      <c r="A47" t="s">
        <v>89</v>
      </c>
      <c r="B47" t="s">
        <v>462</v>
      </c>
      <c r="C47" t="s">
        <v>342</v>
      </c>
      <c r="D47" t="s">
        <v>463</v>
      </c>
      <c r="E47" t="s">
        <v>343</v>
      </c>
      <c r="F47" t="n">
        <v>36.0194157125535</v>
      </c>
      <c r="G47" t="n">
        <v>35.4164429989147</v>
      </c>
      <c r="H47" t="n">
        <v>41.4919640017919</v>
      </c>
      <c r="I47" t="n">
        <v>34.5435447086737</v>
      </c>
      <c r="J47" t="n">
        <v>30.5846531878247</v>
      </c>
      <c r="K47" t="n">
        <v>27.2225309308337</v>
      </c>
      <c r="L47" t="n">
        <v>33.3624694924221</v>
      </c>
      <c r="M47" t="n">
        <v>41.3129448877818</v>
      </c>
      <c r="N47" t="n">
        <v>37.9546570811308</v>
      </c>
      <c r="O47" t="n">
        <v>39.7913216550032</v>
      </c>
      <c r="P47" t="n">
        <v>25.9224948351446</v>
      </c>
      <c r="Q47" t="n">
        <v>25.9809071574724</v>
      </c>
      <c r="R47" t="n">
        <v>24.5541754130105</v>
      </c>
      <c r="S47" t="n">
        <v>17.3486098800727</v>
      </c>
      <c r="T47" t="n">
        <v>126.70996130296</v>
      </c>
      <c r="U47" t="n">
        <v>486.902141391691</v>
      </c>
      <c r="V47" t="n">
        <v>635.639412997903</v>
      </c>
      <c r="W47" t="n">
        <v>618.953245009576</v>
      </c>
      <c r="X47" t="n">
        <v>462.615835777126</v>
      </c>
      <c r="Y47" t="n">
        <v>343.508170992261</v>
      </c>
      <c r="Z47" t="n">
        <v>334.123690531905</v>
      </c>
      <c r="AA47" t="n">
        <v>250.443174363209</v>
      </c>
      <c r="AB47" t="n">
        <v>216.305048562158</v>
      </c>
      <c r="AC47" t="n">
        <v>222.332275569113</v>
      </c>
      <c r="AD47" t="n">
        <v>231.155746656668</v>
      </c>
      <c r="AE47" t="n">
        <v>241.141346048575</v>
      </c>
      <c r="AF47" t="n">
        <v>247.320383618398</v>
      </c>
    </row>
    <row r="48">
      <c r="A48" t="s">
        <v>89</v>
      </c>
      <c r="B48" t="s">
        <v>464</v>
      </c>
      <c r="C48" t="s">
        <v>342</v>
      </c>
      <c r="D48" t="s">
        <v>465</v>
      </c>
      <c r="E48" t="s">
        <v>343</v>
      </c>
      <c r="F48" t="n">
        <v>598.825658337836</v>
      </c>
      <c r="G48" t="n">
        <v>611.71438658512</v>
      </c>
      <c r="H48" t="n">
        <v>709.908071795202</v>
      </c>
      <c r="I48" t="n">
        <v>583.74056002299</v>
      </c>
      <c r="J48" t="n">
        <v>548.040156695281</v>
      </c>
      <c r="K48" t="n">
        <v>508.676821308964</v>
      </c>
      <c r="L48" t="n">
        <v>607.44024507604</v>
      </c>
      <c r="M48" t="n">
        <v>741.559718891522</v>
      </c>
      <c r="N48" t="n">
        <v>714.939132328052</v>
      </c>
      <c r="O48" t="n">
        <v>663.914637164077</v>
      </c>
      <c r="P48" t="n">
        <v>668.425861266314</v>
      </c>
      <c r="Q48" t="n">
        <v>640.85119909938</v>
      </c>
      <c r="R48" t="n">
        <v>656.154639495028</v>
      </c>
      <c r="S48" t="n">
        <v>657.896749183878</v>
      </c>
      <c r="T48" t="n">
        <v>818.53281859072</v>
      </c>
      <c r="U48" t="n">
        <v>1180.19213391431</v>
      </c>
      <c r="V48" t="n">
        <v>1206.07254852105</v>
      </c>
      <c r="W48" t="n">
        <v>1215.89110092031</v>
      </c>
      <c r="X48" t="n">
        <v>1027.79380958181</v>
      </c>
      <c r="Y48" t="n">
        <v>860.897388030363</v>
      </c>
      <c r="Z48" t="n">
        <v>824.877816081426</v>
      </c>
      <c r="AA48" t="n">
        <v>743.293445870939</v>
      </c>
      <c r="AB48" t="n">
        <v>637.415139665705</v>
      </c>
      <c r="AC48" t="n">
        <v>659.742324791393</v>
      </c>
      <c r="AD48" t="n">
        <v>691.288632715333</v>
      </c>
      <c r="AE48" t="n">
        <v>711.889382127024</v>
      </c>
      <c r="AF48" t="n">
        <v>751.534709536107</v>
      </c>
    </row>
    <row r="49">
      <c r="A49" t="s">
        <v>89</v>
      </c>
      <c r="B49" t="s">
        <v>466</v>
      </c>
      <c r="C49" t="s">
        <v>342</v>
      </c>
      <c r="D49" t="s">
        <v>467</v>
      </c>
      <c r="E49" t="s">
        <v>343</v>
      </c>
      <c r="F49" t="n">
        <v>275.471127940741</v>
      </c>
      <c r="G49" t="n">
        <v>272.962926723952</v>
      </c>
      <c r="H49" t="n">
        <v>311.033888957729</v>
      </c>
      <c r="I49" t="n">
        <v>262.049034549425</v>
      </c>
      <c r="J49" t="n">
        <v>233.300489849261</v>
      </c>
      <c r="K49" t="n">
        <v>205.187158269594</v>
      </c>
      <c r="L49" t="n">
        <v>243.199415669517</v>
      </c>
      <c r="M49" t="n">
        <v>329.144911249546</v>
      </c>
      <c r="N49" t="n">
        <v>315.440879276355</v>
      </c>
      <c r="O49" t="n">
        <v>271.331876082497</v>
      </c>
      <c r="P49" t="n">
        <v>270.272845836099</v>
      </c>
      <c r="Q49" t="n">
        <v>257.925410906623</v>
      </c>
      <c r="R49" t="n">
        <v>281.346484848161</v>
      </c>
      <c r="S49" t="n">
        <v>271.646888615405</v>
      </c>
      <c r="T49" t="n">
        <v>326.41218982738</v>
      </c>
      <c r="U49" t="n">
        <v>365.580425797016</v>
      </c>
      <c r="V49" t="n">
        <v>401.354518441927</v>
      </c>
      <c r="W49" t="n">
        <v>388.935232909434</v>
      </c>
      <c r="X49" t="n">
        <v>362.483673536777</v>
      </c>
      <c r="Y49" t="n">
        <v>310.110324756106</v>
      </c>
      <c r="Z49" t="n">
        <v>290.912071844097</v>
      </c>
      <c r="AA49" t="n">
        <v>269.67981729705</v>
      </c>
      <c r="AB49" t="n">
        <v>154.948044300985</v>
      </c>
      <c r="AC49" t="n">
        <v>161.894444059935</v>
      </c>
      <c r="AD49" t="n">
        <v>167.245294833825</v>
      </c>
      <c r="AE49" t="n">
        <v>170.655737845223</v>
      </c>
      <c r="AF49" t="n">
        <v>178.053780437277</v>
      </c>
    </row>
    <row r="50">
      <c r="A50" t="s">
        <v>89</v>
      </c>
      <c r="B50" t="s">
        <v>468</v>
      </c>
      <c r="C50" t="s">
        <v>342</v>
      </c>
      <c r="D50" t="s">
        <v>469</v>
      </c>
      <c r="E50" t="s">
        <v>343</v>
      </c>
      <c r="F50" t="n">
        <v>287.335114684542</v>
      </c>
      <c r="G50" t="n">
        <v>303.335016862254</v>
      </c>
      <c r="H50" t="n">
        <v>357.382218835682</v>
      </c>
      <c r="I50" t="n">
        <v>287.147980764893</v>
      </c>
      <c r="J50" t="n">
        <v>284.155013658196</v>
      </c>
      <c r="K50" t="n">
        <v>276.267132108536</v>
      </c>
      <c r="L50" t="n">
        <v>330.878359914102</v>
      </c>
      <c r="M50" t="n">
        <v>371.101862754195</v>
      </c>
      <c r="N50" t="n">
        <v>361.543595970567</v>
      </c>
      <c r="O50" t="n">
        <v>352.791439426576</v>
      </c>
      <c r="P50" t="n">
        <v>372.230520595071</v>
      </c>
      <c r="Q50" t="n">
        <v>356.944881035284</v>
      </c>
      <c r="R50" t="n">
        <v>350.253979233856</v>
      </c>
      <c r="S50" t="n">
        <v>368.901250688401</v>
      </c>
      <c r="T50" t="n">
        <v>365.410667460381</v>
      </c>
      <c r="U50" t="n">
        <v>327.709566725608</v>
      </c>
      <c r="V50" t="n">
        <v>169.078617081223</v>
      </c>
      <c r="W50" t="n">
        <v>208.002623001297</v>
      </c>
      <c r="X50" t="n">
        <v>202.69430026791</v>
      </c>
      <c r="Y50" t="n">
        <v>207.278892281995</v>
      </c>
      <c r="Z50" t="n">
        <v>199.842053705424</v>
      </c>
      <c r="AA50" t="n">
        <v>223.17045421068</v>
      </c>
      <c r="AB50" t="n">
        <v>266.162046802561</v>
      </c>
      <c r="AC50" t="n">
        <v>275.515605162346</v>
      </c>
      <c r="AD50" t="n">
        <v>292.88759122484</v>
      </c>
      <c r="AE50" t="n">
        <v>300.092298233226</v>
      </c>
      <c r="AF50" t="n">
        <v>326.160545480432</v>
      </c>
    </row>
    <row r="51">
      <c r="A51" t="s">
        <v>89</v>
      </c>
      <c r="B51" t="s">
        <v>470</v>
      </c>
      <c r="C51" t="s">
        <v>342</v>
      </c>
      <c r="D51" t="s">
        <v>471</v>
      </c>
      <c r="E51" t="s">
        <v>343</v>
      </c>
      <c r="F51" t="n">
        <v>283.712899389491</v>
      </c>
      <c r="G51" t="n">
        <v>299.510990393679</v>
      </c>
      <c r="H51" t="n">
        <v>352.875935411703</v>
      </c>
      <c r="I51" t="n">
        <v>283.520527372916</v>
      </c>
      <c r="J51" t="n">
        <v>279.79973220402</v>
      </c>
      <c r="K51" t="n">
        <v>272.708931159567</v>
      </c>
      <c r="L51" t="n">
        <v>327.667779865953</v>
      </c>
      <c r="M51" t="n">
        <v>366.470073972376</v>
      </c>
      <c r="N51" t="n">
        <v>356.082766534571</v>
      </c>
      <c r="O51" t="n">
        <v>346.404712430045</v>
      </c>
      <c r="P51" t="n">
        <v>365.74191190594</v>
      </c>
      <c r="Q51" t="n">
        <v>349.78990796379</v>
      </c>
      <c r="R51" t="n">
        <v>342.700859435761</v>
      </c>
      <c r="S51" t="n">
        <v>361.209495183471</v>
      </c>
      <c r="T51" t="n">
        <v>357.62733325195</v>
      </c>
      <c r="U51" t="n">
        <v>319.059938965053</v>
      </c>
      <c r="V51" t="n">
        <v>160.913241989893</v>
      </c>
      <c r="W51" t="n">
        <v>199.186941055751</v>
      </c>
      <c r="X51" t="n">
        <v>194.626200222784</v>
      </c>
      <c r="Y51" t="n">
        <v>199.480924397861</v>
      </c>
      <c r="Z51" t="n">
        <v>192.413918534257</v>
      </c>
      <c r="AA51" t="n">
        <v>216.039270472491</v>
      </c>
      <c r="AB51" t="n">
        <v>258.695377176766</v>
      </c>
      <c r="AC51" t="n">
        <v>267.801480569682</v>
      </c>
      <c r="AD51" t="n">
        <v>285.080481798838</v>
      </c>
      <c r="AE51" t="n">
        <v>292.177818792103</v>
      </c>
      <c r="AF51" t="n">
        <v>317.887061656574</v>
      </c>
    </row>
    <row r="52">
      <c r="A52" t="s">
        <v>89</v>
      </c>
      <c r="B52" t="s">
        <v>472</v>
      </c>
      <c r="C52" t="s">
        <v>342</v>
      </c>
      <c r="D52" t="s">
        <v>473</v>
      </c>
      <c r="E52" t="s">
        <v>343</v>
      </c>
      <c r="F52" t="n">
        <v>3.62221529505136</v>
      </c>
      <c r="G52" t="n">
        <v>3.82402646857523</v>
      </c>
      <c r="H52" t="n">
        <v>4.50628342397825</v>
      </c>
      <c r="I52" t="n">
        <v>3.62745339197691</v>
      </c>
      <c r="J52" t="n">
        <v>4.35528145417621</v>
      </c>
      <c r="K52" t="n">
        <v>3.55820094896903</v>
      </c>
      <c r="L52" t="n">
        <v>3.21058004814895</v>
      </c>
      <c r="M52" t="n">
        <v>4.63178878181916</v>
      </c>
      <c r="N52" t="n">
        <v>5.46082943599597</v>
      </c>
      <c r="O52" t="n">
        <v>6.3867269965317</v>
      </c>
      <c r="P52" t="n">
        <v>6.48860868913122</v>
      </c>
      <c r="Q52" t="n">
        <v>7.1549730714938</v>
      </c>
      <c r="R52" t="n">
        <v>7.55311979809528</v>
      </c>
      <c r="S52" t="n">
        <v>7.69175550492912</v>
      </c>
      <c r="T52" t="n">
        <v>7.78333420843029</v>
      </c>
      <c r="U52" t="n">
        <v>8.64962776055489</v>
      </c>
      <c r="V52" t="n">
        <v>8.1653750913305</v>
      </c>
      <c r="W52" t="n">
        <v>8.8156819455454</v>
      </c>
      <c r="X52" t="n">
        <v>8.06810004512667</v>
      </c>
      <c r="Y52" t="n">
        <v>7.79796788413446</v>
      </c>
      <c r="Z52" t="n">
        <v>7.42813517116764</v>
      </c>
      <c r="AA52" t="n">
        <v>7.13118373818938</v>
      </c>
      <c r="AB52" t="n">
        <v>7.46666962579516</v>
      </c>
      <c r="AC52" t="n">
        <v>7.7141245926633</v>
      </c>
      <c r="AD52" t="n">
        <v>7.80710942600205</v>
      </c>
      <c r="AE52" t="n">
        <v>7.91447944112353</v>
      </c>
      <c r="AF52" t="n">
        <v>8.27348382385861</v>
      </c>
    </row>
    <row r="53">
      <c r="A53" t="s">
        <v>89</v>
      </c>
      <c r="B53" t="s">
        <v>474</v>
      </c>
      <c r="C53" t="s">
        <v>342</v>
      </c>
      <c r="D53" t="s">
        <v>475</v>
      </c>
      <c r="E53" t="s">
        <v>343</v>
      </c>
      <c r="F53" t="n">
        <v>7.12768127394193</v>
      </c>
      <c r="G53" t="n">
        <v>6.90888680750674</v>
      </c>
      <c r="H53" t="n">
        <v>9.54611334911982</v>
      </c>
      <c r="I53" t="n">
        <v>8.63691844764243</v>
      </c>
      <c r="J53" t="n">
        <v>8.49528334972696</v>
      </c>
      <c r="K53" t="n">
        <v>8.03992300511827</v>
      </c>
      <c r="L53" t="n">
        <v>9.02394335434037</v>
      </c>
      <c r="M53" t="n">
        <v>10.6137022368962</v>
      </c>
      <c r="N53" t="n">
        <v>12.3467182452069</v>
      </c>
      <c r="O53" t="n">
        <v>9.17819041325688</v>
      </c>
      <c r="P53" t="n">
        <v>8.65871425817553</v>
      </c>
      <c r="Q53" t="n">
        <v>9.89033738865322</v>
      </c>
      <c r="R53" t="n">
        <v>11.2649574288751</v>
      </c>
      <c r="S53" t="n">
        <v>10.4598895746299</v>
      </c>
      <c r="T53" t="n">
        <v>14.6599164001904</v>
      </c>
      <c r="U53" t="n">
        <v>11.9892880748015</v>
      </c>
      <c r="V53" t="n">
        <v>2.53344290314834</v>
      </c>
      <c r="W53" t="n">
        <v>2.58043304577901</v>
      </c>
      <c r="X53" t="n">
        <v>5.66371862603901</v>
      </c>
      <c r="Y53" t="n">
        <v>5.31608336190477</v>
      </c>
      <c r="Z53" t="n">
        <v>3.50350113931937</v>
      </c>
      <c r="AA53" t="n">
        <v>4.22614854479039</v>
      </c>
      <c r="AB53" t="n">
        <v>1.60815677412446</v>
      </c>
      <c r="AC53" t="n">
        <v>1.65794317513451</v>
      </c>
      <c r="AD53" t="n">
        <v>1.71313836861543</v>
      </c>
      <c r="AE53" t="n">
        <v>1.45624959401539</v>
      </c>
      <c r="AF53" t="n">
        <v>1.57663403284229</v>
      </c>
    </row>
    <row r="54">
      <c r="A54" t="s">
        <v>89</v>
      </c>
      <c r="B54" t="s">
        <v>476</v>
      </c>
      <c r="C54" t="s">
        <v>342</v>
      </c>
      <c r="D54" t="s">
        <v>477</v>
      </c>
      <c r="E54" t="s">
        <v>343</v>
      </c>
      <c r="F54" t="n">
        <v>121.62563930384</v>
      </c>
      <c r="G54" t="n">
        <v>122.505456835924</v>
      </c>
      <c r="H54" t="n">
        <v>126.133947169508</v>
      </c>
      <c r="I54" t="n">
        <v>88.8597996142189</v>
      </c>
      <c r="J54" t="n">
        <v>93.3137391080098</v>
      </c>
      <c r="K54" t="n">
        <v>79.9852354240384</v>
      </c>
      <c r="L54" t="n">
        <v>96.3576090450482</v>
      </c>
      <c r="M54" t="n">
        <v>109.884208414413</v>
      </c>
      <c r="N54" t="n">
        <v>105.563330351387</v>
      </c>
      <c r="O54" t="n">
        <v>89.7400980573127</v>
      </c>
      <c r="P54" t="n">
        <v>83.4121383505828</v>
      </c>
      <c r="Q54" t="n">
        <v>78.5360334275475</v>
      </c>
      <c r="R54" t="n">
        <v>75.6292438583424</v>
      </c>
      <c r="S54" t="n">
        <v>72.4274724557682</v>
      </c>
      <c r="T54" t="n">
        <v>159.488652269437</v>
      </c>
      <c r="U54" t="n">
        <v>97.8441039368748</v>
      </c>
      <c r="V54" t="n">
        <v>76.4956291199191</v>
      </c>
      <c r="W54" t="n">
        <v>54.6153841030137</v>
      </c>
      <c r="X54" t="n">
        <v>57.7127023179338</v>
      </c>
      <c r="Y54" t="n">
        <v>58.1915781134406</v>
      </c>
      <c r="Z54" t="n">
        <v>54.2826360899148</v>
      </c>
      <c r="AA54" t="n">
        <v>41.9084627130485</v>
      </c>
      <c r="AB54" t="n">
        <v>34.4534466898264</v>
      </c>
      <c r="AC54" t="n">
        <v>36.2577865546184</v>
      </c>
      <c r="AD54" t="n">
        <v>36.69789597258</v>
      </c>
      <c r="AE54" t="n">
        <v>30.783275969573</v>
      </c>
      <c r="AF54" t="n">
        <v>33.2627174201725</v>
      </c>
    </row>
    <row r="55">
      <c r="A55" t="s">
        <v>89</v>
      </c>
      <c r="B55" t="s">
        <v>478</v>
      </c>
      <c r="C55" t="s">
        <v>342</v>
      </c>
      <c r="D55" t="s">
        <v>479</v>
      </c>
      <c r="E55" t="s">
        <v>343</v>
      </c>
      <c r="F55" t="n">
        <v>114.497958029898</v>
      </c>
      <c r="G55" t="n">
        <v>115.596570028418</v>
      </c>
      <c r="H55" t="n">
        <v>116.587833820388</v>
      </c>
      <c r="I55" t="n">
        <v>80.2228811665765</v>
      </c>
      <c r="J55" t="n">
        <v>84.8184557582828</v>
      </c>
      <c r="K55" t="n">
        <v>71.9453124189201</v>
      </c>
      <c r="L55" t="n">
        <v>87.3336656907077</v>
      </c>
      <c r="M55" t="n">
        <v>99.2705061775169</v>
      </c>
      <c r="N55" t="n">
        <v>93.2166121061799</v>
      </c>
      <c r="O55" t="n">
        <v>80.5619076440557</v>
      </c>
      <c r="P55" t="n">
        <v>74.7534240924072</v>
      </c>
      <c r="Q55" t="n">
        <v>68.6456960388943</v>
      </c>
      <c r="R55" t="n">
        <v>64.3642864294673</v>
      </c>
      <c r="S55" t="n">
        <v>61.9675828811383</v>
      </c>
      <c r="T55" t="n">
        <v>144.828735869247</v>
      </c>
      <c r="U55" t="n">
        <v>85.8548158620733</v>
      </c>
      <c r="V55" t="n">
        <v>73.9621862167707</v>
      </c>
      <c r="W55" t="n">
        <v>52.0349510572347</v>
      </c>
      <c r="X55" t="n">
        <v>52.0489836918948</v>
      </c>
      <c r="Y55" t="n">
        <v>52.8754947515359</v>
      </c>
      <c r="Z55" t="n">
        <v>50.7791349505954</v>
      </c>
      <c r="AA55" t="n">
        <v>37.6823141682581</v>
      </c>
      <c r="AB55" t="n">
        <v>32.8452899157019</v>
      </c>
      <c r="AC55" t="n">
        <v>34.5998433794839</v>
      </c>
      <c r="AD55" t="n">
        <v>34.9847576039645</v>
      </c>
      <c r="AE55" t="n">
        <v>29.3270263755576</v>
      </c>
      <c r="AF55" t="n">
        <v>31.6860833873302</v>
      </c>
    </row>
    <row r="56">
      <c r="A56" t="s">
        <v>89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89</v>
      </c>
      <c r="B57" t="s">
        <v>482</v>
      </c>
      <c r="C57" t="s">
        <v>342</v>
      </c>
      <c r="D57" t="s">
        <v>483</v>
      </c>
      <c r="E57" t="s">
        <v>343</v>
      </c>
      <c r="F57" t="n">
        <v>2322.51893934706</v>
      </c>
      <c r="G57" t="n">
        <v>2382.32468803385</v>
      </c>
      <c r="H57" t="n">
        <v>2903.61512489938</v>
      </c>
      <c r="I57" t="n">
        <v>2658.81870833432</v>
      </c>
      <c r="J57" t="n">
        <v>2594.68238801919</v>
      </c>
      <c r="K57" t="n">
        <v>2401.95132851086</v>
      </c>
      <c r="L57" t="n">
        <v>2621.83557203589</v>
      </c>
      <c r="M57" t="n">
        <v>2786.94632642968</v>
      </c>
      <c r="N57" t="n">
        <v>2636.73085466313</v>
      </c>
      <c r="O57" t="n">
        <v>2510.83770750545</v>
      </c>
      <c r="P57" t="n">
        <v>2692.65841909478</v>
      </c>
      <c r="Q57" t="n">
        <v>2732.50799912205</v>
      </c>
      <c r="R57" t="n">
        <v>2768.00560785877</v>
      </c>
      <c r="S57" t="n">
        <v>2649.98950160366</v>
      </c>
      <c r="T57" t="n">
        <v>2677.78190573369</v>
      </c>
      <c r="U57" t="n">
        <v>3030.88556424706</v>
      </c>
      <c r="V57" t="n">
        <v>2735.45148516126</v>
      </c>
      <c r="W57" t="n">
        <v>2835.98672320793</v>
      </c>
      <c r="X57" t="n">
        <v>2621.86968433207</v>
      </c>
      <c r="Y57" t="n">
        <v>2504.43373682847</v>
      </c>
      <c r="Z57" t="n">
        <v>2542.59845640629</v>
      </c>
      <c r="AA57" t="n">
        <v>2460.0956051449</v>
      </c>
      <c r="AB57" t="n">
        <v>2383.21816834743</v>
      </c>
      <c r="AC57" t="n">
        <v>2424.19948031868</v>
      </c>
      <c r="AD57" t="n">
        <v>2480.93643640639</v>
      </c>
      <c r="AE57" t="n">
        <v>2387.88545207799</v>
      </c>
      <c r="AF57" t="n">
        <v>2593.47242834077</v>
      </c>
    </row>
    <row r="58">
      <c r="A58" t="s">
        <v>89</v>
      </c>
      <c r="B58" t="s">
        <v>484</v>
      </c>
      <c r="C58" t="s">
        <v>342</v>
      </c>
      <c r="D58" t="s">
        <v>485</v>
      </c>
      <c r="E58" t="s">
        <v>343</v>
      </c>
      <c r="F58" t="n">
        <v>2322.51893934706</v>
      </c>
      <c r="G58" t="n">
        <v>2382.32468803385</v>
      </c>
      <c r="H58" t="n">
        <v>2903.61512489938</v>
      </c>
      <c r="I58" t="n">
        <v>2658.81870833432</v>
      </c>
      <c r="J58" t="n">
        <v>2594.68238801919</v>
      </c>
      <c r="K58" t="n">
        <v>2401.95132851086</v>
      </c>
      <c r="L58" t="n">
        <v>2621.83557203589</v>
      </c>
      <c r="M58" t="n">
        <v>2786.94632642968</v>
      </c>
      <c r="N58" t="n">
        <v>2636.73085466313</v>
      </c>
      <c r="O58" t="n">
        <v>2510.83770750545</v>
      </c>
      <c r="P58" t="n">
        <v>2692.65841909478</v>
      </c>
      <c r="Q58" t="n">
        <v>2732.50799912205</v>
      </c>
      <c r="R58" t="n">
        <v>2768.00560785877</v>
      </c>
      <c r="S58" t="n">
        <v>2649.98950160366</v>
      </c>
      <c r="T58" t="n">
        <v>2677.78190573369</v>
      </c>
      <c r="U58" t="n">
        <v>3030.88556424706</v>
      </c>
      <c r="V58" t="n">
        <v>2735.45148516126</v>
      </c>
      <c r="W58" t="n">
        <v>2835.98672320793</v>
      </c>
      <c r="X58" t="n">
        <v>2621.86968433207</v>
      </c>
      <c r="Y58" t="n">
        <v>2504.43373682847</v>
      </c>
      <c r="Z58" t="n">
        <v>2542.59845640629</v>
      </c>
      <c r="AA58" t="n">
        <v>2460.0956051449</v>
      </c>
      <c r="AB58" t="n">
        <v>2383.21816834743</v>
      </c>
      <c r="AC58" t="n">
        <v>2424.19948031868</v>
      </c>
      <c r="AD58" t="n">
        <v>2480.93643640639</v>
      </c>
      <c r="AE58" t="n">
        <v>2387.88545207799</v>
      </c>
      <c r="AF58" t="n">
        <v>2593.47242834077</v>
      </c>
    </row>
    <row r="59">
      <c r="A59" t="s">
        <v>89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91</v>
      </c>
      <c r="B3" t="s">
        <v>374</v>
      </c>
      <c r="C3" t="s">
        <v>342</v>
      </c>
      <c r="D3" t="s">
        <v>375</v>
      </c>
      <c r="E3" t="s">
        <v>343</v>
      </c>
      <c r="F3" t="n">
        <v>37.7334696986206</v>
      </c>
      <c r="G3" t="n">
        <v>36.0905884917289</v>
      </c>
      <c r="H3" t="n">
        <v>42.0160033142897</v>
      </c>
      <c r="I3" t="n">
        <v>36.5558171390575</v>
      </c>
      <c r="J3" t="n">
        <v>32.1032996674994</v>
      </c>
      <c r="K3" t="n">
        <v>29.7960272931808</v>
      </c>
      <c r="L3" t="n">
        <v>30.6164484648445</v>
      </c>
      <c r="M3" t="n">
        <v>24.9538559362848</v>
      </c>
      <c r="N3" t="n">
        <v>21.8269399745457</v>
      </c>
      <c r="O3" t="n">
        <v>17.5735207768806</v>
      </c>
      <c r="P3" t="n">
        <v>18.6000860967086</v>
      </c>
      <c r="Q3" t="n">
        <v>18.0893570714108</v>
      </c>
      <c r="R3" t="n">
        <v>19.2076673211142</v>
      </c>
      <c r="S3" t="n">
        <v>23.0168682526777</v>
      </c>
      <c r="T3" t="n">
        <v>19.2711258338744</v>
      </c>
      <c r="U3" t="n">
        <v>22.4726613323393</v>
      </c>
      <c r="V3" t="n">
        <v>26.0779255645583</v>
      </c>
      <c r="W3" t="n">
        <v>18.8900377661676</v>
      </c>
      <c r="X3" t="n">
        <v>16.2303770367915</v>
      </c>
      <c r="Y3" t="n">
        <v>12.3371957069846</v>
      </c>
      <c r="Z3" t="n">
        <v>16.5755990216574</v>
      </c>
      <c r="AA3" t="n">
        <v>13.1893865857271</v>
      </c>
      <c r="AB3" t="n">
        <v>19.4243947099641</v>
      </c>
      <c r="AC3" t="n">
        <v>17.1438583344217</v>
      </c>
      <c r="AD3" t="n">
        <v>6.7191431147962</v>
      </c>
      <c r="AE3" t="n">
        <v>12.9098633676237</v>
      </c>
      <c r="AF3" t="n">
        <v>15.9071513325394</v>
      </c>
    </row>
    <row r="4">
      <c r="A4" t="s">
        <v>91</v>
      </c>
      <c r="B4" t="s">
        <v>376</v>
      </c>
      <c r="C4" t="s">
        <v>342</v>
      </c>
      <c r="D4" t="s">
        <v>377</v>
      </c>
      <c r="E4" t="s">
        <v>343</v>
      </c>
      <c r="F4" t="n">
        <v>1305.0083118717</v>
      </c>
      <c r="G4" t="n">
        <v>1394.70326162903</v>
      </c>
      <c r="H4" t="n">
        <v>1775.40603781877</v>
      </c>
      <c r="I4" t="n">
        <v>1740.49108805903</v>
      </c>
      <c r="J4" t="n">
        <v>1678.24952322922</v>
      </c>
      <c r="K4" t="n">
        <v>1550.67387307035</v>
      </c>
      <c r="L4" t="n">
        <v>1845.71504929489</v>
      </c>
      <c r="M4" t="n">
        <v>1962.04542465707</v>
      </c>
      <c r="N4" t="n">
        <v>1767.21295621255</v>
      </c>
      <c r="O4" t="n">
        <v>1627.16855852534</v>
      </c>
      <c r="P4" t="n">
        <v>1791.30425156161</v>
      </c>
      <c r="Q4" t="n">
        <v>1652.06818488929</v>
      </c>
      <c r="R4" t="n">
        <v>1624.48082950268</v>
      </c>
      <c r="S4" t="n">
        <v>1625.4436854131</v>
      </c>
      <c r="T4" t="n">
        <v>2221.16657056896</v>
      </c>
      <c r="U4" t="n">
        <v>3369.52843252361</v>
      </c>
      <c r="V4" t="n">
        <v>2232.59666740629</v>
      </c>
      <c r="W4" t="n">
        <v>2417.81617389034</v>
      </c>
      <c r="X4" t="n">
        <v>2209.78468748097</v>
      </c>
      <c r="Y4" t="n">
        <v>2146.35468565828</v>
      </c>
      <c r="Z4" t="n">
        <v>1356.04349236465</v>
      </c>
      <c r="AA4" t="n">
        <v>1560.45100773767</v>
      </c>
      <c r="AB4" t="n">
        <v>2136.13105506361</v>
      </c>
      <c r="AC4" t="n">
        <v>1632.28941749596</v>
      </c>
      <c r="AD4" t="n">
        <v>1780.18074244022</v>
      </c>
      <c r="AE4" t="n">
        <v>2100.76320238652</v>
      </c>
      <c r="AF4" t="n">
        <v>2647.44379177859</v>
      </c>
    </row>
    <row r="5">
      <c r="A5" t="s">
        <v>91</v>
      </c>
      <c r="B5" t="s">
        <v>378</v>
      </c>
      <c r="C5" t="s">
        <v>342</v>
      </c>
      <c r="D5" t="s">
        <v>379</v>
      </c>
      <c r="E5" t="s">
        <v>343</v>
      </c>
      <c r="F5" t="n">
        <v>648.068713134269</v>
      </c>
      <c r="G5" t="n">
        <v>707.585832199278</v>
      </c>
      <c r="H5" t="n">
        <v>864.482036076696</v>
      </c>
      <c r="I5" t="n">
        <v>846.839014672936</v>
      </c>
      <c r="J5" t="n">
        <v>799.855864531407</v>
      </c>
      <c r="K5" t="n">
        <v>753.56222960411</v>
      </c>
      <c r="L5" t="n">
        <v>907.152408310545</v>
      </c>
      <c r="M5" t="n">
        <v>920.080428292064</v>
      </c>
      <c r="N5" t="n">
        <v>806.824356342321</v>
      </c>
      <c r="O5" t="n">
        <v>806.699152538686</v>
      </c>
      <c r="P5" t="n">
        <v>836.789407712008</v>
      </c>
      <c r="Q5" t="n">
        <v>734.9821611762</v>
      </c>
      <c r="R5" t="n">
        <v>771.611344366542</v>
      </c>
      <c r="S5" t="n">
        <v>756.391239350755</v>
      </c>
      <c r="T5" t="n">
        <v>1013.9222944802</v>
      </c>
      <c r="U5" t="n">
        <v>1398.41984451384</v>
      </c>
      <c r="V5" t="n">
        <v>1132.17559040964</v>
      </c>
      <c r="W5" t="n">
        <v>1385.59141613422</v>
      </c>
      <c r="X5" t="n">
        <v>1179.58918573288</v>
      </c>
      <c r="Y5" t="n">
        <v>1162.53892112433</v>
      </c>
      <c r="Z5" t="n">
        <v>711.81409683077</v>
      </c>
      <c r="AA5" t="n">
        <v>852.104158506051</v>
      </c>
      <c r="AB5" t="n">
        <v>1221.20174488875</v>
      </c>
      <c r="AC5" t="n">
        <v>777.871335699842</v>
      </c>
      <c r="AD5" t="n">
        <v>897.028833974913</v>
      </c>
      <c r="AE5" t="n">
        <v>610.68552166149</v>
      </c>
      <c r="AF5" t="n">
        <v>774.449510551201</v>
      </c>
    </row>
    <row r="6">
      <c r="A6" t="s">
        <v>91</v>
      </c>
      <c r="B6" t="s">
        <v>380</v>
      </c>
      <c r="C6" t="s">
        <v>342</v>
      </c>
      <c r="D6" t="s">
        <v>381</v>
      </c>
      <c r="E6" t="s">
        <v>343</v>
      </c>
      <c r="F6" t="n">
        <v>30.8318397208205</v>
      </c>
      <c r="G6" t="n">
        <v>27.8886046205888</v>
      </c>
      <c r="H6" t="n">
        <v>30.3459151197322</v>
      </c>
      <c r="I6" t="n">
        <v>24.9615885409922</v>
      </c>
      <c r="J6" t="n">
        <v>19.0961694745166</v>
      </c>
      <c r="K6" t="n">
        <v>14.9496582312036</v>
      </c>
      <c r="L6" t="n">
        <v>15.3759077590553</v>
      </c>
      <c r="M6" t="n">
        <v>13.003121115651</v>
      </c>
      <c r="N6" t="n">
        <v>11.1956464423538</v>
      </c>
      <c r="O6" t="n">
        <v>8.28959482224162</v>
      </c>
      <c r="P6" t="n">
        <v>7.33559692020676</v>
      </c>
      <c r="Q6" t="n">
        <v>6.04011508119151</v>
      </c>
      <c r="R6" t="n">
        <v>6.55211476986859</v>
      </c>
      <c r="S6" t="n">
        <v>6.14695375920608</v>
      </c>
      <c r="T6" t="n">
        <v>6.82071203922395</v>
      </c>
      <c r="U6" t="n">
        <v>7.07107582211949</v>
      </c>
      <c r="V6" t="n">
        <v>6.54544304969491</v>
      </c>
      <c r="W6" t="n">
        <v>5.48681802532993</v>
      </c>
      <c r="X6" t="n">
        <v>5.29349357970299</v>
      </c>
      <c r="Y6" t="n">
        <v>4.69155396659717</v>
      </c>
      <c r="Z6" t="n">
        <v>5.15736992805964</v>
      </c>
      <c r="AA6" t="n">
        <v>4.47651136431784</v>
      </c>
      <c r="AB6" t="n">
        <v>6.40304579353788</v>
      </c>
      <c r="AC6" t="n">
        <v>3.63919772825931</v>
      </c>
      <c r="AD6" t="n">
        <v>2.57331544251627</v>
      </c>
      <c r="AE6" t="n">
        <v>4.30578009972408</v>
      </c>
      <c r="AF6" t="n">
        <v>5.37003069141456</v>
      </c>
    </row>
    <row r="7">
      <c r="A7" t="s">
        <v>91</v>
      </c>
      <c r="B7" t="s">
        <v>382</v>
      </c>
      <c r="C7" t="s">
        <v>342</v>
      </c>
      <c r="D7" t="s">
        <v>383</v>
      </c>
      <c r="E7" t="s">
        <v>343</v>
      </c>
      <c r="F7" t="n">
        <v>112.594929098184</v>
      </c>
      <c r="G7" t="n">
        <v>122.109700227547</v>
      </c>
      <c r="H7" t="n">
        <v>162.410839111265</v>
      </c>
      <c r="I7" t="n">
        <v>152.396992294886</v>
      </c>
      <c r="J7" t="n">
        <v>149.337153606233</v>
      </c>
      <c r="K7" t="n">
        <v>135.062007176162</v>
      </c>
      <c r="L7" t="n">
        <v>202.771539124905</v>
      </c>
      <c r="M7" t="n">
        <v>234.026414009881</v>
      </c>
      <c r="N7" t="n">
        <v>243.797903600167</v>
      </c>
      <c r="O7" t="n">
        <v>145.417769731922</v>
      </c>
      <c r="P7" t="n">
        <v>171.854394846909</v>
      </c>
      <c r="Q7" t="n">
        <v>195.402036101878</v>
      </c>
      <c r="R7" t="n">
        <v>124.584858779133</v>
      </c>
      <c r="S7" t="n">
        <v>129.000497141649</v>
      </c>
      <c r="T7" t="n">
        <v>207.659506244837</v>
      </c>
      <c r="U7" t="n">
        <v>300.174418772027</v>
      </c>
      <c r="V7" t="n">
        <v>113.255241111844</v>
      </c>
      <c r="W7" t="n">
        <v>106.897405889857</v>
      </c>
      <c r="X7" t="n">
        <v>96.5141215768217</v>
      </c>
      <c r="Y7" t="n">
        <v>50.6116538550229</v>
      </c>
      <c r="Z7" t="n">
        <v>38.8043500966672</v>
      </c>
      <c r="AA7" t="n">
        <v>40.1354870132989</v>
      </c>
      <c r="AB7" t="n">
        <v>56.1497240231186</v>
      </c>
      <c r="AC7" t="n">
        <v>39.3783932171341</v>
      </c>
      <c r="AD7" t="n">
        <v>38.3282923291438</v>
      </c>
      <c r="AE7" t="n">
        <v>26.6058237951244</v>
      </c>
      <c r="AF7" t="n">
        <v>33.0666222613324</v>
      </c>
    </row>
    <row r="8">
      <c r="A8" t="s">
        <v>91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91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21.9689455419478</v>
      </c>
      <c r="L9" t="n">
        <v>9.40221567702863</v>
      </c>
      <c r="M9" t="n">
        <v>8.56153715020265</v>
      </c>
      <c r="N9" t="n">
        <v>6.3464679016618</v>
      </c>
      <c r="O9" t="n">
        <v>7.50985682300042</v>
      </c>
      <c r="P9" t="n">
        <v>6.31142027264314</v>
      </c>
      <c r="Q9" t="n">
        <v>6.13290680813604</v>
      </c>
      <c r="R9" t="n">
        <v>13.975391740819</v>
      </c>
      <c r="S9" t="n">
        <v>16.3937362608382</v>
      </c>
      <c r="T9" t="n">
        <v>19.6551974719887</v>
      </c>
      <c r="U9" t="n">
        <v>19.5245849323551</v>
      </c>
      <c r="V9" t="n">
        <v>39.7807152651675</v>
      </c>
      <c r="W9" t="n">
        <v>58.630263698854</v>
      </c>
      <c r="X9" t="n">
        <v>80.7423253292947</v>
      </c>
      <c r="Y9" t="n">
        <v>89.2755187487014</v>
      </c>
      <c r="Z9" t="n">
        <v>61.7236273724353</v>
      </c>
      <c r="AA9" t="n">
        <v>69.9038681582124</v>
      </c>
      <c r="AB9" t="n">
        <v>76.592046712306</v>
      </c>
      <c r="AC9" t="n">
        <v>98.4671906110881</v>
      </c>
      <c r="AD9" t="n">
        <v>68.8893121505071</v>
      </c>
      <c r="AE9" t="n">
        <v>75.8016612058768</v>
      </c>
      <c r="AF9" t="n">
        <v>96.3484255479018</v>
      </c>
    </row>
    <row r="10">
      <c r="A10" t="s">
        <v>91</v>
      </c>
      <c r="B10" t="s">
        <v>388</v>
      </c>
      <c r="C10" t="s">
        <v>342</v>
      </c>
      <c r="D10" t="s">
        <v>389</v>
      </c>
      <c r="E10" t="s">
        <v>343</v>
      </c>
      <c r="F10" t="n">
        <v>192.889054858675</v>
      </c>
      <c r="G10" t="n">
        <v>196.467170195209</v>
      </c>
      <c r="H10" t="n">
        <v>284.414206359944</v>
      </c>
      <c r="I10" t="n">
        <v>282.983170536692</v>
      </c>
      <c r="J10" t="n">
        <v>293.695553286317</v>
      </c>
      <c r="K10" t="n">
        <v>285.898724896013</v>
      </c>
      <c r="L10" t="n">
        <v>348.958978643648</v>
      </c>
      <c r="M10" t="n">
        <v>436.333494110453</v>
      </c>
      <c r="N10" t="n">
        <v>393.578088008246</v>
      </c>
      <c r="O10" t="n">
        <v>386.533835494264</v>
      </c>
      <c r="P10" t="n">
        <v>476.063095777381</v>
      </c>
      <c r="Q10" t="n">
        <v>429.995745570361</v>
      </c>
      <c r="R10" t="n">
        <v>421.988395539175</v>
      </c>
      <c r="S10" t="n">
        <v>451.298961941029</v>
      </c>
      <c r="T10" t="n">
        <v>733.853738895832</v>
      </c>
      <c r="U10" t="n">
        <v>1406.00040381271</v>
      </c>
      <c r="V10" t="n">
        <v>765.803096522426</v>
      </c>
      <c r="W10" t="n">
        <v>686.191728498825</v>
      </c>
      <c r="X10" t="n">
        <v>687.603107630587</v>
      </c>
      <c r="Y10" t="n">
        <v>674.977472556536</v>
      </c>
      <c r="Z10" t="n">
        <v>349.612461708321</v>
      </c>
      <c r="AA10" t="n">
        <v>433.519970456705</v>
      </c>
      <c r="AB10" t="n">
        <v>588.523380209219</v>
      </c>
      <c r="AC10" t="n">
        <v>585.53075281878</v>
      </c>
      <c r="AD10" t="n">
        <v>645.535386642818</v>
      </c>
      <c r="AE10" t="n">
        <v>699.559775572206</v>
      </c>
      <c r="AF10" t="n">
        <v>888.008147821436</v>
      </c>
    </row>
    <row r="11">
      <c r="A11" t="s">
        <v>91</v>
      </c>
      <c r="B11" t="s">
        <v>390</v>
      </c>
      <c r="C11" t="s">
        <v>342</v>
      </c>
      <c r="D11" t="s">
        <v>391</v>
      </c>
      <c r="E11" t="s">
        <v>343</v>
      </c>
      <c r="F11" t="n">
        <v>192.745226361314</v>
      </c>
      <c r="G11" t="n">
        <v>196.320673661798</v>
      </c>
      <c r="H11" t="n">
        <v>284.202131766294</v>
      </c>
      <c r="I11" t="n">
        <v>282.772163000643</v>
      </c>
      <c r="J11" t="n">
        <v>293.476558019107</v>
      </c>
      <c r="K11" t="n">
        <v>263.701365262781</v>
      </c>
      <c r="L11" t="n">
        <v>339.290029710616</v>
      </c>
      <c r="M11" t="n">
        <v>427.440651561749</v>
      </c>
      <c r="N11" t="n">
        <v>386.933732214223</v>
      </c>
      <c r="O11" t="n">
        <v>378.730537490261</v>
      </c>
      <c r="P11" t="n">
        <v>469.39230308231</v>
      </c>
      <c r="Q11" t="n">
        <v>423.537942342762</v>
      </c>
      <c r="R11" t="n">
        <v>407.688643224835</v>
      </c>
      <c r="S11" t="n">
        <v>434.557332365732</v>
      </c>
      <c r="T11" t="n">
        <v>713.63304655405</v>
      </c>
      <c r="U11" t="n">
        <v>1385.41185360427</v>
      </c>
      <c r="V11" t="n">
        <v>725.240502377461</v>
      </c>
      <c r="W11" t="n">
        <v>626.904721996262</v>
      </c>
      <c r="X11" t="n">
        <v>606.71094421586</v>
      </c>
      <c r="Y11" t="n">
        <v>585.63202938374</v>
      </c>
      <c r="Z11" t="n">
        <v>287.928906980853</v>
      </c>
      <c r="AA11" t="n">
        <v>363.602137353096</v>
      </c>
      <c r="AB11" t="n">
        <v>511.858265069002</v>
      </c>
      <c r="AC11" t="n">
        <v>487.024385927385</v>
      </c>
      <c r="AD11" t="n">
        <v>576.646789989103</v>
      </c>
      <c r="AE11" t="n">
        <v>623.75811436633</v>
      </c>
      <c r="AF11" t="n">
        <v>791.659722273534</v>
      </c>
    </row>
    <row r="12">
      <c r="A12" t="s">
        <v>91</v>
      </c>
      <c r="B12" t="s">
        <v>392</v>
      </c>
      <c r="C12" t="s">
        <v>342</v>
      </c>
      <c r="D12" t="s">
        <v>393</v>
      </c>
      <c r="E12" t="s">
        <v>343</v>
      </c>
      <c r="F12" t="n">
        <v>35.8210296000721</v>
      </c>
      <c r="G12" t="n">
        <v>36.6994049922267</v>
      </c>
      <c r="H12" t="n">
        <v>44.0081344702284</v>
      </c>
      <c r="I12" t="n">
        <v>42.4319606170742</v>
      </c>
      <c r="J12" t="n">
        <v>39.8565120961778</v>
      </c>
      <c r="K12" t="n">
        <v>36.7679190095493</v>
      </c>
      <c r="L12" t="n">
        <v>38.1268611963182</v>
      </c>
      <c r="M12" t="n">
        <v>37.1870415103773</v>
      </c>
      <c r="N12" t="n">
        <v>35.0459364842236</v>
      </c>
      <c r="O12" t="n">
        <v>34.7283658496922</v>
      </c>
      <c r="P12" t="n">
        <v>39.2956096806299</v>
      </c>
      <c r="Q12" t="n">
        <v>38.7242534334923</v>
      </c>
      <c r="R12" t="n">
        <v>41.7797951889431</v>
      </c>
      <c r="S12" t="n">
        <v>37.6541506777064</v>
      </c>
      <c r="T12" t="n">
        <v>34.9243007859214</v>
      </c>
      <c r="U12" t="n">
        <v>34.57019383235</v>
      </c>
      <c r="V12" t="n">
        <v>32.5059987827517</v>
      </c>
      <c r="W12" t="n">
        <v>32.924623104679</v>
      </c>
      <c r="X12" t="n">
        <v>33.054536390797</v>
      </c>
      <c r="Y12" t="n">
        <v>39.8034414610215</v>
      </c>
      <c r="Z12" t="n">
        <v>38.4036108922832</v>
      </c>
      <c r="AA12" t="n">
        <v>37.637879961797</v>
      </c>
      <c r="AB12" t="n">
        <v>49.9273072270237</v>
      </c>
      <c r="AC12" t="n">
        <v>41.6902225105743</v>
      </c>
      <c r="AD12" t="n">
        <v>34.9053992567104</v>
      </c>
      <c r="AE12" t="n">
        <v>99.3653711763472</v>
      </c>
      <c r="AF12" t="n">
        <v>124.566236948452</v>
      </c>
    </row>
    <row r="13">
      <c r="A13" t="s">
        <v>91</v>
      </c>
      <c r="B13" t="s">
        <v>394</v>
      </c>
      <c r="C13" t="s">
        <v>342</v>
      </c>
      <c r="D13" t="s">
        <v>395</v>
      </c>
      <c r="E13" t="s">
        <v>343</v>
      </c>
      <c r="F13" t="n">
        <v>34.2873144560171</v>
      </c>
      <c r="G13" t="n">
        <v>35.7776943037977</v>
      </c>
      <c r="H13" t="n">
        <v>43.0448656876427</v>
      </c>
      <c r="I13" t="n">
        <v>39.0438886995685</v>
      </c>
      <c r="J13" t="n">
        <v>38.3950661843217</v>
      </c>
      <c r="K13" t="n">
        <v>34.7154189393053</v>
      </c>
      <c r="L13" t="n">
        <v>32.5464115253942</v>
      </c>
      <c r="M13" t="n">
        <v>34.2226629427544</v>
      </c>
      <c r="N13" t="n">
        <v>31.0849676111022</v>
      </c>
      <c r="O13" t="n">
        <v>29.7451571558283</v>
      </c>
      <c r="P13" t="n">
        <v>34.3854087353126</v>
      </c>
      <c r="Q13" t="n">
        <v>34.7861090415297</v>
      </c>
      <c r="R13" t="n">
        <v>37.7247804577914</v>
      </c>
      <c r="S13" t="n">
        <v>38.9510514931671</v>
      </c>
      <c r="T13" t="n">
        <v>34.2887224914093</v>
      </c>
      <c r="U13" t="n">
        <v>34.3617304480118</v>
      </c>
      <c r="V13" t="n">
        <v>28.9409346538807</v>
      </c>
      <c r="W13" t="n">
        <v>29.2078952861059</v>
      </c>
      <c r="X13" t="n">
        <v>41.2788538606026</v>
      </c>
      <c r="Y13" t="n">
        <v>44.2891507841259</v>
      </c>
      <c r="Z13" t="n">
        <v>52.6700664392258</v>
      </c>
      <c r="AA13" t="n">
        <v>44.7136312876631</v>
      </c>
      <c r="AB13" t="n">
        <v>56.4047055796012</v>
      </c>
      <c r="AC13" t="n">
        <v>41.108011700673</v>
      </c>
      <c r="AD13" t="n">
        <v>36.0095544844436</v>
      </c>
      <c r="AE13" t="n">
        <v>72.8699325917942</v>
      </c>
      <c r="AF13" t="n">
        <v>88.7433442198194</v>
      </c>
    </row>
    <row r="14">
      <c r="A14" t="s">
        <v>91</v>
      </c>
      <c r="B14" t="s">
        <v>396</v>
      </c>
      <c r="C14" t="s">
        <v>342</v>
      </c>
      <c r="D14" t="s">
        <v>397</v>
      </c>
      <c r="E14" t="s">
        <v>343</v>
      </c>
      <c r="F14" t="n">
        <v>92.7910534403089</v>
      </c>
      <c r="G14" t="n">
        <v>101.395304583095</v>
      </c>
      <c r="H14" t="n">
        <v>145.58867380406</v>
      </c>
      <c r="I14" t="n">
        <v>146.938740728191</v>
      </c>
      <c r="J14" t="n">
        <v>139.052039336091</v>
      </c>
      <c r="K14" t="n">
        <v>125.299268583506</v>
      </c>
      <c r="L14" t="n">
        <v>142.437763108953</v>
      </c>
      <c r="M14" t="n">
        <v>122.624422768698</v>
      </c>
      <c r="N14" t="n">
        <v>91.1323954700099</v>
      </c>
      <c r="O14" t="n">
        <v>86.4824330311716</v>
      </c>
      <c r="P14" t="n">
        <v>92.4851404676966</v>
      </c>
      <c r="Q14" t="n">
        <v>88.010711953978</v>
      </c>
      <c r="R14" t="n">
        <v>77.1732409502135</v>
      </c>
      <c r="S14" t="n">
        <v>76.1489044804028</v>
      </c>
      <c r="T14" t="n">
        <v>77.4743391323797</v>
      </c>
      <c r="U14" t="n">
        <v>73.2490213217631</v>
      </c>
      <c r="V14" t="n">
        <v>41.753097835198</v>
      </c>
      <c r="W14" t="n">
        <v>43.5800055444438</v>
      </c>
      <c r="X14" t="n">
        <v>40.9467951075248</v>
      </c>
      <c r="Y14" t="n">
        <v>39.3114162201904</v>
      </c>
      <c r="Z14" t="n">
        <v>33.4463841201687</v>
      </c>
      <c r="AA14" t="n">
        <v>28.8111459613866</v>
      </c>
      <c r="AB14" t="n">
        <v>25.3227285209329</v>
      </c>
      <c r="AC14" t="n">
        <v>32.4742258197544</v>
      </c>
      <c r="AD14" t="n">
        <v>28.8363054147454</v>
      </c>
      <c r="AE14" t="n">
        <v>24.2795958946176</v>
      </c>
      <c r="AF14" t="n">
        <v>28.6534624358281</v>
      </c>
    </row>
    <row r="15">
      <c r="A15" t="s">
        <v>91</v>
      </c>
      <c r="B15" t="s">
        <v>398</v>
      </c>
      <c r="C15" t="s">
        <v>342</v>
      </c>
      <c r="D15" t="s">
        <v>399</v>
      </c>
      <c r="E15" t="s">
        <v>343</v>
      </c>
      <c r="F15" t="n">
        <v>110.395513019945</v>
      </c>
      <c r="G15" t="n">
        <v>121.215825416024</v>
      </c>
      <c r="H15" t="n">
        <v>171.606522652864</v>
      </c>
      <c r="I15" t="n">
        <v>172.550256328251</v>
      </c>
      <c r="J15" t="n">
        <v>162.341862628344</v>
      </c>
      <c r="K15" t="n">
        <v>147.984908142141</v>
      </c>
      <c r="L15" t="n">
        <v>163.15039147911</v>
      </c>
      <c r="M15" t="n">
        <v>140.981677623829</v>
      </c>
      <c r="N15" t="n">
        <v>103.559954971411</v>
      </c>
      <c r="O15" t="n">
        <v>91.6318029269533</v>
      </c>
      <c r="P15" t="n">
        <v>100.362933417487</v>
      </c>
      <c r="Q15" t="n">
        <v>97.4967543392064</v>
      </c>
      <c r="R15" t="n">
        <v>87.973967728714</v>
      </c>
      <c r="S15" t="n">
        <v>87.8060002243877</v>
      </c>
      <c r="T15" t="n">
        <v>86.0822676188843</v>
      </c>
      <c r="U15" t="n">
        <v>81.2952100107665</v>
      </c>
      <c r="V15" t="n">
        <v>51.4977545621757</v>
      </c>
      <c r="W15" t="n">
        <v>67.8360532166119</v>
      </c>
      <c r="X15" t="n">
        <v>54.2440978191949</v>
      </c>
      <c r="Y15" t="n">
        <v>55.870838438052</v>
      </c>
      <c r="Z15" t="n">
        <v>50.2684963566999</v>
      </c>
      <c r="AA15" t="n">
        <v>51.393918988196</v>
      </c>
      <c r="AB15" t="n">
        <v>61.684087086183</v>
      </c>
      <c r="AC15" t="n">
        <v>54.0748252808299</v>
      </c>
      <c r="AD15" t="n">
        <v>48.2283913564777</v>
      </c>
      <c r="AE15" t="n">
        <v>47.919263158554</v>
      </c>
      <c r="AF15" t="n">
        <v>58.0774486379498</v>
      </c>
    </row>
    <row r="16">
      <c r="A16" t="s">
        <v>91</v>
      </c>
      <c r="B16" t="s">
        <v>400</v>
      </c>
      <c r="C16" t="s">
        <v>342</v>
      </c>
      <c r="D16" t="s">
        <v>401</v>
      </c>
      <c r="E16" t="s">
        <v>343</v>
      </c>
      <c r="F16" t="n">
        <v>17.0522117629075</v>
      </c>
      <c r="G16" t="n">
        <v>19.2122571095342</v>
      </c>
      <c r="H16" t="n">
        <v>25.1859536296363</v>
      </c>
      <c r="I16" t="n">
        <v>24.7829095313239</v>
      </c>
      <c r="J16" t="n">
        <v>22.5217823389159</v>
      </c>
      <c r="K16" t="n">
        <v>21.9646894052576</v>
      </c>
      <c r="L16" t="n">
        <v>19.979312301757</v>
      </c>
      <c r="M16" t="n">
        <v>17.7170108238291</v>
      </c>
      <c r="N16" t="n">
        <v>11.9723888854016</v>
      </c>
      <c r="O16" t="n">
        <v>4.83031280169561</v>
      </c>
      <c r="P16" t="n">
        <v>7.49630486901478</v>
      </c>
      <c r="Q16" t="n">
        <v>9.08920950198014</v>
      </c>
      <c r="R16" t="n">
        <v>10.4105751216259</v>
      </c>
      <c r="S16" t="n">
        <v>11.2551365551837</v>
      </c>
      <c r="T16" t="n">
        <v>8.26743336542727</v>
      </c>
      <c r="U16" t="n">
        <v>7.72680467393977</v>
      </c>
      <c r="V16" t="n">
        <v>9.59186813150754</v>
      </c>
      <c r="W16" t="n">
        <v>24.2857137440384</v>
      </c>
      <c r="X16" t="n">
        <v>13.5415477701227</v>
      </c>
      <c r="Y16" t="n">
        <v>16.7643629772299</v>
      </c>
      <c r="Z16" t="n">
        <v>16.9723317582751</v>
      </c>
      <c r="AA16" t="n">
        <v>22.6725347130118</v>
      </c>
      <c r="AB16" t="n">
        <v>36.4017401274957</v>
      </c>
      <c r="AC16" t="n">
        <v>21.6022647530529</v>
      </c>
      <c r="AD16" t="n">
        <v>19.3944941712809</v>
      </c>
      <c r="AE16" t="n">
        <v>23.6396672639364</v>
      </c>
      <c r="AF16" t="n">
        <v>29.4239862021216</v>
      </c>
    </row>
    <row r="17">
      <c r="A17" t="s">
        <v>91</v>
      </c>
      <c r="B17" t="s">
        <v>402</v>
      </c>
      <c r="C17" t="s">
        <v>342</v>
      </c>
      <c r="D17" t="s">
        <v>403</v>
      </c>
      <c r="E17" t="s">
        <v>343</v>
      </c>
      <c r="F17" t="n">
        <v>53.4596943032219</v>
      </c>
      <c r="G17" t="n">
        <v>55.2381564578138</v>
      </c>
      <c r="H17" t="n">
        <v>65.2408931716992</v>
      </c>
      <c r="I17" t="n">
        <v>49.4008360016319</v>
      </c>
      <c r="J17" t="n">
        <v>58.4902000302127</v>
      </c>
      <c r="K17" t="n">
        <v>46.3953014731124</v>
      </c>
      <c r="L17" t="n">
        <v>47.9968952532941</v>
      </c>
      <c r="M17" t="n">
        <v>63.9722341736408</v>
      </c>
      <c r="N17" t="n">
        <v>52.8979087199282</v>
      </c>
      <c r="O17" t="n">
        <v>49.0390927669889</v>
      </c>
      <c r="P17" t="n">
        <v>52.1642298264922</v>
      </c>
      <c r="Q17" t="n">
        <v>40.6874680421101</v>
      </c>
      <c r="R17" t="n">
        <v>53.1296202326951</v>
      </c>
      <c r="S17" t="n">
        <v>46.5045924706407</v>
      </c>
      <c r="T17" t="n">
        <v>36.6266233087838</v>
      </c>
      <c r="U17" t="n">
        <v>28.5199826755165</v>
      </c>
      <c r="V17" t="n">
        <v>29.8361472163947</v>
      </c>
      <c r="W17" t="n">
        <v>30.6526085191986</v>
      </c>
      <c r="X17" t="n">
        <v>34.5098514538698</v>
      </c>
      <c r="Y17" t="n">
        <v>23.6869265092166</v>
      </c>
      <c r="Z17" t="n">
        <v>20.5372325901584</v>
      </c>
      <c r="AA17" t="n">
        <v>18.5464743749819</v>
      </c>
      <c r="AB17" t="n">
        <v>17.2271636781967</v>
      </c>
      <c r="AC17" t="n">
        <v>20.8951130566421</v>
      </c>
      <c r="AD17" t="n">
        <v>19.4187866291008</v>
      </c>
      <c r="AE17" t="n">
        <v>21.6991295326667</v>
      </c>
      <c r="AF17" t="n">
        <v>25.7018260101027</v>
      </c>
    </row>
    <row r="18">
      <c r="A18" t="s">
        <v>91</v>
      </c>
      <c r="B18" t="s">
        <v>404</v>
      </c>
      <c r="C18" t="s">
        <v>342</v>
      </c>
      <c r="D18" t="s">
        <v>405</v>
      </c>
      <c r="E18" t="s">
        <v>343</v>
      </c>
      <c r="F18" t="n">
        <v>23.1470603364053</v>
      </c>
      <c r="G18" t="n">
        <v>25.393489331961</v>
      </c>
      <c r="H18" t="n">
        <v>28.1743562074495</v>
      </c>
      <c r="I18" t="n">
        <v>33.5244533297658</v>
      </c>
      <c r="J18" t="n">
        <v>16.7652094662088</v>
      </c>
      <c r="K18" t="n">
        <v>16.4729431618562</v>
      </c>
      <c r="L18" t="n">
        <v>16.1031420217912</v>
      </c>
      <c r="M18" t="n">
        <v>15.0051817398875</v>
      </c>
      <c r="N18" t="n">
        <v>21.6224350829609</v>
      </c>
      <c r="O18" t="n">
        <v>14.1230626863796</v>
      </c>
      <c r="P18" t="n">
        <v>16.051047814233</v>
      </c>
      <c r="Q18" t="n">
        <v>14.3100705071257</v>
      </c>
      <c r="R18" t="n">
        <v>15.4446506100723</v>
      </c>
      <c r="S18" t="n">
        <v>15.4428228512854</v>
      </c>
      <c r="T18" t="n">
        <v>11.9881227578411</v>
      </c>
      <c r="U18" t="n">
        <v>11.6858973120996</v>
      </c>
      <c r="V18" t="n">
        <v>10.3297672415796</v>
      </c>
      <c r="W18" t="n">
        <v>9.98484398081657</v>
      </c>
      <c r="X18" t="n">
        <v>13.8638225740087</v>
      </c>
      <c r="Y18" t="n">
        <v>18.9599161175663</v>
      </c>
      <c r="Z18" t="n">
        <v>11.6516911052245</v>
      </c>
      <c r="AA18" t="n">
        <v>12.6718058104313</v>
      </c>
      <c r="AB18" t="n">
        <v>15.0068647802793</v>
      </c>
      <c r="AC18" t="n">
        <v>15.693586443528</v>
      </c>
      <c r="AD18" t="n">
        <v>15.7266864217196</v>
      </c>
      <c r="AE18" t="n">
        <v>9.85831399108559</v>
      </c>
      <c r="AF18" t="n">
        <v>12.0885902822754</v>
      </c>
    </row>
    <row r="19">
      <c r="A19" t="s">
        <v>91</v>
      </c>
      <c r="B19" t="s">
        <v>406</v>
      </c>
      <c r="C19" t="s">
        <v>342</v>
      </c>
      <c r="D19" t="s">
        <v>407</v>
      </c>
      <c r="E19" t="s">
        <v>343</v>
      </c>
      <c r="F19" t="n">
        <v>66.1058853864277</v>
      </c>
      <c r="G19" t="n">
        <v>68.8166814086147</v>
      </c>
      <c r="H19" t="n">
        <v>85.7174417681701</v>
      </c>
      <c r="I19" t="n">
        <v>100.912297170814</v>
      </c>
      <c r="J19" t="n">
        <v>105.004687803362</v>
      </c>
      <c r="K19" t="n">
        <v>82.2590141955458</v>
      </c>
      <c r="L19" t="n">
        <v>76.3477049256141</v>
      </c>
      <c r="M19" t="n">
        <v>68.3569039422163</v>
      </c>
      <c r="N19" t="n">
        <v>68.1541957733652</v>
      </c>
      <c r="O19" t="n">
        <v>59.8456872686972</v>
      </c>
      <c r="P19" t="n">
        <v>55.6098019424658</v>
      </c>
      <c r="Q19" t="n">
        <v>59.608524281934</v>
      </c>
      <c r="R19" t="n">
        <v>62.4889494698857</v>
      </c>
      <c r="S19" t="n">
        <v>54.7185323045454</v>
      </c>
      <c r="T19" t="n">
        <v>51.5040335725813</v>
      </c>
      <c r="U19" t="n">
        <v>61.9220414661672</v>
      </c>
      <c r="V19" t="n">
        <v>59.5811435068195</v>
      </c>
      <c r="W19" t="n">
        <v>60.8907381304023</v>
      </c>
      <c r="X19" t="n">
        <v>62.7182632035192</v>
      </c>
      <c r="Y19" t="n">
        <v>69.7298208402552</v>
      </c>
      <c r="Z19" t="n">
        <v>78.5408049511598</v>
      </c>
      <c r="AA19" t="n">
        <v>65.7569872112256</v>
      </c>
      <c r="AB19" t="n">
        <v>64.1107546237188</v>
      </c>
      <c r="AC19" t="n">
        <v>52.4167595162663</v>
      </c>
      <c r="AD19" t="n">
        <v>43.343351082359</v>
      </c>
      <c r="AE19" t="n">
        <v>507.894290807527</v>
      </c>
      <c r="AF19" t="n">
        <v>637.372034354602</v>
      </c>
    </row>
    <row r="20">
      <c r="A20" t="s">
        <v>91</v>
      </c>
      <c r="B20" t="s">
        <v>408</v>
      </c>
      <c r="C20" t="s">
        <v>342</v>
      </c>
      <c r="D20" t="s">
        <v>409</v>
      </c>
      <c r="E20" t="s">
        <v>343</v>
      </c>
      <c r="F20" t="n">
        <v>45.5223761668726</v>
      </c>
      <c r="G20" t="n">
        <v>40.7100626876079</v>
      </c>
      <c r="H20" t="n">
        <v>49.9882399380089</v>
      </c>
      <c r="I20" t="n">
        <v>45.2974688938518</v>
      </c>
      <c r="J20" t="n">
        <v>34.9909555454489</v>
      </c>
      <c r="K20" t="n">
        <v>32.4648476828888</v>
      </c>
      <c r="L20" t="n">
        <v>41.4911635147948</v>
      </c>
      <c r="M20" t="n">
        <v>42.9096627629963</v>
      </c>
      <c r="N20" t="n">
        <v>39.6489796859821</v>
      </c>
      <c r="O20" t="n">
        <v>42.7821365258347</v>
      </c>
      <c r="P20" t="n">
        <v>49.7186310538218</v>
      </c>
      <c r="Q20" t="n">
        <v>55.6333576107908</v>
      </c>
      <c r="R20" t="n">
        <v>51.1986156415171</v>
      </c>
      <c r="S20" t="n">
        <v>60.4676607278221</v>
      </c>
      <c r="T20" t="n">
        <v>61.2404119354934</v>
      </c>
      <c r="U20" t="n">
        <v>53.6587664620687</v>
      </c>
      <c r="V20" t="n">
        <v>49.0736821085351</v>
      </c>
      <c r="W20" t="n">
        <v>51.1600199026738</v>
      </c>
      <c r="X20" t="n">
        <v>44.8622614636445</v>
      </c>
      <c r="Y20" t="n">
        <v>50.2026741418937</v>
      </c>
      <c r="Z20" t="n">
        <v>59.1105364180495</v>
      </c>
      <c r="AA20" t="n">
        <v>58.6734656390747</v>
      </c>
      <c r="AB20" t="n">
        <v>82.2537267384201</v>
      </c>
      <c r="AC20" t="n">
        <v>59.8466003101983</v>
      </c>
      <c r="AD20" t="n">
        <v>31.699564947951</v>
      </c>
      <c r="AE20" t="n">
        <v>43.5978279779369</v>
      </c>
      <c r="AF20" t="n">
        <v>52.3153487662503</v>
      </c>
    </row>
    <row r="21">
      <c r="A21" t="s">
        <v>91</v>
      </c>
      <c r="B21" t="s">
        <v>410</v>
      </c>
      <c r="C21" t="s">
        <v>342</v>
      </c>
      <c r="D21" t="s">
        <v>411</v>
      </c>
      <c r="E21" t="s">
        <v>343</v>
      </c>
      <c r="F21" t="n">
        <v>60.5123294135916</v>
      </c>
      <c r="G21" t="n">
        <v>55.5955289365558</v>
      </c>
      <c r="H21" t="n">
        <v>66.7497606725396</v>
      </c>
      <c r="I21" t="n">
        <v>63.658070565546</v>
      </c>
      <c r="J21" t="n">
        <v>52.4896810323764</v>
      </c>
      <c r="K21" t="n">
        <v>49.5622020294463</v>
      </c>
      <c r="L21" t="n">
        <v>58.3771562757768</v>
      </c>
      <c r="M21" t="n">
        <v>61.4712583431196</v>
      </c>
      <c r="N21" t="n">
        <v>55.8333311966125</v>
      </c>
      <c r="O21" t="n">
        <v>58.7569223897245</v>
      </c>
      <c r="P21" t="n">
        <v>66.3673869379493</v>
      </c>
      <c r="Q21" t="n">
        <v>75.3750952055463</v>
      </c>
      <c r="R21" t="n">
        <v>72.8771722027697</v>
      </c>
      <c r="S21" t="n">
        <v>82.6247836034772</v>
      </c>
      <c r="T21" t="n">
        <v>92.4280489736358</v>
      </c>
      <c r="U21" t="n">
        <v>82.5320434227137</v>
      </c>
      <c r="V21" t="n">
        <v>75.0079851497605</v>
      </c>
      <c r="W21" t="n">
        <v>77.375898070529</v>
      </c>
      <c r="X21" t="n">
        <v>88.8554710308418</v>
      </c>
      <c r="Y21" t="n">
        <v>84.6332918708809</v>
      </c>
      <c r="Z21" t="n">
        <v>85.9584936144946</v>
      </c>
      <c r="AA21" t="n">
        <v>87.4288946182103</v>
      </c>
      <c r="AB21" t="n">
        <v>122.481832405714</v>
      </c>
      <c r="AC21" t="n">
        <v>90.5205435168293</v>
      </c>
      <c r="AD21" t="n">
        <v>59.0930218173815</v>
      </c>
      <c r="AE21" t="n">
        <v>61.2887141320031</v>
      </c>
      <c r="AF21" t="n">
        <v>73.9647870734918</v>
      </c>
    </row>
    <row r="22">
      <c r="A22" t="s">
        <v>91</v>
      </c>
      <c r="B22" t="s">
        <v>412</v>
      </c>
      <c r="C22" t="s">
        <v>342</v>
      </c>
      <c r="D22" t="s">
        <v>413</v>
      </c>
      <c r="E22" t="s">
        <v>343</v>
      </c>
      <c r="F22" t="n">
        <v>15.1158039385296</v>
      </c>
      <c r="G22" t="n">
        <v>15.0059014614945</v>
      </c>
      <c r="H22" t="n">
        <v>16.9193041595696</v>
      </c>
      <c r="I22" t="n">
        <v>18.4828691466713</v>
      </c>
      <c r="J22" t="n">
        <v>17.5715259274293</v>
      </c>
      <c r="K22" t="n">
        <v>17.1592720384303</v>
      </c>
      <c r="L22" t="n">
        <v>16.9975423502015</v>
      </c>
      <c r="M22" t="n">
        <v>18.669788257209</v>
      </c>
      <c r="N22" t="n">
        <v>16.2906344391098</v>
      </c>
      <c r="O22" t="n">
        <v>16.0991857269654</v>
      </c>
      <c r="P22" t="n">
        <v>16.8058353279293</v>
      </c>
      <c r="Q22" t="n">
        <v>19.9102412897264</v>
      </c>
      <c r="R22" t="n">
        <v>21.8107089738659</v>
      </c>
      <c r="S22" t="n">
        <v>22.3356993484562</v>
      </c>
      <c r="T22" t="n">
        <v>31.2670973613969</v>
      </c>
      <c r="U22" t="n">
        <v>28.9220007645885</v>
      </c>
      <c r="V22" t="n">
        <v>25.991292111618</v>
      </c>
      <c r="W22" t="n">
        <v>26.2801976069479</v>
      </c>
      <c r="X22" t="n">
        <v>43.9163980715357</v>
      </c>
      <c r="Y22" t="n">
        <v>34.3679960514935</v>
      </c>
      <c r="Z22" t="n">
        <v>26.8069736480258</v>
      </c>
      <c r="AA22" t="n">
        <v>28.7086912413096</v>
      </c>
      <c r="AB22" t="n">
        <v>40.1625840403712</v>
      </c>
      <c r="AC22" t="n">
        <v>30.6286261007663</v>
      </c>
      <c r="AD22" t="n">
        <v>27.4039959742305</v>
      </c>
      <c r="AE22" t="n">
        <v>17.6908861540662</v>
      </c>
      <c r="AF22" t="n">
        <v>21.6494383072415</v>
      </c>
    </row>
    <row r="23">
      <c r="A23" t="s">
        <v>91</v>
      </c>
      <c r="B23" t="s">
        <v>414</v>
      </c>
      <c r="C23" t="s">
        <v>342</v>
      </c>
      <c r="D23" t="s">
        <v>415</v>
      </c>
      <c r="E23" t="s">
        <v>343</v>
      </c>
      <c r="F23" t="n">
        <v>372.255766949234</v>
      </c>
      <c r="G23" t="n">
        <v>387.63884366383</v>
      </c>
      <c r="H23" t="n">
        <v>496.103252196173</v>
      </c>
      <c r="I23" t="n">
        <v>506.327193430208</v>
      </c>
      <c r="J23" t="n">
        <v>537.329079161515</v>
      </c>
      <c r="K23" t="n">
        <v>543.059690408459</v>
      </c>
      <c r="L23" t="n">
        <v>598.790445015504</v>
      </c>
      <c r="M23" t="n">
        <v>629.508143963519</v>
      </c>
      <c r="N23" t="n">
        <v>599.089215104944</v>
      </c>
      <c r="O23" t="n">
        <v>623.778038742158</v>
      </c>
      <c r="P23" t="n">
        <v>714.873076423579</v>
      </c>
      <c r="Q23" t="n">
        <v>730.560970824003</v>
      </c>
      <c r="R23" t="n">
        <v>740.664877410296</v>
      </c>
      <c r="S23" t="n">
        <v>623.55061745139</v>
      </c>
      <c r="T23" t="n">
        <v>388.261276666986</v>
      </c>
      <c r="U23" t="n">
        <v>351.057513056012</v>
      </c>
      <c r="V23" t="n">
        <v>187.712111678849</v>
      </c>
      <c r="W23" t="n">
        <v>198.396450307165</v>
      </c>
      <c r="X23" t="n">
        <v>154.321252356246</v>
      </c>
      <c r="Y23" t="n">
        <v>216.121668636821</v>
      </c>
      <c r="Z23" t="n">
        <v>263.857251516691</v>
      </c>
      <c r="AA23" t="n">
        <v>303.160039092697</v>
      </c>
      <c r="AB23" t="n">
        <v>319.872223025064</v>
      </c>
      <c r="AC23" t="n">
        <v>314.595772984579</v>
      </c>
      <c r="AD23" t="n">
        <v>323.571820295029</v>
      </c>
      <c r="AE23" t="n">
        <v>622.235197447671</v>
      </c>
      <c r="AF23" t="n">
        <v>757.281552244148</v>
      </c>
    </row>
    <row r="24">
      <c r="A24" t="s">
        <v>91</v>
      </c>
      <c r="B24" t="s">
        <v>416</v>
      </c>
      <c r="C24" t="s">
        <v>342</v>
      </c>
      <c r="D24" t="s">
        <v>417</v>
      </c>
      <c r="E24" t="s">
        <v>343</v>
      </c>
      <c r="F24" t="n">
        <v>973.585163297289</v>
      </c>
      <c r="G24" t="n">
        <v>1177.04714812488</v>
      </c>
      <c r="H24" t="n">
        <v>1510.9280153421</v>
      </c>
      <c r="I24" t="n">
        <v>1390.67905526231</v>
      </c>
      <c r="J24" t="n">
        <v>1336.62347153666</v>
      </c>
      <c r="K24" t="n">
        <v>1269.34373772975</v>
      </c>
      <c r="L24" t="n">
        <v>1074.56725072167</v>
      </c>
      <c r="M24" t="n">
        <v>1190.02045370173</v>
      </c>
      <c r="N24" t="n">
        <v>1080.65890503527</v>
      </c>
      <c r="O24" t="n">
        <v>1134.34834181229</v>
      </c>
      <c r="P24" t="n">
        <v>1157.68999978633</v>
      </c>
      <c r="Q24" t="n">
        <v>1425.63747629634</v>
      </c>
      <c r="R24" t="n">
        <v>1434.52286478198</v>
      </c>
      <c r="S24" t="n">
        <v>1604.63163844649</v>
      </c>
      <c r="T24" t="n">
        <v>1558.62498493455</v>
      </c>
      <c r="U24" t="n">
        <v>1811.22874606818</v>
      </c>
      <c r="V24" t="n">
        <v>1317.3116183708</v>
      </c>
      <c r="W24" t="n">
        <v>1677.05563202887</v>
      </c>
      <c r="X24" t="n">
        <v>1849.83968825148</v>
      </c>
      <c r="Y24" t="n">
        <v>1620.61939816187</v>
      </c>
      <c r="Z24" t="n">
        <v>1207.7136643224</v>
      </c>
      <c r="AA24" t="n">
        <v>1253.3742758535</v>
      </c>
      <c r="AB24" t="n">
        <v>1658.78607362856</v>
      </c>
      <c r="AC24" t="n">
        <v>2191.30023710093</v>
      </c>
      <c r="AD24" t="n">
        <v>2562.76624562128</v>
      </c>
      <c r="AE24" t="n">
        <v>1971.49990833284</v>
      </c>
      <c r="AF24" t="n">
        <v>2461.69484525598</v>
      </c>
    </row>
    <row r="25">
      <c r="A25" t="s">
        <v>91</v>
      </c>
      <c r="B25" t="s">
        <v>418</v>
      </c>
      <c r="C25" t="s">
        <v>342</v>
      </c>
      <c r="D25" t="s">
        <v>419</v>
      </c>
      <c r="E25" t="s">
        <v>343</v>
      </c>
      <c r="F25" t="n">
        <v>82.3132258715505</v>
      </c>
      <c r="G25" t="n">
        <v>84.9896971404618</v>
      </c>
      <c r="H25" t="n">
        <v>107.235309184534</v>
      </c>
      <c r="I25" t="n">
        <v>89.4500417293901</v>
      </c>
      <c r="J25" t="n">
        <v>89.2522690273615</v>
      </c>
      <c r="K25" t="n">
        <v>82.4193729745426</v>
      </c>
      <c r="L25" t="n">
        <v>72.2304229603672</v>
      </c>
      <c r="M25" t="n">
        <v>68.5661518728176</v>
      </c>
      <c r="N25" t="n">
        <v>56.162125586429</v>
      </c>
      <c r="O25" t="n">
        <v>65.5008697188217</v>
      </c>
      <c r="P25" t="n">
        <v>61.4075753274668</v>
      </c>
      <c r="Q25" t="n">
        <v>63.6852205138099</v>
      </c>
      <c r="R25" t="n">
        <v>67.1772364322169</v>
      </c>
      <c r="S25" t="n">
        <v>77.2376704974793</v>
      </c>
      <c r="T25" t="n">
        <v>65.1022338383706</v>
      </c>
      <c r="U25" t="n">
        <v>77.0399815782997</v>
      </c>
      <c r="V25" t="n">
        <v>45.0735063917114</v>
      </c>
      <c r="W25" t="n">
        <v>51.2296700583216</v>
      </c>
      <c r="X25" t="n">
        <v>71.5123746080909</v>
      </c>
      <c r="Y25" t="n">
        <v>42.5912488975562</v>
      </c>
      <c r="Z25" t="n">
        <v>57.4890148616534</v>
      </c>
      <c r="AA25" t="n">
        <v>63.4710026633205</v>
      </c>
      <c r="AB25" t="n">
        <v>72.1187246499371</v>
      </c>
      <c r="AC25" t="n">
        <v>81.5186897077319</v>
      </c>
      <c r="AD25" t="n">
        <v>49.9445326688346</v>
      </c>
      <c r="AE25" t="n">
        <v>44.9464471643103</v>
      </c>
      <c r="AF25" t="n">
        <v>52.6438132351942</v>
      </c>
    </row>
    <row r="26">
      <c r="A26" t="s">
        <v>91</v>
      </c>
      <c r="B26" t="s">
        <v>420</v>
      </c>
      <c r="C26" t="s">
        <v>342</v>
      </c>
      <c r="D26" t="s">
        <v>421</v>
      </c>
      <c r="E26" t="s">
        <v>343</v>
      </c>
      <c r="F26" t="n">
        <v>535.013005052307</v>
      </c>
      <c r="G26" t="n">
        <v>701.930076550949</v>
      </c>
      <c r="H26" t="n">
        <v>921.659830695639</v>
      </c>
      <c r="I26" t="n">
        <v>895.623427036254</v>
      </c>
      <c r="J26" t="n">
        <v>839.417270032972</v>
      </c>
      <c r="K26" t="n">
        <v>820.680963648512</v>
      </c>
      <c r="L26" t="n">
        <v>651.356132379115</v>
      </c>
      <c r="M26" t="n">
        <v>782.865622373513</v>
      </c>
      <c r="N26" t="n">
        <v>703.002610506645</v>
      </c>
      <c r="O26" t="n">
        <v>691.600496652123</v>
      </c>
      <c r="P26" t="n">
        <v>810.196785763952</v>
      </c>
      <c r="Q26" t="n">
        <v>968.935509984343</v>
      </c>
      <c r="R26" t="n">
        <v>917.465297186226</v>
      </c>
      <c r="S26" t="n">
        <v>1044.51767032855</v>
      </c>
      <c r="T26" t="n">
        <v>912.120497722622</v>
      </c>
      <c r="U26" t="n">
        <v>1039.16839911141</v>
      </c>
      <c r="V26" t="n">
        <v>705.948446747369</v>
      </c>
      <c r="W26" t="n">
        <v>954.87449643089</v>
      </c>
      <c r="X26" t="n">
        <v>1113.7597748738</v>
      </c>
      <c r="Y26" t="n">
        <v>917.694615101752</v>
      </c>
      <c r="Z26" t="n">
        <v>693.148447192828</v>
      </c>
      <c r="AA26" t="n">
        <v>658.174777214966</v>
      </c>
      <c r="AB26" t="n">
        <v>964.303189183853</v>
      </c>
      <c r="AC26" t="n">
        <v>1540.17215137129</v>
      </c>
      <c r="AD26" t="n">
        <v>2089.59436698349</v>
      </c>
      <c r="AE26" t="n">
        <v>1132.55140496586</v>
      </c>
      <c r="AF26" t="n">
        <v>1416.56424006305</v>
      </c>
    </row>
    <row r="27">
      <c r="A27" t="s">
        <v>91</v>
      </c>
      <c r="B27" t="s">
        <v>422</v>
      </c>
      <c r="C27" t="s">
        <v>342</v>
      </c>
      <c r="D27" t="s">
        <v>423</v>
      </c>
      <c r="E27" t="s">
        <v>343</v>
      </c>
      <c r="F27" t="n">
        <v>359.602070301775</v>
      </c>
      <c r="G27" t="n">
        <v>391.975987129995</v>
      </c>
      <c r="H27" t="n">
        <v>484.130897168358</v>
      </c>
      <c r="I27" t="n">
        <v>406.737491987883</v>
      </c>
      <c r="J27" t="n">
        <v>409.372636158215</v>
      </c>
      <c r="K27" t="n">
        <v>367.269804814067</v>
      </c>
      <c r="L27" t="n">
        <v>352.378813675563</v>
      </c>
      <c r="M27" t="n">
        <v>339.118236710064</v>
      </c>
      <c r="N27" t="n">
        <v>321.850154824982</v>
      </c>
      <c r="O27" t="n">
        <v>378.318318227495</v>
      </c>
      <c r="P27" t="n">
        <v>285.922130764376</v>
      </c>
      <c r="Q27" t="n">
        <v>392.707810621299</v>
      </c>
      <c r="R27" t="n">
        <v>450.265345278372</v>
      </c>
      <c r="S27" t="n">
        <v>483.19007040373</v>
      </c>
      <c r="T27" t="n">
        <v>582.145430260964</v>
      </c>
      <c r="U27" t="n">
        <v>695.920641515556</v>
      </c>
      <c r="V27" t="n">
        <v>567.041759764857</v>
      </c>
      <c r="W27" t="n">
        <v>671.835321158574</v>
      </c>
      <c r="X27" t="n">
        <v>664.762191421709</v>
      </c>
      <c r="Y27" t="n">
        <v>660.940372602703</v>
      </c>
      <c r="Z27" t="n">
        <v>457.715972954963</v>
      </c>
      <c r="AA27" t="n">
        <v>532.925665025477</v>
      </c>
      <c r="AB27" t="n">
        <v>623.381569753481</v>
      </c>
      <c r="AC27" t="n">
        <v>569.737237711244</v>
      </c>
      <c r="AD27" t="n">
        <v>422.25317648541</v>
      </c>
      <c r="AE27" t="n">
        <v>794.002056202669</v>
      </c>
      <c r="AF27" t="n">
        <v>992.486791957731</v>
      </c>
    </row>
    <row r="28">
      <c r="A28" t="s">
        <v>91</v>
      </c>
      <c r="B28" t="s">
        <v>424</v>
      </c>
      <c r="C28" t="s">
        <v>342</v>
      </c>
      <c r="D28" t="s">
        <v>425</v>
      </c>
      <c r="E28" t="s">
        <v>343</v>
      </c>
      <c r="F28" t="n">
        <v>179.904530315506</v>
      </c>
      <c r="G28" t="n">
        <v>194.154420689611</v>
      </c>
      <c r="H28" t="n">
        <v>249.921472001305</v>
      </c>
      <c r="I28" t="n">
        <v>258.096713783109</v>
      </c>
      <c r="J28" t="n">
        <v>260.218790525536</v>
      </c>
      <c r="K28" t="n">
        <v>242.424301157133</v>
      </c>
      <c r="L28" t="n">
        <v>234.72826542311</v>
      </c>
      <c r="M28" t="n">
        <v>234.433664988764</v>
      </c>
      <c r="N28" t="n">
        <v>236.153338353712</v>
      </c>
      <c r="O28" t="n">
        <v>235.010091451671</v>
      </c>
      <c r="P28" t="n">
        <v>243.030721798262</v>
      </c>
      <c r="Q28" t="n">
        <v>256.899784259108</v>
      </c>
      <c r="R28" t="n">
        <v>268.189307167138</v>
      </c>
      <c r="S28" t="n">
        <v>315.970410637712</v>
      </c>
      <c r="T28" t="n">
        <v>307.037158018686</v>
      </c>
      <c r="U28" t="n">
        <v>339.352572638294</v>
      </c>
      <c r="V28" t="n">
        <v>229.152312717426</v>
      </c>
      <c r="W28" t="n">
        <v>309.070065803798</v>
      </c>
      <c r="X28" t="n">
        <v>334.738589590628</v>
      </c>
      <c r="Y28" t="n">
        <v>344.958079800406</v>
      </c>
      <c r="Z28" t="n">
        <v>346.98224315172</v>
      </c>
      <c r="AA28" t="n">
        <v>764.674600640215</v>
      </c>
      <c r="AB28" t="n">
        <v>465.226762473396</v>
      </c>
      <c r="AC28" t="n">
        <v>295.401965849782</v>
      </c>
      <c r="AD28" t="n">
        <v>434.698611903918</v>
      </c>
      <c r="AE28" t="n">
        <v>463.789077150929</v>
      </c>
      <c r="AF28" t="n">
        <v>567.611913550365</v>
      </c>
    </row>
    <row r="29">
      <c r="A29" t="s">
        <v>91</v>
      </c>
      <c r="B29" t="s">
        <v>426</v>
      </c>
      <c r="C29" t="s">
        <v>342</v>
      </c>
      <c r="D29" t="s">
        <v>427</v>
      </c>
      <c r="E29" t="s">
        <v>343</v>
      </c>
      <c r="F29" t="n">
        <v>47.3372687443787</v>
      </c>
      <c r="G29" t="n">
        <v>51.846082718075</v>
      </c>
      <c r="H29" t="n">
        <v>68.0263153303906</v>
      </c>
      <c r="I29" t="n">
        <v>73.0856673159134</v>
      </c>
      <c r="J29" t="n">
        <v>71.9879165056258</v>
      </c>
      <c r="K29" t="n">
        <v>65.1014490947901</v>
      </c>
      <c r="L29" t="n">
        <v>77.2243870520672</v>
      </c>
      <c r="M29" t="n">
        <v>81.6372274278915</v>
      </c>
      <c r="N29" t="n">
        <v>72.3247403998432</v>
      </c>
      <c r="O29" t="n">
        <v>86.9842120060417</v>
      </c>
      <c r="P29" t="n">
        <v>80.3672296541561</v>
      </c>
      <c r="Q29" t="n">
        <v>64.8216669784115</v>
      </c>
      <c r="R29" t="n">
        <v>69.6386966101123</v>
      </c>
      <c r="S29" t="n">
        <v>77.1585216603225</v>
      </c>
      <c r="T29" t="n">
        <v>59.9115952098623</v>
      </c>
      <c r="U29" t="n">
        <v>82.7099130794501</v>
      </c>
      <c r="V29" t="n">
        <v>70.9978370719717</v>
      </c>
      <c r="W29" t="n">
        <v>80.2459601128593</v>
      </c>
      <c r="X29" t="n">
        <v>115.016476404096</v>
      </c>
      <c r="Y29" t="n">
        <v>122.711410192107</v>
      </c>
      <c r="Z29" t="n">
        <v>99.2901636317083</v>
      </c>
      <c r="AA29" t="n">
        <v>127.217377869135</v>
      </c>
      <c r="AB29" t="n">
        <v>144.119584920672</v>
      </c>
      <c r="AC29" t="n">
        <v>122.17339837361</v>
      </c>
      <c r="AD29" t="n">
        <v>104.300165610687</v>
      </c>
      <c r="AE29" t="n">
        <v>172.562928854389</v>
      </c>
      <c r="AF29" t="n">
        <v>210.509938110773</v>
      </c>
    </row>
    <row r="30">
      <c r="A30" t="s">
        <v>91</v>
      </c>
      <c r="B30" t="s">
        <v>428</v>
      </c>
      <c r="C30" t="s">
        <v>342</v>
      </c>
      <c r="D30" t="s">
        <v>429</v>
      </c>
      <c r="E30" t="s">
        <v>343</v>
      </c>
      <c r="F30" t="n">
        <v>6.65177217049304</v>
      </c>
      <c r="G30" t="n">
        <v>7.43801922190924</v>
      </c>
      <c r="H30" t="n">
        <v>9.7555953488954</v>
      </c>
      <c r="I30" t="n">
        <v>11.0966736768879</v>
      </c>
      <c r="J30" t="n">
        <v>10.8274066049023</v>
      </c>
      <c r="K30" t="n">
        <v>9.36808471411442</v>
      </c>
      <c r="L30" t="n">
        <v>10.2911927335267</v>
      </c>
      <c r="M30" t="n">
        <v>10.6659103273045</v>
      </c>
      <c r="N30" t="n">
        <v>16.746729586876</v>
      </c>
      <c r="O30" t="n">
        <v>11.4085566138635</v>
      </c>
      <c r="P30" t="n">
        <v>6.34555345512917</v>
      </c>
      <c r="Q30" t="n">
        <v>9.64666976242112</v>
      </c>
      <c r="R30" t="n">
        <v>9.68176342122988</v>
      </c>
      <c r="S30" t="n">
        <v>7.88551412197661</v>
      </c>
      <c r="T30" t="n">
        <v>9.85753664840797</v>
      </c>
      <c r="U30" t="n">
        <v>8.91796396120342</v>
      </c>
      <c r="V30" t="n">
        <v>8.26136213148169</v>
      </c>
      <c r="W30" t="n">
        <v>11.5667617244484</v>
      </c>
      <c r="X30" t="n">
        <v>10.1607242771677</v>
      </c>
      <c r="Y30" t="n">
        <v>13.877538785963</v>
      </c>
      <c r="Z30" t="n">
        <v>17.5825529389096</v>
      </c>
      <c r="AA30" t="n">
        <v>18.5948564743121</v>
      </c>
      <c r="AB30" t="n">
        <v>19.3218330041268</v>
      </c>
      <c r="AC30" t="n">
        <v>15.651630663073</v>
      </c>
      <c r="AD30" t="n">
        <v>31.6921893676415</v>
      </c>
      <c r="AE30" t="n">
        <v>52.3646687515804</v>
      </c>
      <c r="AF30" t="n">
        <v>65.5690919514586</v>
      </c>
    </row>
    <row r="31">
      <c r="A31" t="s">
        <v>91</v>
      </c>
      <c r="B31" t="s">
        <v>430</v>
      </c>
      <c r="C31" t="s">
        <v>342</v>
      </c>
      <c r="D31" t="s">
        <v>431</v>
      </c>
      <c r="E31" t="s">
        <v>343</v>
      </c>
      <c r="F31" t="n">
        <v>40.3217125313626</v>
      </c>
      <c r="G31" t="n">
        <v>41.7246436521148</v>
      </c>
      <c r="H31" t="n">
        <v>53.4972218483939</v>
      </c>
      <c r="I31" t="n">
        <v>59.944077941432</v>
      </c>
      <c r="J31" t="n">
        <v>64.8432555637622</v>
      </c>
      <c r="K31" t="n">
        <v>57.6199908218765</v>
      </c>
      <c r="L31" t="n">
        <v>45.5849979111116</v>
      </c>
      <c r="M31" t="n">
        <v>56.8090138814866</v>
      </c>
      <c r="N31" t="n">
        <v>61.221507108412</v>
      </c>
      <c r="O31" t="n">
        <v>71.4826286283951</v>
      </c>
      <c r="P31" t="n">
        <v>76.1480942976242</v>
      </c>
      <c r="Q31" t="n">
        <v>96.8669328963374</v>
      </c>
      <c r="R31" t="n">
        <v>111.862118897591</v>
      </c>
      <c r="S31" t="n">
        <v>139.361978589217</v>
      </c>
      <c r="T31" t="n">
        <v>144.691058139812</v>
      </c>
      <c r="U31" t="n">
        <v>124.112929000581</v>
      </c>
      <c r="V31" t="n">
        <v>65.1038573687595</v>
      </c>
      <c r="W31" t="n">
        <v>98.4218441416361</v>
      </c>
      <c r="X31" t="n">
        <v>54.5417407086283</v>
      </c>
      <c r="Y31" t="n">
        <v>39.311766834051</v>
      </c>
      <c r="Z31" t="n">
        <v>39.0296866772755</v>
      </c>
      <c r="AA31" t="n">
        <v>341.027128421593</v>
      </c>
      <c r="AB31" t="n">
        <v>45.8703749250033</v>
      </c>
      <c r="AC31" t="n">
        <v>37.7314737000936</v>
      </c>
      <c r="AD31" t="n">
        <v>61.9547578428044</v>
      </c>
      <c r="AE31" t="n">
        <v>64.7499993520081</v>
      </c>
      <c r="AF31" t="n">
        <v>79.3478236933291</v>
      </c>
    </row>
    <row r="32">
      <c r="A32" t="s">
        <v>91</v>
      </c>
      <c r="B32" t="s">
        <v>432</v>
      </c>
      <c r="C32" t="s">
        <v>342</v>
      </c>
      <c r="D32" t="s">
        <v>433</v>
      </c>
      <c r="E32" t="s">
        <v>343</v>
      </c>
      <c r="F32" t="n">
        <v>54.5050146321143</v>
      </c>
      <c r="G32" t="n">
        <v>60.2757952146668</v>
      </c>
      <c r="H32" t="n">
        <v>77.7938883365199</v>
      </c>
      <c r="I32" t="n">
        <v>80.119608898767</v>
      </c>
      <c r="J32" t="n">
        <v>82.6964542275741</v>
      </c>
      <c r="K32" t="n">
        <v>85.0082810360904</v>
      </c>
      <c r="L32" t="n">
        <v>71.2467350753311</v>
      </c>
      <c r="M32" t="n">
        <v>53.1942735197666</v>
      </c>
      <c r="N32" t="n">
        <v>59.343084344948</v>
      </c>
      <c r="O32" t="n">
        <v>42.823502260824</v>
      </c>
      <c r="P32" t="n">
        <v>49.6082059987242</v>
      </c>
      <c r="Q32" t="n">
        <v>47.321944289037</v>
      </c>
      <c r="R32" t="n">
        <v>41.5464102835157</v>
      </c>
      <c r="S32" t="n">
        <v>54.193889747706</v>
      </c>
      <c r="T32" t="n">
        <v>53.7526296230805</v>
      </c>
      <c r="U32" t="n">
        <v>59.2738976237067</v>
      </c>
      <c r="V32" t="n">
        <v>47.8914786099293</v>
      </c>
      <c r="W32" t="n">
        <v>77.5852212636398</v>
      </c>
      <c r="X32" t="n">
        <v>97.0949689506302</v>
      </c>
      <c r="Y32" t="n">
        <v>101.539368400628</v>
      </c>
      <c r="Z32" t="n">
        <v>121.49322545318</v>
      </c>
      <c r="AA32" t="n">
        <v>228.051924856312</v>
      </c>
      <c r="AB32" t="n">
        <v>195.356178530864</v>
      </c>
      <c r="AC32" t="n">
        <v>96.7082949797976</v>
      </c>
      <c r="AD32" t="n">
        <v>134.094592732959</v>
      </c>
      <c r="AE32" t="n">
        <v>141.094917013369</v>
      </c>
      <c r="AF32" t="n">
        <v>173.883243942364</v>
      </c>
    </row>
    <row r="33">
      <c r="A33" t="s">
        <v>91</v>
      </c>
      <c r="B33" t="s">
        <v>434</v>
      </c>
      <c r="C33" t="s">
        <v>342</v>
      </c>
      <c r="D33" t="s">
        <v>435</v>
      </c>
      <c r="E33" t="s">
        <v>343</v>
      </c>
      <c r="F33" t="n">
        <v>31.8306905096953</v>
      </c>
      <c r="G33" t="n">
        <v>33.72911334925</v>
      </c>
      <c r="H33" t="n">
        <v>41.9063416287284</v>
      </c>
      <c r="I33" t="n">
        <v>34.5330411523094</v>
      </c>
      <c r="J33" t="n">
        <v>30.340254340415</v>
      </c>
      <c r="K33" t="n">
        <v>25.8108012977767</v>
      </c>
      <c r="L33" t="n">
        <v>31.1736873521677</v>
      </c>
      <c r="M33" t="n">
        <v>32.6454739211236</v>
      </c>
      <c r="N33" t="n">
        <v>26.542292043736</v>
      </c>
      <c r="O33" t="n">
        <v>22.1285903726844</v>
      </c>
      <c r="P33" t="n">
        <v>30.7999623990225</v>
      </c>
      <c r="Q33" t="n">
        <v>38.1805473568235</v>
      </c>
      <c r="R33" t="n">
        <v>35.0037536995336</v>
      </c>
      <c r="S33" t="n">
        <v>36.6862089008114</v>
      </c>
      <c r="T33" t="n">
        <v>38.0626481726185</v>
      </c>
      <c r="U33" t="n">
        <v>64.1395248944112</v>
      </c>
      <c r="V33" t="n">
        <v>37.0820093643945</v>
      </c>
      <c r="W33" t="n">
        <v>41.3944432652624</v>
      </c>
      <c r="X33" t="n">
        <v>58.1797076881547</v>
      </c>
      <c r="Y33" t="n">
        <v>67.7861135269894</v>
      </c>
      <c r="Z33" t="n">
        <v>69.7566666188504</v>
      </c>
      <c r="AA33" t="n">
        <v>50.110689941403</v>
      </c>
      <c r="AB33" t="n">
        <v>60.6082451395963</v>
      </c>
      <c r="AC33" t="n">
        <v>23.0658889626134</v>
      </c>
      <c r="AD33" t="n">
        <v>102.887685752631</v>
      </c>
      <c r="AE33" t="n">
        <v>33.0165631795822</v>
      </c>
      <c r="AF33" t="n">
        <v>38.3018158524393</v>
      </c>
    </row>
    <row r="34">
      <c r="A34" t="s">
        <v>91</v>
      </c>
      <c r="B34" t="s">
        <v>436</v>
      </c>
      <c r="C34" t="s">
        <v>342</v>
      </c>
      <c r="D34" t="s">
        <v>437</v>
      </c>
      <c r="E34" t="s">
        <v>343</v>
      </c>
      <c r="F34" t="n">
        <v>91.3946088039423</v>
      </c>
      <c r="G34" t="n">
        <v>97.014258879023</v>
      </c>
      <c r="H34" t="n">
        <v>137.320014042178</v>
      </c>
      <c r="I34" t="n">
        <v>176.627552425752</v>
      </c>
      <c r="J34" t="n">
        <v>169.282391287487</v>
      </c>
      <c r="K34" t="n">
        <v>161.560890603951</v>
      </c>
      <c r="L34" t="n">
        <v>139.247346887082</v>
      </c>
      <c r="M34" t="n">
        <v>126.972974803706</v>
      </c>
      <c r="N34" t="n">
        <v>115.533361897986</v>
      </c>
      <c r="O34" t="n">
        <v>114.621121212152</v>
      </c>
      <c r="P34" t="n">
        <v>117.731119514613</v>
      </c>
      <c r="Q34" t="n">
        <v>115.672915942395</v>
      </c>
      <c r="R34" t="n">
        <v>128.058891961172</v>
      </c>
      <c r="S34" t="n">
        <v>136.381710825163</v>
      </c>
      <c r="T34" t="n">
        <v>140.70783222857</v>
      </c>
      <c r="U34" t="n">
        <v>174.124436181657</v>
      </c>
      <c r="V34" t="n">
        <v>154.673238509834</v>
      </c>
      <c r="W34" t="n">
        <v>189.01424789207</v>
      </c>
      <c r="X34" t="n">
        <v>225.167417859471</v>
      </c>
      <c r="Y34" t="n">
        <v>213.142246992116</v>
      </c>
      <c r="Z34" t="n">
        <v>218.641905275711</v>
      </c>
      <c r="AA34" t="n">
        <v>249.333274811854</v>
      </c>
      <c r="AB34" t="n">
        <v>235.4370516395</v>
      </c>
      <c r="AC34" t="n">
        <v>190.083312589089</v>
      </c>
      <c r="AD34" t="n">
        <v>159.384249813871</v>
      </c>
      <c r="AE34" t="n">
        <v>138.21031483368</v>
      </c>
      <c r="AF34" t="n">
        <v>171.970757107884</v>
      </c>
    </row>
    <row r="35">
      <c r="A35" t="s">
        <v>91</v>
      </c>
      <c r="B35" t="s">
        <v>438</v>
      </c>
      <c r="C35" t="s">
        <v>342</v>
      </c>
      <c r="D35" t="s">
        <v>439</v>
      </c>
      <c r="E35" t="s">
        <v>343</v>
      </c>
      <c r="F35" t="n">
        <v>231.529790795819</v>
      </c>
      <c r="G35" t="n">
        <v>249.834297938644</v>
      </c>
      <c r="H35" t="n">
        <v>358.462108717014</v>
      </c>
      <c r="I35" t="n">
        <v>349.877846376898</v>
      </c>
      <c r="J35" t="n">
        <v>378.012069256083</v>
      </c>
      <c r="K35" t="n">
        <v>327.594735754511</v>
      </c>
      <c r="L35" t="n">
        <v>377.72694658586</v>
      </c>
      <c r="M35" t="n">
        <v>397.036701045827</v>
      </c>
      <c r="N35" t="n">
        <v>358.379284186036</v>
      </c>
      <c r="O35" t="n">
        <v>314.595298597129</v>
      </c>
      <c r="P35" t="n">
        <v>437.702443167939</v>
      </c>
      <c r="Q35" t="n">
        <v>460.751128908747</v>
      </c>
      <c r="R35" t="n">
        <v>429.706601420252</v>
      </c>
      <c r="S35" t="n">
        <v>547.315485294998</v>
      </c>
      <c r="T35" t="n">
        <v>485.434605370776</v>
      </c>
      <c r="U35" t="n">
        <v>349.150021729083</v>
      </c>
      <c r="V35" t="n">
        <v>236.589702373058</v>
      </c>
      <c r="W35" t="n">
        <v>348.280039377403</v>
      </c>
      <c r="X35" t="n">
        <v>590.624644633759</v>
      </c>
      <c r="Y35" t="n">
        <v>943.218731427062</v>
      </c>
      <c r="Z35" t="n">
        <v>906.765532871292</v>
      </c>
      <c r="AA35" t="n">
        <v>1146.17393086094</v>
      </c>
      <c r="AB35" t="n">
        <v>1710.25175186583</v>
      </c>
      <c r="AC35" t="n">
        <v>1891.17702954116</v>
      </c>
      <c r="AD35" t="n">
        <v>1944.15449763348</v>
      </c>
      <c r="AE35" t="n">
        <v>2173.07693749807</v>
      </c>
      <c r="AF35" t="n">
        <v>2709.31208617149</v>
      </c>
    </row>
    <row r="36">
      <c r="A36" t="s">
        <v>91</v>
      </c>
      <c r="B36" t="s">
        <v>440</v>
      </c>
      <c r="C36" t="s">
        <v>342</v>
      </c>
      <c r="D36" t="s">
        <v>441</v>
      </c>
      <c r="E36" t="s">
        <v>343</v>
      </c>
      <c r="F36" t="n">
        <v>13.4570763685454</v>
      </c>
      <c r="G36" t="n">
        <v>13.5563009383487</v>
      </c>
      <c r="H36" t="n">
        <v>17.2074221519805</v>
      </c>
      <c r="I36" t="n">
        <v>14.6441900069067</v>
      </c>
      <c r="J36" t="n">
        <v>13.8345424765758</v>
      </c>
      <c r="K36" t="n">
        <v>10.8377962881818</v>
      </c>
      <c r="L36" t="n">
        <v>11.2566769277612</v>
      </c>
      <c r="M36" t="n">
        <v>12.4519987816796</v>
      </c>
      <c r="N36" t="n">
        <v>12.7711369594168</v>
      </c>
      <c r="O36" t="n">
        <v>13.5567583854287</v>
      </c>
      <c r="P36" t="n">
        <v>13.6340012496719</v>
      </c>
      <c r="Q36" t="n">
        <v>13.3338769532711</v>
      </c>
      <c r="R36" t="n">
        <v>13.3080167898579</v>
      </c>
      <c r="S36" t="n">
        <v>14.8143291235006</v>
      </c>
      <c r="T36" t="n">
        <v>15.5373797838386</v>
      </c>
      <c r="U36" t="n">
        <v>33.3346026423382</v>
      </c>
      <c r="V36" t="n">
        <v>30.3309277859717</v>
      </c>
      <c r="W36" t="n">
        <v>35.2762307777181</v>
      </c>
      <c r="X36" t="n">
        <v>33.4030222246358</v>
      </c>
      <c r="Y36" t="n">
        <v>35.2349210665423</v>
      </c>
      <c r="Z36" t="n">
        <v>39.0873309327508</v>
      </c>
      <c r="AA36" t="n">
        <v>42.8892941758279</v>
      </c>
      <c r="AB36" t="n">
        <v>47.1133870407143</v>
      </c>
      <c r="AC36" t="n">
        <v>51.5688778315918</v>
      </c>
      <c r="AD36" t="n">
        <v>56.3431584632362</v>
      </c>
      <c r="AE36" t="n">
        <v>60.2015246990533</v>
      </c>
      <c r="AF36" t="n">
        <v>69.4392639146961</v>
      </c>
    </row>
    <row r="37">
      <c r="A37" t="s">
        <v>91</v>
      </c>
      <c r="B37" t="s">
        <v>442</v>
      </c>
      <c r="C37" t="s">
        <v>342</v>
      </c>
      <c r="D37" t="s">
        <v>443</v>
      </c>
      <c r="E37" t="s">
        <v>343</v>
      </c>
      <c r="F37" t="n">
        <v>129.199920903775</v>
      </c>
      <c r="G37" t="n">
        <v>138.955489003657</v>
      </c>
      <c r="H37" t="n">
        <v>180.304803526963</v>
      </c>
      <c r="I37" t="n">
        <v>156.652585402679</v>
      </c>
      <c r="J37" t="n">
        <v>154.557863478487</v>
      </c>
      <c r="K37" t="n">
        <v>129.829288144417</v>
      </c>
      <c r="L37" t="n">
        <v>118.276176341241</v>
      </c>
      <c r="M37" t="n">
        <v>109.758994593553</v>
      </c>
      <c r="N37" t="n">
        <v>100.746944753906</v>
      </c>
      <c r="O37" t="n">
        <v>75.9570829506386</v>
      </c>
      <c r="P37" t="n">
        <v>74.3223366386938</v>
      </c>
      <c r="Q37" t="n">
        <v>71.100312204612</v>
      </c>
      <c r="R37" t="n">
        <v>82.334150071932</v>
      </c>
      <c r="S37" t="n">
        <v>68.9814302468533</v>
      </c>
      <c r="T37" t="n">
        <v>59.8404337763647</v>
      </c>
      <c r="U37" t="n">
        <v>66.5271985905469</v>
      </c>
      <c r="V37" t="n">
        <v>44.8780085421227</v>
      </c>
      <c r="W37" t="n">
        <v>49.4313904503569</v>
      </c>
      <c r="X37" t="n">
        <v>90.981086156935</v>
      </c>
      <c r="Y37" t="n">
        <v>171.336019862437</v>
      </c>
      <c r="Z37" t="n">
        <v>158.065399244167</v>
      </c>
      <c r="AA37" t="n">
        <v>201.831657997798</v>
      </c>
      <c r="AB37" t="n">
        <v>391.141646704796</v>
      </c>
      <c r="AC37" t="n">
        <v>201.451574301993</v>
      </c>
      <c r="AD37" t="n">
        <v>126.0051508591</v>
      </c>
      <c r="AE37" t="n">
        <v>155.152308883016</v>
      </c>
      <c r="AF37" t="n">
        <v>190.586467208961</v>
      </c>
    </row>
    <row r="38">
      <c r="A38" t="s">
        <v>91</v>
      </c>
      <c r="B38" t="s">
        <v>444</v>
      </c>
      <c r="C38" t="s">
        <v>342</v>
      </c>
      <c r="D38" t="s">
        <v>445</v>
      </c>
      <c r="E38" t="s">
        <v>343</v>
      </c>
      <c r="F38" t="n">
        <v>91.293652122883</v>
      </c>
      <c r="G38" t="n">
        <v>99.7786304574868</v>
      </c>
      <c r="H38" t="n">
        <v>163.77137896171</v>
      </c>
      <c r="I38" t="n">
        <v>180.632040247388</v>
      </c>
      <c r="J38" t="n">
        <v>211.274600250613</v>
      </c>
      <c r="K38" t="n">
        <v>188.15958520648</v>
      </c>
      <c r="L38" t="n">
        <v>248.64342641125</v>
      </c>
      <c r="M38" t="n">
        <v>274.938582047152</v>
      </c>
      <c r="N38" t="n">
        <v>245.126112970292</v>
      </c>
      <c r="O38" t="n">
        <v>225.143741230792</v>
      </c>
      <c r="P38" t="n">
        <v>348.560573710011</v>
      </c>
      <c r="Q38" t="n">
        <v>374.792509748991</v>
      </c>
      <c r="R38" t="n">
        <v>333.156235601969</v>
      </c>
      <c r="S38" t="n">
        <v>461.199099194753</v>
      </c>
      <c r="T38" t="n">
        <v>408.112259824249</v>
      </c>
      <c r="U38" t="n">
        <v>248.284338514267</v>
      </c>
      <c r="V38" t="n">
        <v>161.585136027285</v>
      </c>
      <c r="W38" t="n">
        <v>264.189192972388</v>
      </c>
      <c r="X38" t="n">
        <v>466.334904367879</v>
      </c>
      <c r="Y38" t="n">
        <v>736.55622304669</v>
      </c>
      <c r="Z38" t="n">
        <v>709.664277116597</v>
      </c>
      <c r="AA38" t="n">
        <v>901.38670946343</v>
      </c>
      <c r="AB38" t="n">
        <v>1271.72500260066</v>
      </c>
      <c r="AC38" t="n">
        <v>1638.04409248801</v>
      </c>
      <c r="AD38" t="n">
        <v>1761.82779757308</v>
      </c>
      <c r="AE38" t="n">
        <v>1957.723103916</v>
      </c>
      <c r="AF38" t="n">
        <v>2449.28635504783</v>
      </c>
    </row>
    <row r="39">
      <c r="A39" t="s">
        <v>91</v>
      </c>
      <c r="B39" t="s">
        <v>446</v>
      </c>
      <c r="C39" t="s">
        <v>342</v>
      </c>
      <c r="D39" t="s">
        <v>447</v>
      </c>
      <c r="E39" t="s">
        <v>343</v>
      </c>
      <c r="F39" t="n">
        <v>693.22414145626</v>
      </c>
      <c r="G39" t="n">
        <v>654.454846126555</v>
      </c>
      <c r="H39" t="n">
        <v>748.25471680776</v>
      </c>
      <c r="I39" t="n">
        <v>734.801166588045</v>
      </c>
      <c r="J39" t="n">
        <v>691.241997614042</v>
      </c>
      <c r="K39" t="n">
        <v>662.651285633812</v>
      </c>
      <c r="L39" t="n">
        <v>729.552469669938</v>
      </c>
      <c r="M39" t="n">
        <v>770.731938630735</v>
      </c>
      <c r="N39" t="n">
        <v>786.927162602789</v>
      </c>
      <c r="O39" t="n">
        <v>775.171101180909</v>
      </c>
      <c r="P39" t="n">
        <v>910.551601406386</v>
      </c>
      <c r="Q39" t="n">
        <v>942.731958110076</v>
      </c>
      <c r="R39" t="n">
        <v>978.604638112837</v>
      </c>
      <c r="S39" t="n">
        <v>843.671795729018</v>
      </c>
      <c r="T39" t="n">
        <v>682.475416954519</v>
      </c>
      <c r="U39" t="n">
        <v>820.935635269236</v>
      </c>
      <c r="V39" t="n">
        <v>624.038768529457</v>
      </c>
      <c r="W39" t="n">
        <v>1049.53598622088</v>
      </c>
      <c r="X39" t="n">
        <v>1105.94732378606</v>
      </c>
      <c r="Y39" t="n">
        <v>1225.19261145099</v>
      </c>
      <c r="Z39" t="n">
        <v>1102.11817396648</v>
      </c>
      <c r="AA39" t="n">
        <v>1352.95248189297</v>
      </c>
      <c r="AB39" t="n">
        <v>2114.30842140277</v>
      </c>
      <c r="AC39" t="n">
        <v>2123.67576479177</v>
      </c>
      <c r="AD39" t="n">
        <v>2134.89957207885</v>
      </c>
      <c r="AE39" t="n">
        <v>1910.42619186566</v>
      </c>
      <c r="AF39" t="n">
        <v>2354.79922408328</v>
      </c>
    </row>
    <row r="40">
      <c r="A40" t="s">
        <v>91</v>
      </c>
      <c r="B40" t="s">
        <v>448</v>
      </c>
      <c r="C40" t="s">
        <v>342</v>
      </c>
      <c r="D40" t="s">
        <v>449</v>
      </c>
      <c r="E40" t="s">
        <v>343</v>
      </c>
      <c r="F40" t="n">
        <v>43.5890182209028</v>
      </c>
      <c r="G40" t="n">
        <v>51.6459849180767</v>
      </c>
      <c r="H40" t="n">
        <v>73.9260740780125</v>
      </c>
      <c r="I40" t="n">
        <v>82.2681954017931</v>
      </c>
      <c r="J40" t="n">
        <v>80.3729026662551</v>
      </c>
      <c r="K40" t="n">
        <v>85.2331164172329</v>
      </c>
      <c r="L40" t="n">
        <v>92.6455354783235</v>
      </c>
      <c r="M40" t="n">
        <v>107.779496750214</v>
      </c>
      <c r="N40" t="n">
        <v>108.944625347761</v>
      </c>
      <c r="O40" t="n">
        <v>131.582853999343</v>
      </c>
      <c r="P40" t="n">
        <v>104.474841169463</v>
      </c>
      <c r="Q40" t="n">
        <v>88.7029117717416</v>
      </c>
      <c r="R40" t="n">
        <v>117.436761395427</v>
      </c>
      <c r="S40" t="n">
        <v>73.7805537807891</v>
      </c>
      <c r="T40" t="n">
        <v>108.602889576124</v>
      </c>
      <c r="U40" t="n">
        <v>89.8047680941572</v>
      </c>
      <c r="V40" t="n">
        <v>53.0339268252451</v>
      </c>
      <c r="W40" t="n">
        <v>67.6695402473582</v>
      </c>
      <c r="X40" t="n">
        <v>67.6118240856832</v>
      </c>
      <c r="Y40" t="n">
        <v>152.543475051881</v>
      </c>
      <c r="Z40" t="n">
        <v>144.859568380134</v>
      </c>
      <c r="AA40" t="n">
        <v>154.401248223441</v>
      </c>
      <c r="AB40" t="n">
        <v>524.888782554702</v>
      </c>
      <c r="AC40" t="n">
        <v>665.755684012087</v>
      </c>
      <c r="AD40" t="n">
        <v>543.737344926395</v>
      </c>
      <c r="AE40" t="n">
        <v>377.389326989049</v>
      </c>
      <c r="AF40" t="n">
        <v>470.496030758318</v>
      </c>
    </row>
    <row r="41">
      <c r="A41" t="s">
        <v>91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91</v>
      </c>
      <c r="B42" t="s">
        <v>452</v>
      </c>
      <c r="C42" t="s">
        <v>342</v>
      </c>
      <c r="D42" t="s">
        <v>453</v>
      </c>
      <c r="E42" t="s">
        <v>343</v>
      </c>
      <c r="F42" t="n">
        <v>463.764708824409</v>
      </c>
      <c r="G42" t="n">
        <v>510.042535340716</v>
      </c>
      <c r="H42" t="n">
        <v>714.645585981955</v>
      </c>
      <c r="I42" t="n">
        <v>783.164505455458</v>
      </c>
      <c r="J42" t="n">
        <v>803.128800842068</v>
      </c>
      <c r="K42" t="n">
        <v>781.933258075067</v>
      </c>
      <c r="L42" t="n">
        <v>811.502141887907</v>
      </c>
      <c r="M42" t="n">
        <v>802.374782421636</v>
      </c>
      <c r="N42" t="n">
        <v>755.854122606201</v>
      </c>
      <c r="O42" t="n">
        <v>824.406681089542</v>
      </c>
      <c r="P42" t="n">
        <v>793.12222030077</v>
      </c>
      <c r="Q42" t="n">
        <v>696.916360347034</v>
      </c>
      <c r="R42" t="n">
        <v>811.150808995466</v>
      </c>
      <c r="S42" t="n">
        <v>819.336049589672</v>
      </c>
      <c r="T42" t="n">
        <v>690.694041379017</v>
      </c>
      <c r="U42" t="n">
        <v>512.35938763234</v>
      </c>
      <c r="V42" t="n">
        <v>409.959009673159</v>
      </c>
      <c r="W42" t="n">
        <v>511.867416106652</v>
      </c>
      <c r="X42" t="n">
        <v>761.81145409727</v>
      </c>
      <c r="Y42" t="n">
        <v>694.924257396043</v>
      </c>
      <c r="Z42" t="n">
        <v>610.853954635856</v>
      </c>
      <c r="AA42" t="n">
        <v>718.315740265669</v>
      </c>
      <c r="AB42" t="n">
        <v>853.322266606927</v>
      </c>
      <c r="AC42" t="n">
        <v>1197.51725849449</v>
      </c>
      <c r="AD42" t="n">
        <v>1119.69511836987</v>
      </c>
      <c r="AE42" t="n">
        <v>1679.88466631209</v>
      </c>
      <c r="AF42" t="n">
        <v>2036.72777781796</v>
      </c>
    </row>
    <row r="43">
      <c r="A43" t="s">
        <v>91</v>
      </c>
      <c r="B43" t="s">
        <v>454</v>
      </c>
      <c r="C43" t="s">
        <v>342</v>
      </c>
      <c r="D43" t="s">
        <v>455</v>
      </c>
      <c r="E43" t="s">
        <v>343</v>
      </c>
      <c r="F43" t="n">
        <v>500.019533706239</v>
      </c>
      <c r="G43" t="n">
        <v>549.511966395944</v>
      </c>
      <c r="H43" t="n">
        <v>768.126110922675</v>
      </c>
      <c r="I43" t="n">
        <v>843.2638029357</v>
      </c>
      <c r="J43" t="n">
        <v>864.702144855055</v>
      </c>
      <c r="K43" t="n">
        <v>840.396662222837</v>
      </c>
      <c r="L43" t="n">
        <v>879.486930419815</v>
      </c>
      <c r="M43" t="n">
        <v>865.981486980564</v>
      </c>
      <c r="N43" t="n">
        <v>813.772945382662</v>
      </c>
      <c r="O43" t="n">
        <v>895.173293693191</v>
      </c>
      <c r="P43" t="n">
        <v>860.47366158058</v>
      </c>
      <c r="Q43" t="n">
        <v>747.332830572339</v>
      </c>
      <c r="R43" t="n">
        <v>883.392921340831</v>
      </c>
      <c r="S43" t="n">
        <v>952.433002097957</v>
      </c>
      <c r="T43" t="n">
        <v>818.746991950531</v>
      </c>
      <c r="U43" t="n">
        <v>679.217424577121</v>
      </c>
      <c r="V43" t="n">
        <v>612.302591167826</v>
      </c>
      <c r="W43" t="n">
        <v>756.486142885504</v>
      </c>
      <c r="X43" t="n">
        <v>2134.23543589188</v>
      </c>
      <c r="Y43" t="n">
        <v>1271.74307084694</v>
      </c>
      <c r="Z43" t="n">
        <v>919.554781221713</v>
      </c>
      <c r="AA43" t="n">
        <v>1067.35470507717</v>
      </c>
      <c r="AB43" t="n">
        <v>2014.01458921215</v>
      </c>
      <c r="AC43" t="n">
        <v>2180.24106433166</v>
      </c>
      <c r="AD43" t="n">
        <v>1742.91714783674</v>
      </c>
      <c r="AE43" t="n">
        <v>2542.0725983252</v>
      </c>
      <c r="AF43" t="n">
        <v>3100.24760722746</v>
      </c>
    </row>
    <row r="44">
      <c r="A44" t="s">
        <v>91</v>
      </c>
      <c r="B44" t="s">
        <v>456</v>
      </c>
      <c r="C44" t="s">
        <v>342</v>
      </c>
      <c r="D44" t="s">
        <v>457</v>
      </c>
      <c r="E44" t="s">
        <v>343</v>
      </c>
      <c r="F44" t="n">
        <v>4838.34288417613</v>
      </c>
      <c r="G44" t="n">
        <v>5210.41931813696</v>
      </c>
      <c r="H44" t="n">
        <v>6613.95809184558</v>
      </c>
      <c r="I44" t="n">
        <v>6478.26209308114</v>
      </c>
      <c r="J44" t="n">
        <v>6394.68778626897</v>
      </c>
      <c r="K44" t="n">
        <v>6025.7094364269</v>
      </c>
      <c r="L44" t="n">
        <v>6348.71048456878</v>
      </c>
      <c r="M44" t="n">
        <v>6656.42546748543</v>
      </c>
      <c r="N44" t="n">
        <v>6194.54073301618</v>
      </c>
      <c r="O44" t="n">
        <v>6059.55617135461</v>
      </c>
      <c r="P44" t="n">
        <v>6583.11414550674</v>
      </c>
      <c r="Q44" t="n">
        <v>6679.13075797594</v>
      </c>
      <c r="R44" t="n">
        <v>6863.37027138997</v>
      </c>
      <c r="S44" t="n">
        <v>7036.90406123588</v>
      </c>
      <c r="T44" t="n">
        <v>7037.87891675783</v>
      </c>
      <c r="U44" t="n">
        <v>8212.7219063802</v>
      </c>
      <c r="V44" t="n">
        <v>5871.09214177842</v>
      </c>
      <c r="W44" t="n">
        <v>7248.1944025727</v>
      </c>
      <c r="X44" t="n">
        <v>8949.648068191</v>
      </c>
      <c r="Y44" t="n">
        <v>8332.04128722824</v>
      </c>
      <c r="Z44" t="n">
        <v>6636.76921363731</v>
      </c>
      <c r="AA44" t="n">
        <v>7984.35780583715</v>
      </c>
      <c r="AB44" t="n">
        <v>11011.6177271931</v>
      </c>
      <c r="AC44" t="n">
        <v>11081.0883925983</v>
      </c>
      <c r="AD44" t="n">
        <v>11435.1835769423</v>
      </c>
      <c r="AE44" t="n">
        <v>12363.5087183344</v>
      </c>
      <c r="AF44" t="n">
        <v>15319.3393834302</v>
      </c>
    </row>
    <row r="45">
      <c r="A45" t="s">
        <v>91</v>
      </c>
      <c r="B45" t="s">
        <v>458</v>
      </c>
      <c r="C45" t="s">
        <v>342</v>
      </c>
      <c r="D45" t="s">
        <v>459</v>
      </c>
      <c r="E45" t="s">
        <v>343</v>
      </c>
      <c r="F45" t="n">
        <v>4838.34288417613</v>
      </c>
      <c r="G45" t="n">
        <v>5210.41931813696</v>
      </c>
      <c r="H45" t="n">
        <v>6613.95809184558</v>
      </c>
      <c r="I45" t="n">
        <v>6478.26209308114</v>
      </c>
      <c r="J45" t="n">
        <v>6394.68778626897</v>
      </c>
      <c r="K45" t="n">
        <v>6025.7094364269</v>
      </c>
      <c r="L45" t="n">
        <v>6348.71048456878</v>
      </c>
      <c r="M45" t="n">
        <v>6656.42546748543</v>
      </c>
      <c r="N45" t="n">
        <v>6194.54073301618</v>
      </c>
      <c r="O45" t="n">
        <v>6059.55617135461</v>
      </c>
      <c r="P45" t="n">
        <v>6583.11414550674</v>
      </c>
      <c r="Q45" t="n">
        <v>6679.13075797594</v>
      </c>
      <c r="R45" t="n">
        <v>6863.37027138997</v>
      </c>
      <c r="S45" t="n">
        <v>7036.90406123588</v>
      </c>
      <c r="T45" t="n">
        <v>7037.87891675783</v>
      </c>
      <c r="U45" t="n">
        <v>8212.7219063802</v>
      </c>
      <c r="V45" t="n">
        <v>5871.09214177842</v>
      </c>
      <c r="W45" t="n">
        <v>7248.1944025727</v>
      </c>
      <c r="X45" t="n">
        <v>8949.648068191</v>
      </c>
      <c r="Y45" t="n">
        <v>8332.04128722824</v>
      </c>
      <c r="Z45" t="n">
        <v>6636.76921363731</v>
      </c>
      <c r="AA45" t="n">
        <v>7984.35780583715</v>
      </c>
      <c r="AB45" t="n">
        <v>11011.6177271931</v>
      </c>
      <c r="AC45" t="n">
        <v>11081.0883925983</v>
      </c>
      <c r="AD45" t="n">
        <v>11435.1835769423</v>
      </c>
      <c r="AE45" t="n">
        <v>12363.5087183344</v>
      </c>
      <c r="AF45" t="n">
        <v>15319.3393834302</v>
      </c>
    </row>
    <row r="46">
      <c r="A46" t="s">
        <v>91</v>
      </c>
      <c r="B46" t="s">
        <v>460</v>
      </c>
      <c r="C46" t="s">
        <v>342</v>
      </c>
      <c r="D46" t="s">
        <v>461</v>
      </c>
      <c r="E46" t="s">
        <v>343</v>
      </c>
      <c r="F46" t="n">
        <v>42.5092500362669</v>
      </c>
      <c r="G46" t="n">
        <v>46.3556736628447</v>
      </c>
      <c r="H46" t="n">
        <v>63.1663320811351</v>
      </c>
      <c r="I46" t="n">
        <v>70.6833553049178</v>
      </c>
      <c r="J46" t="n">
        <v>72.4283913966242</v>
      </c>
      <c r="K46" t="n">
        <v>69.0622544430799</v>
      </c>
      <c r="L46" t="n">
        <v>78.8353629340412</v>
      </c>
      <c r="M46" t="n">
        <v>74.4089211048748</v>
      </c>
      <c r="N46" t="n">
        <v>68.1355241757794</v>
      </c>
      <c r="O46" t="n">
        <v>81.7550535765399</v>
      </c>
      <c r="P46" t="n">
        <v>77.9377747896799</v>
      </c>
      <c r="Q46" t="n">
        <v>59.8974145083439</v>
      </c>
      <c r="R46" t="n">
        <v>83.000573965547</v>
      </c>
      <c r="S46" t="n">
        <v>142.737921283007</v>
      </c>
      <c r="T46" t="n">
        <v>135.85514383168</v>
      </c>
      <c r="U46" t="n">
        <v>170.502445976748</v>
      </c>
      <c r="V46" t="n">
        <v>201.234749610709</v>
      </c>
      <c r="W46" t="n">
        <v>243.352024452367</v>
      </c>
      <c r="X46" t="n">
        <v>1371.13205959607</v>
      </c>
      <c r="Y46" t="n">
        <v>576.940302831899</v>
      </c>
      <c r="Z46" t="n">
        <v>309.687952527045</v>
      </c>
      <c r="AA46" t="n">
        <v>350.230455434978</v>
      </c>
      <c r="AB46" t="n">
        <v>1160.98889132626</v>
      </c>
      <c r="AC46" t="n">
        <v>982.978230083132</v>
      </c>
      <c r="AD46" t="n">
        <v>623.184487505741</v>
      </c>
      <c r="AE46" t="n">
        <v>862.187932013106</v>
      </c>
      <c r="AF46" t="n">
        <v>1063.5198294095</v>
      </c>
    </row>
    <row r="47">
      <c r="A47" t="s">
        <v>91</v>
      </c>
      <c r="B47" t="s">
        <v>462</v>
      </c>
      <c r="C47" t="s">
        <v>342</v>
      </c>
      <c r="D47" t="s">
        <v>463</v>
      </c>
      <c r="E47" t="s">
        <v>343</v>
      </c>
      <c r="F47" t="n">
        <v>378.27167231511</v>
      </c>
      <c r="G47" t="n">
        <v>379.171955978707</v>
      </c>
      <c r="H47" t="n">
        <v>448.731196003846</v>
      </c>
      <c r="I47" t="n">
        <v>387.275897804719</v>
      </c>
      <c r="J47" t="n">
        <v>353.521819119512</v>
      </c>
      <c r="K47" t="n">
        <v>299.256048761825</v>
      </c>
      <c r="L47" t="n">
        <v>317.807668849694</v>
      </c>
      <c r="M47" t="n">
        <v>337.840838912721</v>
      </c>
      <c r="N47" t="n">
        <v>299.172734480275</v>
      </c>
      <c r="O47" t="n">
        <v>326.818221818094</v>
      </c>
      <c r="P47" t="n">
        <v>232.108698900413</v>
      </c>
      <c r="Q47" t="n">
        <v>220.705161398725</v>
      </c>
      <c r="R47" t="n">
        <v>223.797429949988</v>
      </c>
      <c r="S47" t="n">
        <v>163.827116874995</v>
      </c>
      <c r="T47" t="n">
        <v>288.14722832779</v>
      </c>
      <c r="U47" t="n">
        <v>724.147374956436</v>
      </c>
      <c r="V47" t="n">
        <v>987.543541718748</v>
      </c>
      <c r="W47" t="n">
        <v>1054.27136850321</v>
      </c>
      <c r="X47" t="n">
        <v>783.877407101053</v>
      </c>
      <c r="Y47" t="n">
        <v>575.9800363237</v>
      </c>
      <c r="Z47" t="n">
        <v>558.291355578132</v>
      </c>
      <c r="AA47" t="n">
        <v>380.837421054235</v>
      </c>
      <c r="AB47" t="n">
        <v>416.658844433951</v>
      </c>
      <c r="AC47" t="n">
        <v>271.217797112585</v>
      </c>
      <c r="AD47" t="n">
        <v>287.154370341359</v>
      </c>
      <c r="AE47" t="n">
        <v>369.884185181202</v>
      </c>
      <c r="AF47" t="n">
        <v>408.75447858624</v>
      </c>
    </row>
    <row r="48">
      <c r="A48" t="s">
        <v>91</v>
      </c>
      <c r="B48" t="s">
        <v>464</v>
      </c>
      <c r="C48" t="s">
        <v>342</v>
      </c>
      <c r="D48" t="s">
        <v>465</v>
      </c>
      <c r="E48" t="s">
        <v>343</v>
      </c>
      <c r="F48" t="n">
        <v>1015.46588192644</v>
      </c>
      <c r="G48" t="n">
        <v>1034.00863581209</v>
      </c>
      <c r="H48" t="n">
        <v>1214.29312312547</v>
      </c>
      <c r="I48" t="n">
        <v>1031.67202573206</v>
      </c>
      <c r="J48" t="n">
        <v>964.454340989767</v>
      </c>
      <c r="K48" t="n">
        <v>869.027665648898</v>
      </c>
      <c r="L48" t="n">
        <v>979.824447126918</v>
      </c>
      <c r="M48" t="n">
        <v>1123.55904609528</v>
      </c>
      <c r="N48" t="n">
        <v>1048.38540248706</v>
      </c>
      <c r="O48" t="n">
        <v>1020.55313259023</v>
      </c>
      <c r="P48" t="n">
        <v>954.051209631838</v>
      </c>
      <c r="Q48" t="n">
        <v>908.992240924776</v>
      </c>
      <c r="R48" t="n">
        <v>941.02247349848</v>
      </c>
      <c r="S48" t="n">
        <v>896.461914901703</v>
      </c>
      <c r="T48" t="n">
        <v>1074.01447228383</v>
      </c>
      <c r="U48" t="n">
        <v>1523.16837079977</v>
      </c>
      <c r="V48" t="n">
        <v>1707.65250093249</v>
      </c>
      <c r="W48" t="n">
        <v>1870.98319770231</v>
      </c>
      <c r="X48" t="n">
        <v>1589.47952809822</v>
      </c>
      <c r="Y48" t="n">
        <v>1292.20653592507</v>
      </c>
      <c r="Z48" t="n">
        <v>1228.5667754549</v>
      </c>
      <c r="AA48" t="n">
        <v>1108.92911573115</v>
      </c>
      <c r="AB48" t="n">
        <v>1082.16877809827</v>
      </c>
      <c r="AC48" t="n">
        <v>975.37000854625</v>
      </c>
      <c r="AD48" t="n">
        <v>901.031970587348</v>
      </c>
      <c r="AE48" t="n">
        <v>1131.02364909762</v>
      </c>
      <c r="AF48" t="n">
        <v>1279.11870104003</v>
      </c>
    </row>
    <row r="49">
      <c r="A49" t="s">
        <v>91</v>
      </c>
      <c r="B49" t="s">
        <v>466</v>
      </c>
      <c r="C49" t="s">
        <v>342</v>
      </c>
      <c r="D49" t="s">
        <v>467</v>
      </c>
      <c r="E49" t="s">
        <v>343</v>
      </c>
      <c r="F49" t="n">
        <v>315.616596700489</v>
      </c>
      <c r="G49" t="n">
        <v>313.990627541624</v>
      </c>
      <c r="H49" t="n">
        <v>359.893781449478</v>
      </c>
      <c r="I49" t="n">
        <v>306.663211619562</v>
      </c>
      <c r="J49" t="n">
        <v>275.403707645117</v>
      </c>
      <c r="K49" t="n">
        <v>240.280440535492</v>
      </c>
      <c r="L49" t="n">
        <v>278.141143370424</v>
      </c>
      <c r="M49" t="n">
        <v>368.203379164684</v>
      </c>
      <c r="N49" t="n">
        <v>351.286072660095</v>
      </c>
      <c r="O49" t="n">
        <v>303.874023215676</v>
      </c>
      <c r="P49" t="n">
        <v>306.539070989578</v>
      </c>
      <c r="Q49" t="n">
        <v>290.150049035113</v>
      </c>
      <c r="R49" t="n">
        <v>319.817311520942</v>
      </c>
      <c r="S49" t="n">
        <v>310.485336561683</v>
      </c>
      <c r="T49" t="n">
        <v>370.097620144853</v>
      </c>
      <c r="U49" t="n">
        <v>427.360964066064</v>
      </c>
      <c r="V49" t="n">
        <v>474.127872213598</v>
      </c>
      <c r="W49" t="n">
        <v>487.013835282298</v>
      </c>
      <c r="X49" t="n">
        <v>471.857880281066</v>
      </c>
      <c r="Y49" t="n">
        <v>348.234266730416</v>
      </c>
      <c r="Z49" t="n">
        <v>338.800617658296</v>
      </c>
      <c r="AA49" t="n">
        <v>305.750519405854</v>
      </c>
      <c r="AB49" t="n">
        <v>185.103257720756</v>
      </c>
      <c r="AC49" t="n">
        <v>187.704180661617</v>
      </c>
      <c r="AD49" t="n">
        <v>206.702170759458</v>
      </c>
      <c r="AE49" t="n">
        <v>213.726680553276</v>
      </c>
      <c r="AF49" t="n">
        <v>232.133153414257</v>
      </c>
    </row>
    <row r="50">
      <c r="A50" t="s">
        <v>91</v>
      </c>
      <c r="B50" t="s">
        <v>468</v>
      </c>
      <c r="C50" t="s">
        <v>342</v>
      </c>
      <c r="D50" t="s">
        <v>469</v>
      </c>
      <c r="E50" t="s">
        <v>343</v>
      </c>
      <c r="F50" t="n">
        <v>324.6850657242</v>
      </c>
      <c r="G50" t="n">
        <v>343.615716590741</v>
      </c>
      <c r="H50" t="n">
        <v>408.600286959848</v>
      </c>
      <c r="I50" t="n">
        <v>340.310881998997</v>
      </c>
      <c r="J50" t="n">
        <v>337.419984428593</v>
      </c>
      <c r="K50" t="n">
        <v>330.719387432907</v>
      </c>
      <c r="L50" t="n">
        <v>385.379238426907</v>
      </c>
      <c r="M50" t="n">
        <v>420.96116335704</v>
      </c>
      <c r="N50" t="n">
        <v>401.310757672558</v>
      </c>
      <c r="O50" t="n">
        <v>391.951819295791</v>
      </c>
      <c r="P50" t="n">
        <v>417.621229067323</v>
      </c>
      <c r="Q50" t="n">
        <v>400.170697994186</v>
      </c>
      <c r="R50" t="n">
        <v>400.242306733779</v>
      </c>
      <c r="S50" t="n">
        <v>424.658993625486</v>
      </c>
      <c r="T50" t="n">
        <v>419.823014093681</v>
      </c>
      <c r="U50" t="n">
        <v>375.764557115277</v>
      </c>
      <c r="V50" t="n">
        <v>247.055084600103</v>
      </c>
      <c r="W50" t="n">
        <v>330.961475823191</v>
      </c>
      <c r="X50" t="n">
        <v>334.953142385466</v>
      </c>
      <c r="Y50" t="n">
        <v>368.800949718798</v>
      </c>
      <c r="Z50" t="n">
        <v>332.317929261891</v>
      </c>
      <c r="AA50" t="n">
        <v>423.107866712928</v>
      </c>
      <c r="AB50" t="n">
        <v>480.542065699749</v>
      </c>
      <c r="AC50" t="n">
        <v>516.513275293942</v>
      </c>
      <c r="AD50" t="n">
        <v>407.229582849969</v>
      </c>
      <c r="AE50" t="n">
        <v>547.412783363142</v>
      </c>
      <c r="AF50" t="n">
        <v>638.231069039532</v>
      </c>
    </row>
    <row r="51">
      <c r="A51" t="s">
        <v>91</v>
      </c>
      <c r="B51" t="s">
        <v>470</v>
      </c>
      <c r="C51" t="s">
        <v>342</v>
      </c>
      <c r="D51" t="s">
        <v>471</v>
      </c>
      <c r="E51" t="s">
        <v>343</v>
      </c>
      <c r="F51" t="n">
        <v>321.181879136796</v>
      </c>
      <c r="G51" t="n">
        <v>339.917052805603</v>
      </c>
      <c r="H51" t="n">
        <v>404.240764176189</v>
      </c>
      <c r="I51" t="n">
        <v>336.798567543996</v>
      </c>
      <c r="J51" t="n">
        <v>333.221678119998</v>
      </c>
      <c r="K51" t="n">
        <v>327.274941642054</v>
      </c>
      <c r="L51" t="n">
        <v>382.248407779148</v>
      </c>
      <c r="M51" t="n">
        <v>416.479964550624</v>
      </c>
      <c r="N51" t="n">
        <v>396.052477974928</v>
      </c>
      <c r="O51" t="n">
        <v>385.82235892417</v>
      </c>
      <c r="P51" t="n">
        <v>411.388879942473</v>
      </c>
      <c r="Q51" t="n">
        <v>393.314184440465</v>
      </c>
      <c r="R51" t="n">
        <v>393.010097206174</v>
      </c>
      <c r="S51" t="n">
        <v>417.289545292916</v>
      </c>
      <c r="T51" t="n">
        <v>412.367762342808</v>
      </c>
      <c r="U51" t="n">
        <v>367.493640742932</v>
      </c>
      <c r="V51" t="n">
        <v>239.315679585178</v>
      </c>
      <c r="W51" t="n">
        <v>322.681970775774</v>
      </c>
      <c r="X51" t="n">
        <v>327.421618143124</v>
      </c>
      <c r="Y51" t="n">
        <v>361.58533149074</v>
      </c>
      <c r="Z51" t="n">
        <v>325.419928533355</v>
      </c>
      <c r="AA51" t="n">
        <v>416.632096999012</v>
      </c>
      <c r="AB51" t="n">
        <v>473.815531746522</v>
      </c>
      <c r="AC51" t="n">
        <v>364.182784115089</v>
      </c>
      <c r="AD51" t="n">
        <v>376.910588078415</v>
      </c>
      <c r="AE51" t="n">
        <v>447.990572456614</v>
      </c>
      <c r="AF51" t="n">
        <v>514.780735739069</v>
      </c>
    </row>
    <row r="52">
      <c r="A52" t="s">
        <v>91</v>
      </c>
      <c r="B52" t="s">
        <v>472</v>
      </c>
      <c r="C52" t="s">
        <v>342</v>
      </c>
      <c r="D52" t="s">
        <v>473</v>
      </c>
      <c r="E52" t="s">
        <v>343</v>
      </c>
      <c r="F52" t="n">
        <v>3.60408142110339</v>
      </c>
      <c r="G52" t="n">
        <v>3.80488226860192</v>
      </c>
      <c r="H52" t="n">
        <v>4.48372364524398</v>
      </c>
      <c r="I52" t="n">
        <v>3.60929329457682</v>
      </c>
      <c r="J52" t="n">
        <v>4.33347763566607</v>
      </c>
      <c r="K52" t="n">
        <v>3.54038754964451</v>
      </c>
      <c r="L52" t="n">
        <v>3.19450694118247</v>
      </c>
      <c r="M52" t="n">
        <v>4.60860068639097</v>
      </c>
      <c r="N52" t="n">
        <v>5.43349091948676</v>
      </c>
      <c r="O52" t="n">
        <v>6.35475316481236</v>
      </c>
      <c r="P52" t="n">
        <v>6.45612480772662</v>
      </c>
      <c r="Q52" t="n">
        <v>7.11915317421801</v>
      </c>
      <c r="R52" t="n">
        <v>7.51530666133346</v>
      </c>
      <c r="S52" t="n">
        <v>7.65324831708871</v>
      </c>
      <c r="T52" t="n">
        <v>7.74436855069499</v>
      </c>
      <c r="U52" t="n">
        <v>8.60632518278681</v>
      </c>
      <c r="V52" t="n">
        <v>8.12449682469452</v>
      </c>
      <c r="W52" t="n">
        <v>8.77154805174172</v>
      </c>
      <c r="X52" t="n">
        <v>8.0277087659507</v>
      </c>
      <c r="Y52" t="n">
        <v>7.75892896591932</v>
      </c>
      <c r="Z52" t="n">
        <v>7.39094774416781</v>
      </c>
      <c r="AA52" t="n">
        <v>7.09548293730525</v>
      </c>
      <c r="AB52" t="n">
        <v>7.42928928399431</v>
      </c>
      <c r="AC52" t="n">
        <v>152.459940760816</v>
      </c>
      <c r="AD52" t="n">
        <v>30.5459746254795</v>
      </c>
      <c r="AE52" t="n">
        <v>99.4222109065275</v>
      </c>
      <c r="AF52" t="n">
        <v>123.450333300464</v>
      </c>
    </row>
    <row r="53">
      <c r="A53" t="s">
        <v>91</v>
      </c>
      <c r="B53" t="s">
        <v>474</v>
      </c>
      <c r="C53" t="s">
        <v>342</v>
      </c>
      <c r="D53" t="s">
        <v>475</v>
      </c>
      <c r="E53" t="s">
        <v>343</v>
      </c>
      <c r="F53" t="n">
        <v>43.1092557328036</v>
      </c>
      <c r="G53" t="n">
        <v>44.2261677751628</v>
      </c>
      <c r="H53" t="n">
        <v>56.798697855349</v>
      </c>
      <c r="I53" t="n">
        <v>54.8656290092546</v>
      </c>
      <c r="J53" t="n">
        <v>54.9690746834167</v>
      </c>
      <c r="K53" t="n">
        <v>53.8652766005463</v>
      </c>
      <c r="L53" t="n">
        <v>55.350001550119</v>
      </c>
      <c r="M53" t="n">
        <v>56.5694949213381</v>
      </c>
      <c r="N53" t="n">
        <v>63.8195547246129</v>
      </c>
      <c r="O53" t="n">
        <v>47.4498665200654</v>
      </c>
      <c r="P53" t="n">
        <v>48.4967657731183</v>
      </c>
      <c r="Q53" t="n">
        <v>49.0209411306607</v>
      </c>
      <c r="R53" t="n">
        <v>63.9916645315111</v>
      </c>
      <c r="S53" t="n">
        <v>67.3205282923408</v>
      </c>
      <c r="T53" t="n">
        <v>64.0761609177882</v>
      </c>
      <c r="U53" t="n">
        <v>50.0454029662318</v>
      </c>
      <c r="V53" t="n">
        <v>10.60669153501</v>
      </c>
      <c r="W53" t="n">
        <v>19.8727423355409</v>
      </c>
      <c r="X53" t="n">
        <v>71.8144662375244</v>
      </c>
      <c r="Y53" t="n">
        <v>66.6423617133611</v>
      </c>
      <c r="Z53" t="n">
        <v>37.9018038370109</v>
      </c>
      <c r="AA53" t="n">
        <v>56.2970472029599</v>
      </c>
      <c r="AB53" t="n">
        <v>77.5560854253705</v>
      </c>
      <c r="AC53" t="n">
        <v>53.7721130493912</v>
      </c>
      <c r="AD53" t="n">
        <v>85.0789644290308</v>
      </c>
      <c r="AE53" t="n">
        <v>109.262785905775</v>
      </c>
      <c r="AF53" t="n">
        <v>138.307086268024</v>
      </c>
    </row>
    <row r="54">
      <c r="A54" t="s">
        <v>91</v>
      </c>
      <c r="B54" t="s">
        <v>476</v>
      </c>
      <c r="C54" t="s">
        <v>342</v>
      </c>
      <c r="D54" t="s">
        <v>477</v>
      </c>
      <c r="E54" t="s">
        <v>343</v>
      </c>
      <c r="F54" t="n">
        <v>369.560738917841</v>
      </c>
      <c r="G54" t="n">
        <v>384.330289920676</v>
      </c>
      <c r="H54" t="n">
        <v>423.974416600225</v>
      </c>
      <c r="I54" t="n">
        <v>343.39395052236</v>
      </c>
      <c r="J54" t="n">
        <v>360.943599111918</v>
      </c>
      <c r="K54" t="n">
        <v>318.095517969375</v>
      </c>
      <c r="L54" t="n">
        <v>349.34308331442</v>
      </c>
      <c r="M54" t="n">
        <v>360.947035980374</v>
      </c>
      <c r="N54" t="n">
        <v>328.301414566201</v>
      </c>
      <c r="O54" t="n">
        <v>234.754791967291</v>
      </c>
      <c r="P54" t="n">
        <v>232.293843208042</v>
      </c>
      <c r="Q54" t="n">
        <v>218.488502440648</v>
      </c>
      <c r="R54" t="n">
        <v>247.561377306245</v>
      </c>
      <c r="S54" t="n">
        <v>242.75458593585</v>
      </c>
      <c r="T54" t="n">
        <v>291.49587727103</v>
      </c>
      <c r="U54" t="n">
        <v>193.957678880061</v>
      </c>
      <c r="V54" t="n">
        <v>160.316793526152</v>
      </c>
      <c r="W54" t="n">
        <v>166.726127745764</v>
      </c>
      <c r="X54" t="n">
        <v>239.397482465708</v>
      </c>
      <c r="Y54" t="n">
        <v>248.698986032395</v>
      </c>
      <c r="Z54" t="n">
        <v>210.593008958513</v>
      </c>
      <c r="AA54" t="n">
        <v>186.008538610178</v>
      </c>
      <c r="AB54" t="n">
        <v>214.162841123414</v>
      </c>
      <c r="AC54" t="n">
        <v>150.313365886536</v>
      </c>
      <c r="AD54" t="n">
        <v>286.288622777544</v>
      </c>
      <c r="AE54" t="n">
        <v>367.23671299424</v>
      </c>
      <c r="AF54" t="n">
        <v>459.105667604992</v>
      </c>
    </row>
    <row r="55">
      <c r="A55" t="s">
        <v>91</v>
      </c>
      <c r="B55" t="s">
        <v>478</v>
      </c>
      <c r="C55" t="s">
        <v>342</v>
      </c>
      <c r="D55" t="s">
        <v>479</v>
      </c>
      <c r="E55" t="s">
        <v>343</v>
      </c>
      <c r="F55" t="n">
        <v>324.75064999391</v>
      </c>
      <c r="G55" t="n">
        <v>338.340445562848</v>
      </c>
      <c r="H55" t="n">
        <v>365.201468619154</v>
      </c>
      <c r="I55" t="n">
        <v>286.897606905153</v>
      </c>
      <c r="J55" t="n">
        <v>304.270126687289</v>
      </c>
      <c r="K55" t="n">
        <v>262.708786335648</v>
      </c>
      <c r="L55" t="n">
        <v>292.335781410436</v>
      </c>
      <c r="M55" t="n">
        <v>302.667404728012</v>
      </c>
      <c r="N55" t="n">
        <v>262.882173736384</v>
      </c>
      <c r="O55" t="n">
        <v>186.154565032353</v>
      </c>
      <c r="P55" t="n">
        <v>182.653253818585</v>
      </c>
      <c r="Q55" t="n">
        <v>168.379534575734</v>
      </c>
      <c r="R55" t="n">
        <v>182.306698709122</v>
      </c>
      <c r="S55" t="n">
        <v>174.179219341735</v>
      </c>
      <c r="T55" t="n">
        <v>225.922067632172</v>
      </c>
      <c r="U55" t="n">
        <v>142.915406694174</v>
      </c>
      <c r="V55" t="n">
        <v>150.135254983907</v>
      </c>
      <c r="W55" t="n">
        <v>147.259987721612</v>
      </c>
      <c r="X55" t="n">
        <v>167.728335874798</v>
      </c>
      <c r="Y55" t="n">
        <v>182.276852014178</v>
      </c>
      <c r="Z55" t="n">
        <v>173.028531491937</v>
      </c>
      <c r="AA55" t="n">
        <v>129.811946523407</v>
      </c>
      <c r="AB55" t="n">
        <v>136.684046496483</v>
      </c>
      <c r="AC55" t="n">
        <v>96.5943171989379</v>
      </c>
      <c r="AD55" t="n">
        <v>201.20961631454</v>
      </c>
      <c r="AE55" t="n">
        <v>257.973927088465</v>
      </c>
      <c r="AF55" t="n">
        <v>320.798581336967</v>
      </c>
    </row>
    <row r="56">
      <c r="A56" t="s">
        <v>91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91</v>
      </c>
      <c r="B57" t="s">
        <v>482</v>
      </c>
      <c r="C57" t="s">
        <v>342</v>
      </c>
      <c r="D57" t="s">
        <v>483</v>
      </c>
      <c r="E57" t="s">
        <v>343</v>
      </c>
      <c r="F57" t="n">
        <v>5899.5331589578</v>
      </c>
      <c r="G57" t="n">
        <v>6300.24065387286</v>
      </c>
      <c r="H57" t="n">
        <v>7908.50126704962</v>
      </c>
      <c r="I57" t="n">
        <v>7599.84136334328</v>
      </c>
      <c r="J57" t="n">
        <v>7447.29511981466</v>
      </c>
      <c r="K57" t="n">
        <v>6988.08999262071</v>
      </c>
      <c r="L57" t="n">
        <v>7429.56205933207</v>
      </c>
      <c r="M57" t="n">
        <v>7896.67793022948</v>
      </c>
      <c r="N57" t="n">
        <v>7360.67406689442</v>
      </c>
      <c r="O57" t="n">
        <v>7221.8436092053</v>
      </c>
      <c r="P57" t="n">
        <v>7651.17323737003</v>
      </c>
      <c r="Q57" t="n">
        <v>7685.76895839067</v>
      </c>
      <c r="R57" t="n">
        <v>7932.57208746307</v>
      </c>
      <c r="S57" t="n">
        <v>8015.70781052619</v>
      </c>
      <c r="T57" t="n">
        <v>8231.69041752283</v>
      </c>
      <c r="U57" t="n">
        <v>9841.23758846025</v>
      </c>
      <c r="V57" t="n">
        <v>7622.84540626389</v>
      </c>
      <c r="W57" t="n">
        <v>9171.987476241</v>
      </c>
      <c r="X57" t="n">
        <v>10602.7618559387</v>
      </c>
      <c r="Y57" t="n">
        <v>9774.95661787389</v>
      </c>
      <c r="Z57" t="n">
        <v>8006.29288086784</v>
      </c>
      <c r="AA57" t="n">
        <v>9246.44590071991</v>
      </c>
      <c r="AB57" t="n">
        <v>12620.1409724937</v>
      </c>
      <c r="AC57" t="n">
        <v>12723.9054942909</v>
      </c>
      <c r="AD57" t="n">
        <v>12880.8030565823</v>
      </c>
      <c r="AE57" t="n">
        <v>13871.9216944211</v>
      </c>
      <c r="AF57" t="n">
        <v>17068.9541152286</v>
      </c>
    </row>
    <row r="58">
      <c r="A58" t="s">
        <v>91</v>
      </c>
      <c r="B58" t="s">
        <v>484</v>
      </c>
      <c r="C58" t="s">
        <v>342</v>
      </c>
      <c r="D58" t="s">
        <v>485</v>
      </c>
      <c r="E58" t="s">
        <v>343</v>
      </c>
      <c r="F58" t="n">
        <v>5899.5331589578</v>
      </c>
      <c r="G58" t="n">
        <v>6300.24065387286</v>
      </c>
      <c r="H58" t="n">
        <v>7908.50126704962</v>
      </c>
      <c r="I58" t="n">
        <v>7599.84136334328</v>
      </c>
      <c r="J58" t="n">
        <v>7447.29511981466</v>
      </c>
      <c r="K58" t="n">
        <v>6988.08999262071</v>
      </c>
      <c r="L58" t="n">
        <v>7429.56205933207</v>
      </c>
      <c r="M58" t="n">
        <v>7896.67793022948</v>
      </c>
      <c r="N58" t="n">
        <v>7360.67406689442</v>
      </c>
      <c r="O58" t="n">
        <v>7221.8436092053</v>
      </c>
      <c r="P58" t="n">
        <v>7651.17323737003</v>
      </c>
      <c r="Q58" t="n">
        <v>7685.76895839067</v>
      </c>
      <c r="R58" t="n">
        <v>7932.57208746307</v>
      </c>
      <c r="S58" t="n">
        <v>8015.70781052619</v>
      </c>
      <c r="T58" t="n">
        <v>8231.69041752283</v>
      </c>
      <c r="U58" t="n">
        <v>9841.23758846025</v>
      </c>
      <c r="V58" t="n">
        <v>7622.84540626389</v>
      </c>
      <c r="W58" t="n">
        <v>9171.987476241</v>
      </c>
      <c r="X58" t="n">
        <v>10602.7618559387</v>
      </c>
      <c r="Y58" t="n">
        <v>9774.95661787389</v>
      </c>
      <c r="Z58" t="n">
        <v>8006.29288086784</v>
      </c>
      <c r="AA58" t="n">
        <v>9246.44590071991</v>
      </c>
      <c r="AB58" t="n">
        <v>12620.1409724937</v>
      </c>
      <c r="AC58" t="n">
        <v>12723.9054942909</v>
      </c>
      <c r="AD58" t="n">
        <v>12880.8030565823</v>
      </c>
      <c r="AE58" t="n">
        <v>13871.9216944211</v>
      </c>
      <c r="AF58" t="n">
        <v>17068.9541152286</v>
      </c>
    </row>
    <row r="59">
      <c r="A59" t="s">
        <v>91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93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93</v>
      </c>
      <c r="B3" t="s">
        <v>374</v>
      </c>
      <c r="C3" t="s">
        <v>342</v>
      </c>
      <c r="D3" t="s">
        <v>375</v>
      </c>
      <c r="E3" t="s">
        <v>343</v>
      </c>
      <c r="F3" t="n">
        <v>41.9450676464196</v>
      </c>
      <c r="G3" t="n">
        <v>40.1075807536565</v>
      </c>
      <c r="H3" t="n">
        <v>47.9853446145552</v>
      </c>
      <c r="I3" t="n">
        <v>41.0759747002872</v>
      </c>
      <c r="J3" t="n">
        <v>36.0496404980726</v>
      </c>
      <c r="K3" t="n">
        <v>33.4076323739726</v>
      </c>
      <c r="L3" t="n">
        <v>34.8327489502953</v>
      </c>
      <c r="M3" t="n">
        <v>29.0595435493092</v>
      </c>
      <c r="N3" t="n">
        <v>26.2101403035184</v>
      </c>
      <c r="O3" t="n">
        <v>20.3887603751346</v>
      </c>
      <c r="P3" t="n">
        <v>22.0287833187854</v>
      </c>
      <c r="Q3" t="n">
        <v>21.005357823534</v>
      </c>
      <c r="R3" t="n">
        <v>22.5661998237966</v>
      </c>
      <c r="S3" t="n">
        <v>28.23269723902</v>
      </c>
      <c r="T3" t="n">
        <v>22.9074985959248</v>
      </c>
      <c r="U3" t="n">
        <v>24.3472528555216</v>
      </c>
      <c r="V3" t="n">
        <v>29.7109479038893</v>
      </c>
      <c r="W3" t="n">
        <v>20.0946647291645</v>
      </c>
      <c r="X3" t="n">
        <v>17.0763511724739</v>
      </c>
      <c r="Y3" t="n">
        <v>12.9524840048127</v>
      </c>
      <c r="Z3" t="n">
        <v>18.1206777026846</v>
      </c>
      <c r="AA3" t="n">
        <v>15.317608073531</v>
      </c>
      <c r="AB3" t="n">
        <v>22.9054631907549</v>
      </c>
      <c r="AC3" t="n">
        <v>23.3882480261915</v>
      </c>
      <c r="AD3" t="n">
        <v>8.13841123088317</v>
      </c>
      <c r="AE3" t="n">
        <v>14.5698633676237</v>
      </c>
      <c r="AF3" t="n">
        <v>17.904596884201</v>
      </c>
    </row>
    <row r="4">
      <c r="A4" t="s">
        <v>93</v>
      </c>
      <c r="B4" t="s">
        <v>376</v>
      </c>
      <c r="C4" t="s">
        <v>342</v>
      </c>
      <c r="D4" t="s">
        <v>377</v>
      </c>
      <c r="E4" t="s">
        <v>343</v>
      </c>
      <c r="F4" t="n">
        <v>1420.59630519881</v>
      </c>
      <c r="G4" t="n">
        <v>1514.29271269152</v>
      </c>
      <c r="H4" t="n">
        <v>1929.12569020923</v>
      </c>
      <c r="I4" t="n">
        <v>1885.58530939909</v>
      </c>
      <c r="J4" t="n">
        <v>1814.03848671445</v>
      </c>
      <c r="K4" t="n">
        <v>1664.57234522746</v>
      </c>
      <c r="L4" t="n">
        <v>1968.96659832467</v>
      </c>
      <c r="M4" t="n">
        <v>2096.14725926796</v>
      </c>
      <c r="N4" t="n">
        <v>1909.23134184176</v>
      </c>
      <c r="O4" t="n">
        <v>1736.49123026484</v>
      </c>
      <c r="P4" t="n">
        <v>1906.11194195289</v>
      </c>
      <c r="Q4" t="n">
        <v>1771.67179019796</v>
      </c>
      <c r="R4" t="n">
        <v>1749.69366224724</v>
      </c>
      <c r="S4" t="n">
        <v>1743.10867670611</v>
      </c>
      <c r="T4" t="n">
        <v>2310.2527984885</v>
      </c>
      <c r="U4" t="n">
        <v>3435.99636317756</v>
      </c>
      <c r="V4" t="n">
        <v>2277.96142307818</v>
      </c>
      <c r="W4" t="n">
        <v>2458.12232733579</v>
      </c>
      <c r="X4" t="n">
        <v>2260.98647914682</v>
      </c>
      <c r="Y4" t="n">
        <v>2200.09553292483</v>
      </c>
      <c r="Z4" t="n">
        <v>1393.23482171808</v>
      </c>
      <c r="AA4" t="n">
        <v>1614.58725010094</v>
      </c>
      <c r="AB4" t="n">
        <v>2189.47841891283</v>
      </c>
      <c r="AC4" t="n">
        <v>1769.9909766278</v>
      </c>
      <c r="AD4" t="n">
        <v>1893.1764041866</v>
      </c>
      <c r="AE4" t="n">
        <v>2288.60015923537</v>
      </c>
      <c r="AF4" t="n">
        <v>2873.46433026979</v>
      </c>
    </row>
    <row r="5">
      <c r="A5" t="s">
        <v>93</v>
      </c>
      <c r="B5" t="s">
        <v>378</v>
      </c>
      <c r="C5" t="s">
        <v>342</v>
      </c>
      <c r="D5" t="s">
        <v>379</v>
      </c>
      <c r="E5" t="s">
        <v>343</v>
      </c>
      <c r="F5" t="n">
        <v>674.019370441128</v>
      </c>
      <c r="G5" t="n">
        <v>735.181774987642</v>
      </c>
      <c r="H5" t="n">
        <v>898.711859289813</v>
      </c>
      <c r="I5" t="n">
        <v>878.923313970417</v>
      </c>
      <c r="J5" t="n">
        <v>830.262870327177</v>
      </c>
      <c r="K5" t="n">
        <v>778.998744422586</v>
      </c>
      <c r="L5" t="n">
        <v>938.500869613726</v>
      </c>
      <c r="M5" t="n">
        <v>955.584618824738</v>
      </c>
      <c r="N5" t="n">
        <v>846.253066133109</v>
      </c>
      <c r="O5" t="n">
        <v>840.700894126134</v>
      </c>
      <c r="P5" t="n">
        <v>872.38612067827</v>
      </c>
      <c r="Q5" t="n">
        <v>770.776475475154</v>
      </c>
      <c r="R5" t="n">
        <v>810.219800066053</v>
      </c>
      <c r="S5" t="n">
        <v>793.049321734702</v>
      </c>
      <c r="T5" t="n">
        <v>1037.46204231626</v>
      </c>
      <c r="U5" t="n">
        <v>1412.81672671482</v>
      </c>
      <c r="V5" t="n">
        <v>1141.20372986726</v>
      </c>
      <c r="W5" t="n">
        <v>1394.9386215879</v>
      </c>
      <c r="X5" t="n">
        <v>1190.77040245629</v>
      </c>
      <c r="Y5" t="n">
        <v>1173.72459407061</v>
      </c>
      <c r="Z5" t="n">
        <v>722.776602044261</v>
      </c>
      <c r="AA5" t="n">
        <v>861.765995252546</v>
      </c>
      <c r="AB5" t="n">
        <v>1230.883463927</v>
      </c>
      <c r="AC5" t="n">
        <v>784.931664293785</v>
      </c>
      <c r="AD5" t="n">
        <v>902.485772044558</v>
      </c>
      <c r="AE5" t="n">
        <v>658.89052166149</v>
      </c>
      <c r="AF5" t="n">
        <v>832.453644778822</v>
      </c>
    </row>
    <row r="6">
      <c r="A6" t="s">
        <v>93</v>
      </c>
      <c r="B6" t="s">
        <v>380</v>
      </c>
      <c r="C6" t="s">
        <v>342</v>
      </c>
      <c r="D6" t="s">
        <v>381</v>
      </c>
      <c r="E6" t="s">
        <v>343</v>
      </c>
      <c r="F6" t="n">
        <v>41.6263503458794</v>
      </c>
      <c r="G6" t="n">
        <v>37.3834973881722</v>
      </c>
      <c r="H6" t="n">
        <v>40.7106634842245</v>
      </c>
      <c r="I6" t="n">
        <v>33.4615794018073</v>
      </c>
      <c r="J6" t="n">
        <v>25.6312085480104</v>
      </c>
      <c r="K6" t="n">
        <v>19.5783872204987</v>
      </c>
      <c r="L6" t="n">
        <v>20.0901220215461</v>
      </c>
      <c r="M6" t="n">
        <v>17.0933686588075</v>
      </c>
      <c r="N6" t="n">
        <v>15.8260040095191</v>
      </c>
      <c r="O6" t="n">
        <v>10.9862942340164</v>
      </c>
      <c r="P6" t="n">
        <v>9.48158588782704</v>
      </c>
      <c r="Q6" t="n">
        <v>8.06089361281425</v>
      </c>
      <c r="R6" t="n">
        <v>8.82103991234894</v>
      </c>
      <c r="S6" t="n">
        <v>8.25168088494082</v>
      </c>
      <c r="T6" t="n">
        <v>8.2997019341667</v>
      </c>
      <c r="U6" t="n">
        <v>7.90520899714539</v>
      </c>
      <c r="V6" t="n">
        <v>7.30357925975518</v>
      </c>
      <c r="W6" t="n">
        <v>6.30568662203003</v>
      </c>
      <c r="X6" t="n">
        <v>6.31408082083992</v>
      </c>
      <c r="Y6" t="n">
        <v>5.53330079986106</v>
      </c>
      <c r="Z6" t="n">
        <v>6.08455663070183</v>
      </c>
      <c r="AA6" t="n">
        <v>5.61292072597057</v>
      </c>
      <c r="AB6" t="n">
        <v>8.53828054833089</v>
      </c>
      <c r="AC6" t="n">
        <v>6.21986498877853</v>
      </c>
      <c r="AD6" t="n">
        <v>3.44973367550319</v>
      </c>
      <c r="AE6" t="n">
        <v>4.64078009972408</v>
      </c>
      <c r="AF6" t="n">
        <v>5.77312964310532</v>
      </c>
    </row>
    <row r="7">
      <c r="A7" t="s">
        <v>93</v>
      </c>
      <c r="B7" t="s">
        <v>382</v>
      </c>
      <c r="C7" t="s">
        <v>342</v>
      </c>
      <c r="D7" t="s">
        <v>383</v>
      </c>
      <c r="E7" t="s">
        <v>343</v>
      </c>
      <c r="F7" t="n">
        <v>123.206104789532</v>
      </c>
      <c r="G7" t="n">
        <v>133.212410909073</v>
      </c>
      <c r="H7" t="n">
        <v>177.243432564594</v>
      </c>
      <c r="I7" t="n">
        <v>165.61292810658</v>
      </c>
      <c r="J7" t="n">
        <v>162.285098891407</v>
      </c>
      <c r="K7" t="n">
        <v>145.494506095662</v>
      </c>
      <c r="L7" t="n">
        <v>214.569584089843</v>
      </c>
      <c r="M7" t="n">
        <v>248.363803923642</v>
      </c>
      <c r="N7" t="n">
        <v>259.748724098621</v>
      </c>
      <c r="O7" t="n">
        <v>154.558306932531</v>
      </c>
      <c r="P7" t="n">
        <v>181.442409949076</v>
      </c>
      <c r="Q7" t="n">
        <v>208.586776640259</v>
      </c>
      <c r="R7" t="n">
        <v>134.81782038952</v>
      </c>
      <c r="S7" t="n">
        <v>139.715218464471</v>
      </c>
      <c r="T7" t="n">
        <v>214.941352871226</v>
      </c>
      <c r="U7" t="n">
        <v>305.232208462457</v>
      </c>
      <c r="V7" t="n">
        <v>116.18017582681</v>
      </c>
      <c r="W7" t="n">
        <v>109.888382569761</v>
      </c>
      <c r="X7" t="n">
        <v>99.5555411156594</v>
      </c>
      <c r="Y7" t="n">
        <v>52.935253092402</v>
      </c>
      <c r="Z7" t="n">
        <v>41.1073505985129</v>
      </c>
      <c r="AA7" t="n">
        <v>42.0507680638042</v>
      </c>
      <c r="AB7" t="n">
        <v>59.5694473583369</v>
      </c>
      <c r="AC7" t="n">
        <v>43.1281488625265</v>
      </c>
      <c r="AD7" t="n">
        <v>39.9066447106534</v>
      </c>
      <c r="AE7" t="n">
        <v>27.6108237951244</v>
      </c>
      <c r="AF7" t="n">
        <v>34.2759191164047</v>
      </c>
    </row>
    <row r="8">
      <c r="A8" t="s">
        <v>93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93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26.4800843306781</v>
      </c>
      <c r="L9" t="n">
        <v>11.3382750045904</v>
      </c>
      <c r="M9" t="n">
        <v>10.4872448504253</v>
      </c>
      <c r="N9" t="n">
        <v>8.10470176417173</v>
      </c>
      <c r="O9" t="n">
        <v>9.30890061708819</v>
      </c>
      <c r="P9" t="n">
        <v>7.82580225420542</v>
      </c>
      <c r="Q9" t="n">
        <v>7.79883464514757</v>
      </c>
      <c r="R9" t="n">
        <v>17.8067606987105</v>
      </c>
      <c r="S9" t="n">
        <v>20.7498223260773</v>
      </c>
      <c r="T9" t="n">
        <v>23.9472866619609</v>
      </c>
      <c r="U9" t="n">
        <v>21.7091159842287</v>
      </c>
      <c r="V9" t="n">
        <v>44.0064802166456</v>
      </c>
      <c r="W9" t="n">
        <v>63.8804720596613</v>
      </c>
      <c r="X9" t="n">
        <v>88.3766335615775</v>
      </c>
      <c r="Y9" t="n">
        <v>97.1242161031468</v>
      </c>
      <c r="Z9" t="n">
        <v>70.8786102250438</v>
      </c>
      <c r="AA9" t="n">
        <v>96.0229256363925</v>
      </c>
      <c r="AB9" t="n">
        <v>90.4815527923319</v>
      </c>
      <c r="AC9" t="n">
        <v>174.874727844151</v>
      </c>
      <c r="AD9" t="n">
        <v>123.560430669753</v>
      </c>
      <c r="AE9" t="n">
        <v>136.817771400581</v>
      </c>
      <c r="AF9" t="n">
        <v>169.767918251582</v>
      </c>
    </row>
    <row r="10">
      <c r="A10" t="s">
        <v>93</v>
      </c>
      <c r="B10" t="s">
        <v>388</v>
      </c>
      <c r="C10" t="s">
        <v>342</v>
      </c>
      <c r="D10" t="s">
        <v>389</v>
      </c>
      <c r="E10" t="s">
        <v>343</v>
      </c>
      <c r="F10" t="n">
        <v>195.991711331983</v>
      </c>
      <c r="G10" t="n">
        <v>199.564885105741</v>
      </c>
      <c r="H10" t="n">
        <v>289.117924199409</v>
      </c>
      <c r="I10" t="n">
        <v>287.595843538036</v>
      </c>
      <c r="J10" t="n">
        <v>298.61001781425</v>
      </c>
      <c r="K10" t="n">
        <v>293.637495072671</v>
      </c>
      <c r="L10" t="n">
        <v>356.112095091154</v>
      </c>
      <c r="M10" t="n">
        <v>445.649865650562</v>
      </c>
      <c r="N10" t="n">
        <v>403.256539320277</v>
      </c>
      <c r="O10" t="n">
        <v>395.338370972759</v>
      </c>
      <c r="P10" t="n">
        <v>486.595043894883</v>
      </c>
      <c r="Q10" t="n">
        <v>440.494638414619</v>
      </c>
      <c r="R10" t="n">
        <v>434.081757689024</v>
      </c>
      <c r="S10" t="n">
        <v>464.27226150739</v>
      </c>
      <c r="T10" t="n">
        <v>751.672719277943</v>
      </c>
      <c r="U10" t="n">
        <v>1432.21711974072</v>
      </c>
      <c r="V10" t="n">
        <v>780.560485590835</v>
      </c>
      <c r="W10" t="n">
        <v>695.847288023226</v>
      </c>
      <c r="X10" t="n">
        <v>703.385056751184</v>
      </c>
      <c r="Y10" t="n">
        <v>692.300675708349</v>
      </c>
      <c r="Z10" t="n">
        <v>359.14508074519</v>
      </c>
      <c r="AA10" t="n">
        <v>459.798160666514</v>
      </c>
      <c r="AB10" t="n">
        <v>603.930668081373</v>
      </c>
      <c r="AC10" t="n">
        <v>672.145249884008</v>
      </c>
      <c r="AD10" t="n">
        <v>710.845587440629</v>
      </c>
      <c r="AE10" t="n">
        <v>772.418559700864</v>
      </c>
      <c r="AF10" t="n">
        <v>975.677698578823</v>
      </c>
    </row>
    <row r="11">
      <c r="A11" t="s">
        <v>93</v>
      </c>
      <c r="B11" t="s">
        <v>390</v>
      </c>
      <c r="C11" t="s">
        <v>342</v>
      </c>
      <c r="D11" t="s">
        <v>391</v>
      </c>
      <c r="E11" t="s">
        <v>343</v>
      </c>
      <c r="F11" t="n">
        <v>194.402217772919</v>
      </c>
      <c r="G11" t="n">
        <v>197.946413093149</v>
      </c>
      <c r="H11" t="n">
        <v>286.773176683294</v>
      </c>
      <c r="I11" t="n">
        <v>285.263440102143</v>
      </c>
      <c r="J11" t="n">
        <v>296.188289381134</v>
      </c>
      <c r="K11" t="n">
        <v>265.888365699409</v>
      </c>
      <c r="L11" t="n">
        <v>342.362026853946</v>
      </c>
      <c r="M11" t="n">
        <v>431.988921705195</v>
      </c>
      <c r="N11" t="n">
        <v>392.221865403472</v>
      </c>
      <c r="O11" t="n">
        <v>383.214300713908</v>
      </c>
      <c r="P11" t="n">
        <v>475.151673987408</v>
      </c>
      <c r="Q11" t="n">
        <v>429.45098006672</v>
      </c>
      <c r="R11" t="n">
        <v>413.502592183425</v>
      </c>
      <c r="S11" t="n">
        <v>440.628818953503</v>
      </c>
      <c r="T11" t="n">
        <v>722.664060366172</v>
      </c>
      <c r="U11" t="n">
        <v>1400.02545347843</v>
      </c>
      <c r="V11" t="n">
        <v>731.97387633477</v>
      </c>
      <c r="W11" t="n">
        <v>628.779362569097</v>
      </c>
      <c r="X11" t="n">
        <v>613.072664314953</v>
      </c>
      <c r="Y11" t="n">
        <v>593.695511695146</v>
      </c>
      <c r="Z11" t="n">
        <v>288.31675099647</v>
      </c>
      <c r="AA11" t="n">
        <v>364.091914202933</v>
      </c>
      <c r="AB11" t="n">
        <v>512.547744868139</v>
      </c>
      <c r="AC11" t="n">
        <v>498.490587545314</v>
      </c>
      <c r="AD11" t="n">
        <v>587.263450331188</v>
      </c>
      <c r="AE11" t="n">
        <v>635.600788300283</v>
      </c>
      <c r="AF11" t="n">
        <v>805.909780327241</v>
      </c>
    </row>
    <row r="12">
      <c r="A12" t="s">
        <v>93</v>
      </c>
      <c r="B12" t="s">
        <v>392</v>
      </c>
      <c r="C12" t="s">
        <v>342</v>
      </c>
      <c r="D12" t="s">
        <v>393</v>
      </c>
      <c r="E12" t="s">
        <v>343</v>
      </c>
      <c r="F12" t="n">
        <v>48.0641556198912</v>
      </c>
      <c r="G12" t="n">
        <v>48.8943470396008</v>
      </c>
      <c r="H12" t="n">
        <v>59.1035797739903</v>
      </c>
      <c r="I12" t="n">
        <v>57.1988780644136</v>
      </c>
      <c r="J12" t="n">
        <v>54.0028519574635</v>
      </c>
      <c r="K12" t="n">
        <v>48.7570521855392</v>
      </c>
      <c r="L12" t="n">
        <v>50.3365986018084</v>
      </c>
      <c r="M12" t="n">
        <v>50.0188400013396</v>
      </c>
      <c r="N12" t="n">
        <v>49.4209042416956</v>
      </c>
      <c r="O12" t="n">
        <v>46.8466510895013</v>
      </c>
      <c r="P12" t="n">
        <v>51.8757008042538</v>
      </c>
      <c r="Q12" t="n">
        <v>52.0667542330004</v>
      </c>
      <c r="R12" t="n">
        <v>56.7497185226609</v>
      </c>
      <c r="S12" t="n">
        <v>49.5196608007665</v>
      </c>
      <c r="T12" t="n">
        <v>43.4140397803807</v>
      </c>
      <c r="U12" t="n">
        <v>39.5175162740576</v>
      </c>
      <c r="V12" t="n">
        <v>37.1428189129443</v>
      </c>
      <c r="W12" t="n">
        <v>37.293647615393</v>
      </c>
      <c r="X12" t="n">
        <v>37.2316315080589</v>
      </c>
      <c r="Y12" t="n">
        <v>45.1690134212215</v>
      </c>
      <c r="Z12" t="n">
        <v>43.3326311558398</v>
      </c>
      <c r="AA12" t="n">
        <v>43.2118606099835</v>
      </c>
      <c r="AB12" t="n">
        <v>57.8466202138107</v>
      </c>
      <c r="AC12" t="n">
        <v>54.2781821282579</v>
      </c>
      <c r="AD12" t="n">
        <v>50.3557211721421</v>
      </c>
      <c r="AE12" t="n">
        <v>111.500371176347</v>
      </c>
      <c r="AF12" t="n">
        <v>139.168045243279</v>
      </c>
    </row>
    <row r="13">
      <c r="A13" t="s">
        <v>93</v>
      </c>
      <c r="B13" t="s">
        <v>394</v>
      </c>
      <c r="C13" t="s">
        <v>342</v>
      </c>
      <c r="D13" t="s">
        <v>395</v>
      </c>
      <c r="E13" t="s">
        <v>343</v>
      </c>
      <c r="F13" t="n">
        <v>44.4219950855768</v>
      </c>
      <c r="G13" t="n">
        <v>45.9483238202763</v>
      </c>
      <c r="H13" t="n">
        <v>55.5227555723294</v>
      </c>
      <c r="I13" t="n">
        <v>50.4422004583231</v>
      </c>
      <c r="J13" t="n">
        <v>49.3162961722338</v>
      </c>
      <c r="K13" t="n">
        <v>43.3431202904299</v>
      </c>
      <c r="L13" t="n">
        <v>40.312773576953</v>
      </c>
      <c r="M13" t="n">
        <v>42.787444609439</v>
      </c>
      <c r="N13" t="n">
        <v>40.474209803131</v>
      </c>
      <c r="O13" t="n">
        <v>36.6387859514021</v>
      </c>
      <c r="P13" t="n">
        <v>42.3413840106377</v>
      </c>
      <c r="Q13" t="n">
        <v>43.3054778044172</v>
      </c>
      <c r="R13" t="n">
        <v>47.0715033754327</v>
      </c>
      <c r="S13" t="n">
        <v>48.8539665094816</v>
      </c>
      <c r="T13" t="n">
        <v>40.6792549802687</v>
      </c>
      <c r="U13" t="n">
        <v>37.3782954471845</v>
      </c>
      <c r="V13" t="n">
        <v>31.7451116524071</v>
      </c>
      <c r="W13" t="n">
        <v>30.7085527499045</v>
      </c>
      <c r="X13" t="n">
        <v>44.4035683694708</v>
      </c>
      <c r="Y13" t="n">
        <v>47.8843283578386</v>
      </c>
      <c r="Z13" t="n">
        <v>57.062613525895</v>
      </c>
      <c r="AA13" t="n">
        <v>50.3655668818428</v>
      </c>
      <c r="AB13" t="n">
        <v>65.4959671631892</v>
      </c>
      <c r="AC13" t="n">
        <v>49.9446481943239</v>
      </c>
      <c r="AD13" t="n">
        <v>44.8361773680647</v>
      </c>
      <c r="AE13" t="n">
        <v>85.5999325917942</v>
      </c>
      <c r="AF13" t="n">
        <v>104.061104384068</v>
      </c>
    </row>
    <row r="14">
      <c r="A14" t="s">
        <v>93</v>
      </c>
      <c r="B14" t="s">
        <v>396</v>
      </c>
      <c r="C14" t="s">
        <v>342</v>
      </c>
      <c r="D14" t="s">
        <v>397</v>
      </c>
      <c r="E14" t="s">
        <v>343</v>
      </c>
      <c r="F14" t="n">
        <v>119.077030742103</v>
      </c>
      <c r="G14" t="n">
        <v>129.402001811854</v>
      </c>
      <c r="H14" t="n">
        <v>186.622877855535</v>
      </c>
      <c r="I14" t="n">
        <v>186.894985570507</v>
      </c>
      <c r="J14" t="n">
        <v>178.267136102151</v>
      </c>
      <c r="K14" t="n">
        <v>157.076282377663</v>
      </c>
      <c r="L14" t="n">
        <v>177.444014023142</v>
      </c>
      <c r="M14" t="n">
        <v>155.107606223166</v>
      </c>
      <c r="N14" t="n">
        <v>120.476597369843</v>
      </c>
      <c r="O14" t="n">
        <v>109.694149135365</v>
      </c>
      <c r="P14" t="n">
        <v>115.821628821243</v>
      </c>
      <c r="Q14" t="n">
        <v>112.59367511891</v>
      </c>
      <c r="R14" t="n">
        <v>98.6254928920631</v>
      </c>
      <c r="S14" t="n">
        <v>95.2115875277001</v>
      </c>
      <c r="T14" t="n">
        <v>90.8565919425778</v>
      </c>
      <c r="U14" t="n">
        <v>79.3027157591098</v>
      </c>
      <c r="V14" t="n">
        <v>45.0620633838557</v>
      </c>
      <c r="W14" t="n">
        <v>48.2842364075078</v>
      </c>
      <c r="X14" t="n">
        <v>46.2588086400713</v>
      </c>
      <c r="Y14" t="n">
        <v>44.6771497688259</v>
      </c>
      <c r="Z14" t="n">
        <v>33.9669071547038</v>
      </c>
      <c r="AA14" t="n">
        <v>29.2595312059731</v>
      </c>
      <c r="AB14" t="n">
        <v>25.7168238421212</v>
      </c>
      <c r="AC14" t="n">
        <v>39.7639833628726</v>
      </c>
      <c r="AD14" t="n">
        <v>35.4948829406846</v>
      </c>
      <c r="AE14" t="n">
        <v>31.6677686148118</v>
      </c>
      <c r="AF14" t="n">
        <v>37.5435062520088</v>
      </c>
    </row>
    <row r="15">
      <c r="A15" t="s">
        <v>93</v>
      </c>
      <c r="B15" t="s">
        <v>398</v>
      </c>
      <c r="C15" t="s">
        <v>342</v>
      </c>
      <c r="D15" t="s">
        <v>399</v>
      </c>
      <c r="E15" t="s">
        <v>343</v>
      </c>
      <c r="F15" t="n">
        <v>139.058099539568</v>
      </c>
      <c r="G15" t="n">
        <v>152.079969530006</v>
      </c>
      <c r="H15" t="n">
        <v>216.205236297322</v>
      </c>
      <c r="I15" t="n">
        <v>215.998376556671</v>
      </c>
      <c r="J15" t="n">
        <v>204.70547626251</v>
      </c>
      <c r="K15" t="n">
        <v>182.393582814104</v>
      </c>
      <c r="L15" t="n">
        <v>200.162443175602</v>
      </c>
      <c r="M15" t="n">
        <v>175.227297742276</v>
      </c>
      <c r="N15" t="n">
        <v>134.084793499304</v>
      </c>
      <c r="O15" t="n">
        <v>114.821968337766</v>
      </c>
      <c r="P15" t="n">
        <v>124.01953231537</v>
      </c>
      <c r="Q15" t="n">
        <v>122.660942097819</v>
      </c>
      <c r="R15" t="n">
        <v>110.80051058023</v>
      </c>
      <c r="S15" t="n">
        <v>108.139620800768</v>
      </c>
      <c r="T15" t="n">
        <v>100.135692144581</v>
      </c>
      <c r="U15" t="n">
        <v>87.4515242822986</v>
      </c>
      <c r="V15" t="n">
        <v>55.056197686034</v>
      </c>
      <c r="W15" t="n">
        <v>72.8520421984585</v>
      </c>
      <c r="X15" t="n">
        <v>60.0155058474559</v>
      </c>
      <c r="Y15" t="n">
        <v>61.9467416319858</v>
      </c>
      <c r="Z15" t="n">
        <v>51.78206739492</v>
      </c>
      <c r="AA15" t="n">
        <v>52.7555004428971</v>
      </c>
      <c r="AB15" t="n">
        <v>63.2006085747399</v>
      </c>
      <c r="AC15" t="n">
        <v>62.2108840039192</v>
      </c>
      <c r="AD15" t="n">
        <v>56.073155258021</v>
      </c>
      <c r="AE15" t="n">
        <v>56.5674358787482</v>
      </c>
      <c r="AF15" t="n">
        <v>68.4836258246688</v>
      </c>
    </row>
    <row r="16">
      <c r="A16" t="s">
        <v>93</v>
      </c>
      <c r="B16" t="s">
        <v>400</v>
      </c>
      <c r="C16" t="s">
        <v>342</v>
      </c>
      <c r="D16" t="s">
        <v>401</v>
      </c>
      <c r="E16" t="s">
        <v>343</v>
      </c>
      <c r="F16" t="n">
        <v>20.0168690093782</v>
      </c>
      <c r="G16" t="n">
        <v>22.6985690086578</v>
      </c>
      <c r="H16" t="n">
        <v>29.6905356648913</v>
      </c>
      <c r="I16" t="n">
        <v>29.2248412240139</v>
      </c>
      <c r="J16" t="n">
        <v>26.5873805952434</v>
      </c>
      <c r="K16" t="n">
        <v>25.3978391099554</v>
      </c>
      <c r="L16" t="n">
        <v>22.9571612803575</v>
      </c>
      <c r="M16" t="n">
        <v>20.3218153913007</v>
      </c>
      <c r="N16" t="n">
        <v>13.8159178771573</v>
      </c>
      <c r="O16" t="n">
        <v>5.49938466813523</v>
      </c>
      <c r="P16" t="n">
        <v>8.52029905480421</v>
      </c>
      <c r="Q16" t="n">
        <v>10.3279793726508</v>
      </c>
      <c r="R16" t="n">
        <v>12.3190668361187</v>
      </c>
      <c r="S16" t="n">
        <v>13.0375939712557</v>
      </c>
      <c r="T16" t="n">
        <v>9.46972726809335</v>
      </c>
      <c r="U16" t="n">
        <v>8.31351882366651</v>
      </c>
      <c r="V16" t="n">
        <v>10.0740858708556</v>
      </c>
      <c r="W16" t="n">
        <v>24.7268321291975</v>
      </c>
      <c r="X16" t="n">
        <v>14.154597861535</v>
      </c>
      <c r="Y16" t="n">
        <v>17.5959484899104</v>
      </c>
      <c r="Z16" t="n">
        <v>17.9869553867659</v>
      </c>
      <c r="AA16" t="n">
        <v>23.5536310173197</v>
      </c>
      <c r="AB16" t="n">
        <v>37.3862138915924</v>
      </c>
      <c r="AC16" t="n">
        <v>22.470502926681</v>
      </c>
      <c r="AD16" t="n">
        <v>20.5984300931983</v>
      </c>
      <c r="AE16" t="n">
        <v>24.8996672639364</v>
      </c>
      <c r="AF16" t="n">
        <v>30.94011957266</v>
      </c>
    </row>
    <row r="17">
      <c r="A17" t="s">
        <v>93</v>
      </c>
      <c r="B17" t="s">
        <v>402</v>
      </c>
      <c r="C17" t="s">
        <v>342</v>
      </c>
      <c r="D17" t="s">
        <v>403</v>
      </c>
      <c r="E17" t="s">
        <v>343</v>
      </c>
      <c r="F17" t="n">
        <v>61.6114889276484</v>
      </c>
      <c r="G17" t="n">
        <v>63.4927660016326</v>
      </c>
      <c r="H17" t="n">
        <v>75.1792400880432</v>
      </c>
      <c r="I17" t="n">
        <v>57.0469865888978</v>
      </c>
      <c r="J17" t="n">
        <v>67.4012801208214</v>
      </c>
      <c r="K17" t="n">
        <v>52.7657839388033</v>
      </c>
      <c r="L17" t="n">
        <v>54.5529060915401</v>
      </c>
      <c r="M17" t="n">
        <v>74.6463066785674</v>
      </c>
      <c r="N17" t="n">
        <v>63.5171487073745</v>
      </c>
      <c r="O17" t="n">
        <v>57.3699303672202</v>
      </c>
      <c r="P17" t="n">
        <v>61.0209292750946</v>
      </c>
      <c r="Q17" t="n">
        <v>48.0054173423338</v>
      </c>
      <c r="R17" t="n">
        <v>63.399665315258</v>
      </c>
      <c r="S17" t="n">
        <v>54.691182360056</v>
      </c>
      <c r="T17" t="n">
        <v>43.0908368301345</v>
      </c>
      <c r="U17" t="n">
        <v>32.3062920828422</v>
      </c>
      <c r="V17" t="n">
        <v>33.9512564605983</v>
      </c>
      <c r="W17" t="n">
        <v>33.2743972598422</v>
      </c>
      <c r="X17" t="n">
        <v>38.3479478782939</v>
      </c>
      <c r="Y17" t="n">
        <v>27.259763010124</v>
      </c>
      <c r="Z17" t="n">
        <v>20.827988076458</v>
      </c>
      <c r="AA17" t="n">
        <v>18.8090457390821</v>
      </c>
      <c r="AB17" t="n">
        <v>17.4710569257815</v>
      </c>
      <c r="AC17" t="n">
        <v>25.8186307479572</v>
      </c>
      <c r="AD17" t="n">
        <v>23.9280235959146</v>
      </c>
      <c r="AE17" t="n">
        <v>26.4241295326667</v>
      </c>
      <c r="AF17" t="n">
        <v>31.3873261496216</v>
      </c>
    </row>
    <row r="18">
      <c r="A18" t="s">
        <v>93</v>
      </c>
      <c r="B18" t="s">
        <v>404</v>
      </c>
      <c r="C18" t="s">
        <v>342</v>
      </c>
      <c r="D18" t="s">
        <v>405</v>
      </c>
      <c r="E18" t="s">
        <v>343</v>
      </c>
      <c r="F18" t="n">
        <v>30.4245561192448</v>
      </c>
      <c r="G18" t="n">
        <v>33.329141880952</v>
      </c>
      <c r="H18" t="n">
        <v>37.2500796643111</v>
      </c>
      <c r="I18" t="n">
        <v>43.9410613587639</v>
      </c>
      <c r="J18" t="n">
        <v>22.1973491272276</v>
      </c>
      <c r="K18" t="n">
        <v>21.1601660885273</v>
      </c>
      <c r="L18" t="n">
        <v>20.6944721181376</v>
      </c>
      <c r="M18" t="n">
        <v>19.3764799937494</v>
      </c>
      <c r="N18" t="n">
        <v>28.396275762402</v>
      </c>
      <c r="O18" t="n">
        <v>17.2898349180884</v>
      </c>
      <c r="P18" t="n">
        <v>19.2237106127366</v>
      </c>
      <c r="Q18" t="n">
        <v>17.702364343125</v>
      </c>
      <c r="R18" t="n">
        <v>19.4526669542714</v>
      </c>
      <c r="S18" t="n">
        <v>19.3471417366038</v>
      </c>
      <c r="T18" t="n">
        <v>13.8572574638206</v>
      </c>
      <c r="U18" t="n">
        <v>12.6534978890661</v>
      </c>
      <c r="V18" t="n">
        <v>11.3196626635894</v>
      </c>
      <c r="W18" t="n">
        <v>11.0159681329468</v>
      </c>
      <c r="X18" t="n">
        <v>14.5191700008468</v>
      </c>
      <c r="Y18" t="n">
        <v>19.7184978857645</v>
      </c>
      <c r="Z18" t="n">
        <v>11.6996677634662</v>
      </c>
      <c r="AA18" t="n">
        <v>12.7239828627735</v>
      </c>
      <c r="AB18" t="n">
        <v>15.0686566022854</v>
      </c>
      <c r="AC18" t="n">
        <v>16.7545003319355</v>
      </c>
      <c r="AD18" t="n">
        <v>16.7019305190312</v>
      </c>
      <c r="AE18" t="n">
        <v>10.4633139910856</v>
      </c>
      <c r="AF18" t="n">
        <v>12.8165749562244</v>
      </c>
    </row>
    <row r="19">
      <c r="A19" t="s">
        <v>93</v>
      </c>
      <c r="B19" t="s">
        <v>406</v>
      </c>
      <c r="C19" t="s">
        <v>342</v>
      </c>
      <c r="D19" t="s">
        <v>407</v>
      </c>
      <c r="E19" t="s">
        <v>343</v>
      </c>
      <c r="F19" t="n">
        <v>67.1828510550781</v>
      </c>
      <c r="G19" t="n">
        <v>69.9280371533273</v>
      </c>
      <c r="H19" t="n">
        <v>87.1786187060601</v>
      </c>
      <c r="I19" t="n">
        <v>102.531989525289</v>
      </c>
      <c r="J19" t="n">
        <v>106.715781328648</v>
      </c>
      <c r="K19" t="n">
        <v>83.6263997151255</v>
      </c>
      <c r="L19" t="n">
        <v>77.8135042177546</v>
      </c>
      <c r="M19" t="n">
        <v>69.958293757165</v>
      </c>
      <c r="N19" t="n">
        <v>70.1855133050103</v>
      </c>
      <c r="O19" t="n">
        <v>61.4472938708521</v>
      </c>
      <c r="P19" t="n">
        <v>57.2118725471188</v>
      </c>
      <c r="Q19" t="n">
        <v>61.1157083295909</v>
      </c>
      <c r="R19" t="n">
        <v>64.2236230582027</v>
      </c>
      <c r="S19" t="n">
        <v>56.6604612755687</v>
      </c>
      <c r="T19" t="n">
        <v>53.1828816617818</v>
      </c>
      <c r="U19" t="n">
        <v>63.0087013027766</v>
      </c>
      <c r="V19" t="n">
        <v>60.8137898458844</v>
      </c>
      <c r="W19" t="n">
        <v>62.3039630576523</v>
      </c>
      <c r="X19" t="n">
        <v>64.6464348564642</v>
      </c>
      <c r="Y19" t="n">
        <v>71.8877853438096</v>
      </c>
      <c r="Z19" t="n">
        <v>80.8904551098742</v>
      </c>
      <c r="AA19" t="n">
        <v>67.6060864193385</v>
      </c>
      <c r="AB19" t="n">
        <v>67.11187890424</v>
      </c>
      <c r="AC19" t="n">
        <v>55.020340114004</v>
      </c>
      <c r="AD19" t="n">
        <v>45.6242818409381</v>
      </c>
      <c r="AE19" t="n">
        <v>534.484290807527</v>
      </c>
      <c r="AF19" t="n">
        <v>669.367261594773</v>
      </c>
    </row>
    <row r="20">
      <c r="A20" t="s">
        <v>93</v>
      </c>
      <c r="B20" t="s">
        <v>408</v>
      </c>
      <c r="C20" t="s">
        <v>342</v>
      </c>
      <c r="D20" t="s">
        <v>409</v>
      </c>
      <c r="E20" t="s">
        <v>343</v>
      </c>
      <c r="F20" t="n">
        <v>67.2695153576121</v>
      </c>
      <c r="G20" t="n">
        <v>59.4677444614402</v>
      </c>
      <c r="H20" t="n">
        <v>72.8395349135037</v>
      </c>
      <c r="I20" t="n">
        <v>65.4701123910294</v>
      </c>
      <c r="J20" t="n">
        <v>49.1611099616532</v>
      </c>
      <c r="K20" t="n">
        <v>45.8158499613742</v>
      </c>
      <c r="L20" t="n">
        <v>56.9053860708523</v>
      </c>
      <c r="M20" t="n">
        <v>61.3065067347025</v>
      </c>
      <c r="N20" t="n">
        <v>60.278230926109</v>
      </c>
      <c r="O20" t="n">
        <v>62.243497302591</v>
      </c>
      <c r="P20" t="n">
        <v>73.1503987791199</v>
      </c>
      <c r="Q20" t="n">
        <v>84.0772974791758</v>
      </c>
      <c r="R20" t="n">
        <v>79.2108598917997</v>
      </c>
      <c r="S20" t="n">
        <v>93.0321060750928</v>
      </c>
      <c r="T20" t="n">
        <v>84.0782605167351</v>
      </c>
      <c r="U20" t="n">
        <v>65.0189437583916</v>
      </c>
      <c r="V20" t="n">
        <v>54.8797856000114</v>
      </c>
      <c r="W20" t="n">
        <v>56.6419212417103</v>
      </c>
      <c r="X20" t="n">
        <v>53.2569422213149</v>
      </c>
      <c r="Y20" t="n">
        <v>60.2310682996359</v>
      </c>
      <c r="Z20" t="n">
        <v>75.791312760105</v>
      </c>
      <c r="AA20" t="n">
        <v>75.6253960498507</v>
      </c>
      <c r="AB20" t="n">
        <v>107.148183809333</v>
      </c>
      <c r="AC20" t="n">
        <v>111.149998970342</v>
      </c>
      <c r="AD20" t="n">
        <v>64.1421855693874</v>
      </c>
      <c r="AE20" t="n">
        <v>49.512827977937</v>
      </c>
      <c r="AF20" t="n">
        <v>59.432752644611</v>
      </c>
    </row>
    <row r="21">
      <c r="A21" t="s">
        <v>93</v>
      </c>
      <c r="B21" t="s">
        <v>410</v>
      </c>
      <c r="C21" t="s">
        <v>342</v>
      </c>
      <c r="D21" t="s">
        <v>411</v>
      </c>
      <c r="E21" t="s">
        <v>343</v>
      </c>
      <c r="F21" t="n">
        <v>88.047828892529</v>
      </c>
      <c r="G21" t="n">
        <v>80.517907193674</v>
      </c>
      <c r="H21" t="n">
        <v>96.0641232262665</v>
      </c>
      <c r="I21" t="n">
        <v>90.843994994712</v>
      </c>
      <c r="J21" t="n">
        <v>73.4543886810546</v>
      </c>
      <c r="K21" t="n">
        <v>69.4485127486867</v>
      </c>
      <c r="L21" t="n">
        <v>80.8049515905985</v>
      </c>
      <c r="M21" t="n">
        <v>87.7463219694563</v>
      </c>
      <c r="N21" t="n">
        <v>86.3039251239261</v>
      </c>
      <c r="O21" t="n">
        <v>84.106496844697</v>
      </c>
      <c r="P21" t="n">
        <v>98.4513674461039</v>
      </c>
      <c r="Q21" t="n">
        <v>113.281888514896</v>
      </c>
      <c r="R21" t="n">
        <v>113.270220702843</v>
      </c>
      <c r="S21" t="n">
        <v>127.68207513652</v>
      </c>
      <c r="T21" t="n">
        <v>128.162444559451</v>
      </c>
      <c r="U21" t="n">
        <v>102.701253134898</v>
      </c>
      <c r="V21" t="n">
        <v>86.1113980532769</v>
      </c>
      <c r="W21" t="n">
        <v>88.8809338248882</v>
      </c>
      <c r="X21" t="n">
        <v>109.423171716494</v>
      </c>
      <c r="Y21" t="n">
        <v>101.805511883104</v>
      </c>
      <c r="Z21" t="n">
        <v>105.82233387246</v>
      </c>
      <c r="AA21" t="n">
        <v>108.868559577631</v>
      </c>
      <c r="AB21" t="n">
        <v>149.982971380689</v>
      </c>
      <c r="AC21" t="n">
        <v>145.625698167257</v>
      </c>
      <c r="AD21" t="n">
        <v>96.3935247798112</v>
      </c>
      <c r="AE21" t="n">
        <v>73.7787141320031</v>
      </c>
      <c r="AF21" t="n">
        <v>88.9937599290666</v>
      </c>
    </row>
    <row r="22">
      <c r="A22" t="s">
        <v>93</v>
      </c>
      <c r="B22" t="s">
        <v>412</v>
      </c>
      <c r="C22" t="s">
        <v>342</v>
      </c>
      <c r="D22" t="s">
        <v>413</v>
      </c>
      <c r="E22" t="s">
        <v>343</v>
      </c>
      <c r="F22" t="n">
        <v>21.0759017756355</v>
      </c>
      <c r="G22" t="n">
        <v>21.2989745020105</v>
      </c>
      <c r="H22" t="n">
        <v>23.5641452712</v>
      </c>
      <c r="I22" t="n">
        <v>25.6179013357499</v>
      </c>
      <c r="J22" t="n">
        <v>24.4052480626908</v>
      </c>
      <c r="K22" t="n">
        <v>23.7235163211232</v>
      </c>
      <c r="L22" t="n">
        <v>24.0865716386362</v>
      </c>
      <c r="M22" t="n">
        <v>26.6318761697854</v>
      </c>
      <c r="N22" t="n">
        <v>26.214134665176</v>
      </c>
      <c r="O22" t="n">
        <v>22.1257330255469</v>
      </c>
      <c r="P22" t="n">
        <v>25.6150863674038</v>
      </c>
      <c r="Q22" t="n">
        <v>29.5639403321455</v>
      </c>
      <c r="R22" t="n">
        <v>34.3089019169428</v>
      </c>
      <c r="S22" t="n">
        <v>35.0158389765668</v>
      </c>
      <c r="T22" t="n">
        <v>44.1977880609647</v>
      </c>
      <c r="U22" t="n">
        <v>37.7037305029437</v>
      </c>
      <c r="V22" t="n">
        <v>31.2647676796237</v>
      </c>
      <c r="W22" t="n">
        <v>32.2731743270442</v>
      </c>
      <c r="X22" t="n">
        <v>55.6829488248785</v>
      </c>
      <c r="Y22" t="n">
        <v>41.3328862055131</v>
      </c>
      <c r="Z22" t="n">
        <v>30.0474716194359</v>
      </c>
      <c r="AA22" t="n">
        <v>33.2019330626545</v>
      </c>
      <c r="AB22" t="n">
        <v>42.8380121510621</v>
      </c>
      <c r="AC22" t="n">
        <v>34.5638906450382</v>
      </c>
      <c r="AD22" t="n">
        <v>32.2538362134412</v>
      </c>
      <c r="AE22" t="n">
        <v>24.2658861540662</v>
      </c>
      <c r="AF22" t="n">
        <v>29.5610072844556</v>
      </c>
    </row>
    <row r="23">
      <c r="A23" t="s">
        <v>93</v>
      </c>
      <c r="B23" t="s">
        <v>414</v>
      </c>
      <c r="C23" t="s">
        <v>342</v>
      </c>
      <c r="D23" t="s">
        <v>415</v>
      </c>
      <c r="E23" t="s">
        <v>343</v>
      </c>
      <c r="F23" t="n">
        <v>439.299160164217</v>
      </c>
      <c r="G23" t="n">
        <v>458.466964368165</v>
      </c>
      <c r="H23" t="n">
        <v>589.50872800734</v>
      </c>
      <c r="I23" t="n">
        <v>601.552885537246</v>
      </c>
      <c r="J23" t="n">
        <v>637.735379504755</v>
      </c>
      <c r="K23" t="n">
        <v>636.783804360871</v>
      </c>
      <c r="L23" t="n">
        <v>703.965268369801</v>
      </c>
      <c r="M23" t="n">
        <v>750.265104970921</v>
      </c>
      <c r="N23" t="n">
        <v>733.436969071322</v>
      </c>
      <c r="O23" t="n">
        <v>743.790554672233</v>
      </c>
      <c r="P23" t="n">
        <v>841.677011089538</v>
      </c>
      <c r="Q23" t="n">
        <v>870.826812276748</v>
      </c>
      <c r="R23" t="n">
        <v>894.566439639123</v>
      </c>
      <c r="S23" t="n">
        <v>762.741858635731</v>
      </c>
      <c r="T23" t="n">
        <v>544.101782743857</v>
      </c>
      <c r="U23" t="n">
        <v>578.555361312492</v>
      </c>
      <c r="V23" t="n">
        <v>257.102088986144</v>
      </c>
      <c r="W23" t="n">
        <v>249.92847617917</v>
      </c>
      <c r="X23" t="n">
        <v>209.894637847394</v>
      </c>
      <c r="Y23" t="n">
        <v>353.821501202243</v>
      </c>
      <c r="Z23" t="n">
        <v>464.908821899064</v>
      </c>
      <c r="AA23" t="n">
        <v>538.678836396335</v>
      </c>
      <c r="AB23" t="n">
        <v>570.633708278967</v>
      </c>
      <c r="AC23" t="n">
        <v>594.105520127338</v>
      </c>
      <c r="AD23" t="n">
        <v>661.584317808074</v>
      </c>
      <c r="AE23" t="n">
        <v>1269.67019744767</v>
      </c>
      <c r="AF23" t="n">
        <v>1536.32743220804</v>
      </c>
    </row>
    <row r="24">
      <c r="A24" t="s">
        <v>93</v>
      </c>
      <c r="B24" t="s">
        <v>416</v>
      </c>
      <c r="C24" t="s">
        <v>342</v>
      </c>
      <c r="D24" t="s">
        <v>417</v>
      </c>
      <c r="E24" t="s">
        <v>343</v>
      </c>
      <c r="F24" t="n">
        <v>1199.51352340537</v>
      </c>
      <c r="G24" t="n">
        <v>1441.91154914068</v>
      </c>
      <c r="H24" t="n">
        <v>1846.34526372635</v>
      </c>
      <c r="I24" t="n">
        <v>1702.84217585035</v>
      </c>
      <c r="J24" t="n">
        <v>1633.80609705107</v>
      </c>
      <c r="K24" t="n">
        <v>1550.14880634044</v>
      </c>
      <c r="L24" t="n">
        <v>1310.10301221976</v>
      </c>
      <c r="M24" t="n">
        <v>1479.90310978904</v>
      </c>
      <c r="N24" t="n">
        <v>1419.43522847565</v>
      </c>
      <c r="O24" t="n">
        <v>1440.57525690544</v>
      </c>
      <c r="P24" t="n">
        <v>1455.74904636153</v>
      </c>
      <c r="Q24" t="n">
        <v>1867.9079570646</v>
      </c>
      <c r="R24" t="n">
        <v>1888.24183274098</v>
      </c>
      <c r="S24" t="n">
        <v>2098.47268935011</v>
      </c>
      <c r="T24" t="n">
        <v>1872.99127359821</v>
      </c>
      <c r="U24" t="n">
        <v>1990.93553468422</v>
      </c>
      <c r="V24" t="n">
        <v>1379.26691228597</v>
      </c>
      <c r="W24" t="n">
        <v>1724.78649149994</v>
      </c>
      <c r="X24" t="n">
        <v>1904.32622098433</v>
      </c>
      <c r="Y24" t="n">
        <v>1649.1828799526</v>
      </c>
      <c r="Z24" t="n">
        <v>1241.58396828178</v>
      </c>
      <c r="AA24" t="n">
        <v>1286.93914773991</v>
      </c>
      <c r="AB24" t="n">
        <v>1698.22743283372</v>
      </c>
      <c r="AC24" t="n">
        <v>2241.90630275837</v>
      </c>
      <c r="AD24" t="n">
        <v>2613.90390107473</v>
      </c>
      <c r="AE24" t="n">
        <v>2008.94490833284</v>
      </c>
      <c r="AF24" t="n">
        <v>2506.75168181138</v>
      </c>
    </row>
    <row r="25">
      <c r="A25" t="s">
        <v>93</v>
      </c>
      <c r="B25" t="s">
        <v>418</v>
      </c>
      <c r="C25" t="s">
        <v>342</v>
      </c>
      <c r="D25" t="s">
        <v>419</v>
      </c>
      <c r="E25" t="s">
        <v>343</v>
      </c>
      <c r="F25" t="n">
        <v>87.538164056789</v>
      </c>
      <c r="G25" t="n">
        <v>90.4287054630626</v>
      </c>
      <c r="H25" t="n">
        <v>114.023885978649</v>
      </c>
      <c r="I25" t="n">
        <v>95.7097978973831</v>
      </c>
      <c r="J25" t="n">
        <v>95.4237166781092</v>
      </c>
      <c r="K25" t="n">
        <v>88.5587355353428</v>
      </c>
      <c r="L25" t="n">
        <v>78.0974136259065</v>
      </c>
      <c r="M25" t="n">
        <v>74.4670796187989</v>
      </c>
      <c r="N25" t="n">
        <v>61.4451245644535</v>
      </c>
      <c r="O25" t="n">
        <v>73.1893986638694</v>
      </c>
      <c r="P25" t="n">
        <v>65.3600239258945</v>
      </c>
      <c r="Q25" t="n">
        <v>69.8540520155866</v>
      </c>
      <c r="R25" t="n">
        <v>74.6643035770374</v>
      </c>
      <c r="S25" t="n">
        <v>86.901997095803</v>
      </c>
      <c r="T25" t="n">
        <v>78.4299308750186</v>
      </c>
      <c r="U25" t="n">
        <v>93.9651330507619</v>
      </c>
      <c r="V25" t="n">
        <v>50.2670379448519</v>
      </c>
      <c r="W25" t="n">
        <v>56.6092398646836</v>
      </c>
      <c r="X25" t="n">
        <v>85.1367148519719</v>
      </c>
      <c r="Y25" t="n">
        <v>44.3943232884172</v>
      </c>
      <c r="Z25" t="n">
        <v>62.300722323981</v>
      </c>
      <c r="AA25" t="n">
        <v>68.3252910239759</v>
      </c>
      <c r="AB25" t="n">
        <v>79.4819180915216</v>
      </c>
      <c r="AC25" t="n">
        <v>90.4386206099809</v>
      </c>
      <c r="AD25" t="n">
        <v>55.1055665369448</v>
      </c>
      <c r="AE25" t="n">
        <v>48.0714471643103</v>
      </c>
      <c r="AF25" t="n">
        <v>56.4040646502199</v>
      </c>
    </row>
    <row r="26">
      <c r="A26" t="s">
        <v>93</v>
      </c>
      <c r="B26" t="s">
        <v>420</v>
      </c>
      <c r="C26" t="s">
        <v>342</v>
      </c>
      <c r="D26" t="s">
        <v>421</v>
      </c>
      <c r="E26" t="s">
        <v>343</v>
      </c>
      <c r="F26" t="n">
        <v>661.621560460027</v>
      </c>
      <c r="G26" t="n">
        <v>862.23650512959</v>
      </c>
      <c r="H26" t="n">
        <v>1129.71592472504</v>
      </c>
      <c r="I26" t="n">
        <v>1099.4644599303</v>
      </c>
      <c r="J26" t="n">
        <v>1029.19713410662</v>
      </c>
      <c r="K26" t="n">
        <v>1007.27562373805</v>
      </c>
      <c r="L26" t="n">
        <v>798.031819153093</v>
      </c>
      <c r="M26" t="n">
        <v>980.538543411581</v>
      </c>
      <c r="N26" t="n">
        <v>932.372580622049</v>
      </c>
      <c r="O26" t="n">
        <v>881.329129282744</v>
      </c>
      <c r="P26" t="n">
        <v>1032.16474562002</v>
      </c>
      <c r="Q26" t="n">
        <v>1278.26515881466</v>
      </c>
      <c r="R26" t="n">
        <v>1213.21841433044</v>
      </c>
      <c r="S26" t="n">
        <v>1370.31910171725</v>
      </c>
      <c r="T26" t="n">
        <v>1089.79562741043</v>
      </c>
      <c r="U26" t="n">
        <v>1134.2449869709</v>
      </c>
      <c r="V26" t="n">
        <v>734.187481547984</v>
      </c>
      <c r="W26" t="n">
        <v>984.915257523539</v>
      </c>
      <c r="X26" t="n">
        <v>1145.49128803919</v>
      </c>
      <c r="Y26" t="n">
        <v>936.051701112463</v>
      </c>
      <c r="Z26" t="n">
        <v>716.053557591486</v>
      </c>
      <c r="AA26" t="n">
        <v>678.855345805118</v>
      </c>
      <c r="AB26" t="n">
        <v>985.926013030738</v>
      </c>
      <c r="AC26" t="n">
        <v>1570.77982878511</v>
      </c>
      <c r="AD26" t="n">
        <v>2129.30477373059</v>
      </c>
      <c r="AE26" t="n">
        <v>1155.91140496586</v>
      </c>
      <c r="AF26" t="n">
        <v>1444.67287144065</v>
      </c>
    </row>
    <row r="27">
      <c r="A27" t="s">
        <v>93</v>
      </c>
      <c r="B27" t="s">
        <v>422</v>
      </c>
      <c r="C27" t="s">
        <v>342</v>
      </c>
      <c r="D27" t="s">
        <v>423</v>
      </c>
      <c r="E27" t="s">
        <v>343</v>
      </c>
      <c r="F27" t="n">
        <v>453.827062198358</v>
      </c>
      <c r="G27" t="n">
        <v>491.216277011545</v>
      </c>
      <c r="H27" t="n">
        <v>604.813469354291</v>
      </c>
      <c r="I27" t="n">
        <v>508.835946215041</v>
      </c>
      <c r="J27" t="n">
        <v>510.675061812935</v>
      </c>
      <c r="K27" t="n">
        <v>455.354732683146</v>
      </c>
      <c r="L27" t="n">
        <v>435.493786493131</v>
      </c>
      <c r="M27" t="n">
        <v>425.398652338439</v>
      </c>
      <c r="N27" t="n">
        <v>425.885271959001</v>
      </c>
      <c r="O27" t="n">
        <v>487.313075716381</v>
      </c>
      <c r="P27" t="n">
        <v>357.7920970509</v>
      </c>
      <c r="Q27" t="n">
        <v>519.290500608006</v>
      </c>
      <c r="R27" t="n">
        <v>600.782578956356</v>
      </c>
      <c r="S27" t="n">
        <v>641.613392156441</v>
      </c>
      <c r="T27" t="n">
        <v>706.017639696145</v>
      </c>
      <c r="U27" t="n">
        <v>764.172491347866</v>
      </c>
      <c r="V27" t="n">
        <v>595.764691341619</v>
      </c>
      <c r="W27" t="n">
        <v>684.305478973209</v>
      </c>
      <c r="X27" t="n">
        <v>674.063144266451</v>
      </c>
      <c r="Y27" t="n">
        <v>669.26571016266</v>
      </c>
      <c r="Z27" t="n">
        <v>463.994965251595</v>
      </c>
      <c r="AA27" t="n">
        <v>541.077060869764</v>
      </c>
      <c r="AB27" t="n">
        <v>633.982680475858</v>
      </c>
      <c r="AC27" t="n">
        <v>581.015354940968</v>
      </c>
      <c r="AD27" t="n">
        <v>428.617537272376</v>
      </c>
      <c r="AE27" t="n">
        <v>804.962056202669</v>
      </c>
      <c r="AF27" t="n">
        <v>1005.67474572051</v>
      </c>
    </row>
    <row r="28">
      <c r="A28" t="s">
        <v>93</v>
      </c>
      <c r="B28" t="s">
        <v>424</v>
      </c>
      <c r="C28" t="s">
        <v>342</v>
      </c>
      <c r="D28" t="s">
        <v>425</v>
      </c>
      <c r="E28" t="s">
        <v>343</v>
      </c>
      <c r="F28" t="n">
        <v>282.083661266531</v>
      </c>
      <c r="G28" t="n">
        <v>301.900021657528</v>
      </c>
      <c r="H28" t="n">
        <v>388.249283192835</v>
      </c>
      <c r="I28" t="n">
        <v>399.891291896745</v>
      </c>
      <c r="J28" t="n">
        <v>396.254923272804</v>
      </c>
      <c r="K28" t="n">
        <v>370.548012289033</v>
      </c>
      <c r="L28" t="n">
        <v>367.570668513795</v>
      </c>
      <c r="M28" t="n">
        <v>377.104068895201</v>
      </c>
      <c r="N28" t="n">
        <v>397.163174023092</v>
      </c>
      <c r="O28" t="n">
        <v>373.253723678747</v>
      </c>
      <c r="P28" t="n">
        <v>386.943738323368</v>
      </c>
      <c r="Q28" t="n">
        <v>439.531772535349</v>
      </c>
      <c r="R28" t="n">
        <v>460.186662050699</v>
      </c>
      <c r="S28" t="n">
        <v>560.046737207347</v>
      </c>
      <c r="T28" t="n">
        <v>443.266916597448</v>
      </c>
      <c r="U28" t="n">
        <v>426.594016813734</v>
      </c>
      <c r="V28" t="n">
        <v>269.98332819704</v>
      </c>
      <c r="W28" t="n">
        <v>338.539578148953</v>
      </c>
      <c r="X28" t="n">
        <v>373.107875613671</v>
      </c>
      <c r="Y28" t="n">
        <v>384.625862067906</v>
      </c>
      <c r="Z28" t="n">
        <v>386.73713130028</v>
      </c>
      <c r="AA28" t="n">
        <v>815.591715545738</v>
      </c>
      <c r="AB28" t="n">
        <v>513.163213668351</v>
      </c>
      <c r="AC28" t="n">
        <v>330.348978245013</v>
      </c>
      <c r="AD28" t="n">
        <v>484.435168546952</v>
      </c>
      <c r="AE28" t="n">
        <v>552.479508238737</v>
      </c>
      <c r="AF28" t="n">
        <v>674.331375629459</v>
      </c>
    </row>
    <row r="29">
      <c r="A29" t="s">
        <v>93</v>
      </c>
      <c r="B29" t="s">
        <v>426</v>
      </c>
      <c r="C29" t="s">
        <v>342</v>
      </c>
      <c r="D29" t="s">
        <v>427</v>
      </c>
      <c r="E29" t="s">
        <v>343</v>
      </c>
      <c r="F29" t="n">
        <v>91.6052027109775</v>
      </c>
      <c r="G29" t="n">
        <v>98.7955007769266</v>
      </c>
      <c r="H29" t="n">
        <v>129.938422151432</v>
      </c>
      <c r="I29" t="n">
        <v>138.3859415837</v>
      </c>
      <c r="J29" t="n">
        <v>133.665468935676</v>
      </c>
      <c r="K29" t="n">
        <v>122.834683799892</v>
      </c>
      <c r="L29" t="n">
        <v>138.429113614033</v>
      </c>
      <c r="M29" t="n">
        <v>147.076277362355</v>
      </c>
      <c r="N29" t="n">
        <v>136.765951245477</v>
      </c>
      <c r="O29" t="n">
        <v>153.787967739622</v>
      </c>
      <c r="P29" t="n">
        <v>139.904818606857</v>
      </c>
      <c r="Q29" t="n">
        <v>120.475499529373</v>
      </c>
      <c r="R29" t="n">
        <v>138.495597874876</v>
      </c>
      <c r="S29" t="n">
        <v>157.94828462932</v>
      </c>
      <c r="T29" t="n">
        <v>99.7363230011188</v>
      </c>
      <c r="U29" t="n">
        <v>117.451759651685</v>
      </c>
      <c r="V29" t="n">
        <v>93.5391959216574</v>
      </c>
      <c r="W29" t="n">
        <v>92.160574079897</v>
      </c>
      <c r="X29" t="n">
        <v>132.93019429474</v>
      </c>
      <c r="Y29" t="n">
        <v>140.987069391969</v>
      </c>
      <c r="Z29" t="n">
        <v>111.231103170053</v>
      </c>
      <c r="AA29" t="n">
        <v>145.147747002908</v>
      </c>
      <c r="AB29" t="n">
        <v>163.947308014687</v>
      </c>
      <c r="AC29" t="n">
        <v>139.507175377046</v>
      </c>
      <c r="AD29" t="n">
        <v>116.878697429149</v>
      </c>
      <c r="AE29" t="n">
        <v>235.187928854389</v>
      </c>
      <c r="AF29" t="n">
        <v>285.865376467888</v>
      </c>
    </row>
    <row r="30">
      <c r="A30" t="s">
        <v>93</v>
      </c>
      <c r="B30" t="s">
        <v>428</v>
      </c>
      <c r="C30" t="s">
        <v>342</v>
      </c>
      <c r="D30" t="s">
        <v>429</v>
      </c>
      <c r="E30" t="s">
        <v>343</v>
      </c>
      <c r="F30" t="n">
        <v>14.1657535535135</v>
      </c>
      <c r="G30" t="n">
        <v>15.6804591612662</v>
      </c>
      <c r="H30" t="n">
        <v>20.4551339208489</v>
      </c>
      <c r="I30" t="n">
        <v>23.4543865078111</v>
      </c>
      <c r="J30" t="n">
        <v>22.8052506294944</v>
      </c>
      <c r="K30" t="n">
        <v>20.5258047748242</v>
      </c>
      <c r="L30" t="n">
        <v>21.906105947689</v>
      </c>
      <c r="M30" t="n">
        <v>23.3949254795401</v>
      </c>
      <c r="N30" t="n">
        <v>41.4161326239667</v>
      </c>
      <c r="O30" t="n">
        <v>21.870558831411</v>
      </c>
      <c r="P30" t="n">
        <v>11.7236605119972</v>
      </c>
      <c r="Q30" t="n">
        <v>22.0726963268933</v>
      </c>
      <c r="R30" t="n">
        <v>22.5239715111547</v>
      </c>
      <c r="S30" t="n">
        <v>18.3324516929372</v>
      </c>
      <c r="T30" t="n">
        <v>17.3166563583539</v>
      </c>
      <c r="U30" t="n">
        <v>12.1003676629681</v>
      </c>
      <c r="V30" t="n">
        <v>9.63750021029851</v>
      </c>
      <c r="W30" t="n">
        <v>13.008019499993</v>
      </c>
      <c r="X30" t="n">
        <v>11.4283759999544</v>
      </c>
      <c r="Y30" t="n">
        <v>15.2134492041583</v>
      </c>
      <c r="Z30" t="n">
        <v>19.6451566174258</v>
      </c>
      <c r="AA30" t="n">
        <v>20.7146771199615</v>
      </c>
      <c r="AB30" t="n">
        <v>21.9125303620513</v>
      </c>
      <c r="AC30" t="n">
        <v>17.8720267724459</v>
      </c>
      <c r="AD30" t="n">
        <v>36.6089780746282</v>
      </c>
      <c r="AE30" t="n">
        <v>61.3196687515804</v>
      </c>
      <c r="AF30" t="n">
        <v>76.3444684063563</v>
      </c>
    </row>
    <row r="31">
      <c r="A31" t="s">
        <v>93</v>
      </c>
      <c r="B31" t="s">
        <v>430</v>
      </c>
      <c r="C31" t="s">
        <v>342</v>
      </c>
      <c r="D31" t="s">
        <v>431</v>
      </c>
      <c r="E31" t="s">
        <v>343</v>
      </c>
      <c r="F31" t="n">
        <v>50.4525618582803</v>
      </c>
      <c r="G31" t="n">
        <v>51.6329768025315</v>
      </c>
      <c r="H31" t="n">
        <v>65.9970672903088</v>
      </c>
      <c r="I31" t="n">
        <v>74.1541745255852</v>
      </c>
      <c r="J31" t="n">
        <v>80.0693015836966</v>
      </c>
      <c r="K31" t="n">
        <v>71.95951852229</v>
      </c>
      <c r="L31" t="n">
        <v>56.2772521108066</v>
      </c>
      <c r="M31" t="n">
        <v>72.2421577925522</v>
      </c>
      <c r="N31" t="n">
        <v>82.7671970559966</v>
      </c>
      <c r="O31" t="n">
        <v>93.6099885804515</v>
      </c>
      <c r="P31" t="n">
        <v>99.7416083737488</v>
      </c>
      <c r="Q31" t="n">
        <v>132.594278900512</v>
      </c>
      <c r="R31" t="n">
        <v>153.256235369596</v>
      </c>
      <c r="S31" t="n">
        <v>190.336112817266</v>
      </c>
      <c r="T31" t="n">
        <v>176.733994074308</v>
      </c>
      <c r="U31" t="n">
        <v>137.918338766532</v>
      </c>
      <c r="V31" t="n">
        <v>70.5629610879939</v>
      </c>
      <c r="W31" t="n">
        <v>101.866149548451</v>
      </c>
      <c r="X31" t="n">
        <v>55.5862996452859</v>
      </c>
      <c r="Y31" t="n">
        <v>39.9161806494294</v>
      </c>
      <c r="Z31" t="n">
        <v>40.3313501620149</v>
      </c>
      <c r="AA31" t="n">
        <v>342.748277609604</v>
      </c>
      <c r="AB31" t="n">
        <v>48.6491351418953</v>
      </c>
      <c r="AC31" t="n">
        <v>40.2702566709881</v>
      </c>
      <c r="AD31" t="n">
        <v>62.188480770667</v>
      </c>
      <c r="AE31" t="n">
        <v>65.0104304398163</v>
      </c>
      <c r="AF31" t="n">
        <v>79.6611953305923</v>
      </c>
    </row>
    <row r="32">
      <c r="A32" t="s">
        <v>93</v>
      </c>
      <c r="B32" t="s">
        <v>432</v>
      </c>
      <c r="C32" t="s">
        <v>342</v>
      </c>
      <c r="D32" t="s">
        <v>433</v>
      </c>
      <c r="E32" t="s">
        <v>343</v>
      </c>
      <c r="F32" t="n">
        <v>74.5836857691766</v>
      </c>
      <c r="G32" t="n">
        <v>81.7949424824046</v>
      </c>
      <c r="H32" t="n">
        <v>105.114039832024</v>
      </c>
      <c r="I32" t="n">
        <v>108.153497719667</v>
      </c>
      <c r="J32" t="n">
        <v>110.232656288459</v>
      </c>
      <c r="K32" t="n">
        <v>112.967093626035</v>
      </c>
      <c r="L32" t="n">
        <v>101.140393204684</v>
      </c>
      <c r="M32" t="n">
        <v>82.7692559843945</v>
      </c>
      <c r="N32" t="n">
        <v>95.1407634102985</v>
      </c>
      <c r="O32" t="n">
        <v>67.2757185366043</v>
      </c>
      <c r="P32" t="n">
        <v>79.7796131833766</v>
      </c>
      <c r="Q32" t="n">
        <v>87.8552462844305</v>
      </c>
      <c r="R32" t="n">
        <v>74.405847594943</v>
      </c>
      <c r="S32" t="n">
        <v>110.958462009455</v>
      </c>
      <c r="T32" t="n">
        <v>87.0510248746524</v>
      </c>
      <c r="U32" t="n">
        <v>73.7048171010137</v>
      </c>
      <c r="V32" t="n">
        <v>54.7980660926337</v>
      </c>
      <c r="W32" t="n">
        <v>86.7499996075472</v>
      </c>
      <c r="X32" t="n">
        <v>109.863505891141</v>
      </c>
      <c r="Y32" t="n">
        <v>114.435465164082</v>
      </c>
      <c r="Z32" t="n">
        <v>138.674135088237</v>
      </c>
      <c r="AA32" t="n">
        <v>250.214003883459</v>
      </c>
      <c r="AB32" t="n">
        <v>213.258888550816</v>
      </c>
      <c r="AC32" t="n">
        <v>109.224714508306</v>
      </c>
      <c r="AD32" t="n">
        <v>152.697780410937</v>
      </c>
      <c r="AE32" t="n">
        <v>156.304917013369</v>
      </c>
      <c r="AF32" t="n">
        <v>192.185139629577</v>
      </c>
    </row>
    <row r="33">
      <c r="A33" t="s">
        <v>93</v>
      </c>
      <c r="B33" t="s">
        <v>434</v>
      </c>
      <c r="C33" t="s">
        <v>342</v>
      </c>
      <c r="D33" t="s">
        <v>435</v>
      </c>
      <c r="E33" t="s">
        <v>343</v>
      </c>
      <c r="F33" t="n">
        <v>51.8752332633967</v>
      </c>
      <c r="G33" t="n">
        <v>54.7190429867092</v>
      </c>
      <c r="H33" t="n">
        <v>67.6560966570231</v>
      </c>
      <c r="I33" t="n">
        <v>56.269092351925</v>
      </c>
      <c r="J33" t="n">
        <v>49.7328227349869</v>
      </c>
      <c r="K33" t="n">
        <v>42.5110322721017</v>
      </c>
      <c r="L33" t="n">
        <v>50.6600541856175</v>
      </c>
      <c r="M33" t="n">
        <v>52.1535103813774</v>
      </c>
      <c r="N33" t="n">
        <v>40.4261979695406</v>
      </c>
      <c r="O33" t="n">
        <v>36.5913061773408</v>
      </c>
      <c r="P33" t="n">
        <v>56.1378368222495</v>
      </c>
      <c r="Q33" t="n">
        <v>75.9636131903468</v>
      </c>
      <c r="R33" t="n">
        <v>70.556074757727</v>
      </c>
      <c r="S33" t="n">
        <v>81.4023040375643</v>
      </c>
      <c r="T33" t="n">
        <v>60.8075421222409</v>
      </c>
      <c r="U33" t="n">
        <v>84.791611517291</v>
      </c>
      <c r="V33" t="n">
        <v>41.8023069909927</v>
      </c>
      <c r="W33" t="n">
        <v>44.8374251136275</v>
      </c>
      <c r="X33" t="n">
        <v>63.3761597801927</v>
      </c>
      <c r="Y33" t="n">
        <v>74.2553241008076</v>
      </c>
      <c r="Z33" t="n">
        <v>76.756214101911</v>
      </c>
      <c r="AA33" t="n">
        <v>53.9180425450978</v>
      </c>
      <c r="AB33" t="n">
        <v>65.1824211409294</v>
      </c>
      <c r="AC33" t="n">
        <v>23.3390769006122</v>
      </c>
      <c r="AD33" t="n">
        <v>115.765334589731</v>
      </c>
      <c r="AE33" t="n">
        <v>34.6565631795822</v>
      </c>
      <c r="AF33" t="n">
        <v>40.2751957950448</v>
      </c>
    </row>
    <row r="34">
      <c r="A34" t="s">
        <v>93</v>
      </c>
      <c r="B34" t="s">
        <v>436</v>
      </c>
      <c r="C34" t="s">
        <v>342</v>
      </c>
      <c r="D34" t="s">
        <v>437</v>
      </c>
      <c r="E34" t="s">
        <v>343</v>
      </c>
      <c r="F34" t="n">
        <v>224.713942045784</v>
      </c>
      <c r="G34" t="n">
        <v>238.425170620016</v>
      </c>
      <c r="H34" t="n">
        <v>331.991709103855</v>
      </c>
      <c r="I34" t="n">
        <v>414.081377107554</v>
      </c>
      <c r="J34" t="n">
        <v>394.101314696719</v>
      </c>
      <c r="K34" t="n">
        <v>387.671424980772</v>
      </c>
      <c r="L34" t="n">
        <v>328.669559441519</v>
      </c>
      <c r="M34" t="n">
        <v>305.096847612945</v>
      </c>
      <c r="N34" t="n">
        <v>302.772018153598</v>
      </c>
      <c r="O34" t="n">
        <v>273.709627641456</v>
      </c>
      <c r="P34" t="n">
        <v>259.991390270024</v>
      </c>
      <c r="Q34" t="n">
        <v>271.350900450365</v>
      </c>
      <c r="R34" t="n">
        <v>303.745483974405</v>
      </c>
      <c r="S34" t="n">
        <v>336.732492415994</v>
      </c>
      <c r="T34" t="n">
        <v>262.625280053033</v>
      </c>
      <c r="U34" t="n">
        <v>238.94661889089</v>
      </c>
      <c r="V34" t="n">
        <v>186.274110298879</v>
      </c>
      <c r="W34" t="n">
        <v>219.785160893575</v>
      </c>
      <c r="X34" t="n">
        <v>264.117258378402</v>
      </c>
      <c r="Y34" t="n">
        <v>252.851287901405</v>
      </c>
      <c r="Z34" t="n">
        <v>260.183455397426</v>
      </c>
      <c r="AA34" t="n">
        <v>318.492468499969</v>
      </c>
      <c r="AB34" t="n">
        <v>286.493286324301</v>
      </c>
      <c r="AC34" t="n">
        <v>234.705232760352</v>
      </c>
      <c r="AD34" t="n">
        <v>203.979693565383</v>
      </c>
      <c r="AE34" t="n">
        <v>165.24031483368</v>
      </c>
      <c r="AF34" t="n">
        <v>204.49542774729</v>
      </c>
    </row>
    <row r="35">
      <c r="A35" t="s">
        <v>93</v>
      </c>
      <c r="B35" t="s">
        <v>438</v>
      </c>
      <c r="C35" t="s">
        <v>342</v>
      </c>
      <c r="D35" t="s">
        <v>439</v>
      </c>
      <c r="E35" t="s">
        <v>343</v>
      </c>
      <c r="F35" t="n">
        <v>457.763796847412</v>
      </c>
      <c r="G35" t="n">
        <v>487.337442157514</v>
      </c>
      <c r="H35" t="n">
        <v>663.476749259826</v>
      </c>
      <c r="I35" t="n">
        <v>620.207953614046</v>
      </c>
      <c r="J35" t="n">
        <v>642.161351585127</v>
      </c>
      <c r="K35" t="n">
        <v>559.114671712461</v>
      </c>
      <c r="L35" t="n">
        <v>589.778707040324</v>
      </c>
      <c r="M35" t="n">
        <v>617.00982964563</v>
      </c>
      <c r="N35" t="n">
        <v>596.284381309181</v>
      </c>
      <c r="O35" t="n">
        <v>454.41887515353</v>
      </c>
      <c r="P35" t="n">
        <v>570.942263619524</v>
      </c>
      <c r="Q35" t="n">
        <v>611.053532331065</v>
      </c>
      <c r="R35" t="n">
        <v>609.439412478812</v>
      </c>
      <c r="S35" t="n">
        <v>690.320965200392</v>
      </c>
      <c r="T35" t="n">
        <v>576.34318939792</v>
      </c>
      <c r="U35" t="n">
        <v>406.052785829791</v>
      </c>
      <c r="V35" t="n">
        <v>256.263833408294</v>
      </c>
      <c r="W35" t="n">
        <v>369.147455989163</v>
      </c>
      <c r="X35" t="n">
        <v>640.239982938162</v>
      </c>
      <c r="Y35" t="n">
        <v>1009.78175260353</v>
      </c>
      <c r="Z35" t="n">
        <v>968.390936730339</v>
      </c>
      <c r="AA35" t="n">
        <v>1250.88136746972</v>
      </c>
      <c r="AB35" t="n">
        <v>1887.83874508674</v>
      </c>
      <c r="AC35" t="n">
        <v>2112.1650430394</v>
      </c>
      <c r="AD35" t="n">
        <v>2138.22947128396</v>
      </c>
      <c r="AE35" t="n">
        <v>2389.34353209585</v>
      </c>
      <c r="AF35" t="n">
        <v>2969.5414520464</v>
      </c>
    </row>
    <row r="36">
      <c r="A36" t="s">
        <v>93</v>
      </c>
      <c r="B36" t="s">
        <v>440</v>
      </c>
      <c r="C36" t="s">
        <v>342</v>
      </c>
      <c r="D36" t="s">
        <v>441</v>
      </c>
      <c r="E36" t="s">
        <v>343</v>
      </c>
      <c r="F36" t="n">
        <v>13.4570763685454</v>
      </c>
      <c r="G36" t="n">
        <v>13.5563009383487</v>
      </c>
      <c r="H36" t="n">
        <v>17.2074221519805</v>
      </c>
      <c r="I36" t="n">
        <v>14.6441900069067</v>
      </c>
      <c r="J36" t="n">
        <v>13.8345424765758</v>
      </c>
      <c r="K36" t="n">
        <v>10.8377962881818</v>
      </c>
      <c r="L36" t="n">
        <v>11.2566769277612</v>
      </c>
      <c r="M36" t="n">
        <v>12.4519987816796</v>
      </c>
      <c r="N36" t="n">
        <v>12.7711369594168</v>
      </c>
      <c r="O36" t="n">
        <v>13.5567583854287</v>
      </c>
      <c r="P36" t="n">
        <v>13.6340012496719</v>
      </c>
      <c r="Q36" t="n">
        <v>13.3338769532711</v>
      </c>
      <c r="R36" t="n">
        <v>13.3080167898579</v>
      </c>
      <c r="S36" t="n">
        <v>14.8143291235006</v>
      </c>
      <c r="T36" t="n">
        <v>15.5373797838386</v>
      </c>
      <c r="U36" t="n">
        <v>33.3346026423382</v>
      </c>
      <c r="V36" t="n">
        <v>30.3309277859717</v>
      </c>
      <c r="W36" t="n">
        <v>35.2762307777181</v>
      </c>
      <c r="X36" t="n">
        <v>33.4030222246358</v>
      </c>
      <c r="Y36" t="n">
        <v>35.2349210665423</v>
      </c>
      <c r="Z36" t="n">
        <v>39.0873309327508</v>
      </c>
      <c r="AA36" t="n">
        <v>42.8892941758279</v>
      </c>
      <c r="AB36" t="n">
        <v>47.1133870407143</v>
      </c>
      <c r="AC36" t="n">
        <v>51.5688778315918</v>
      </c>
      <c r="AD36" t="n">
        <v>56.3431584632362</v>
      </c>
      <c r="AE36" t="n">
        <v>60.2015246990533</v>
      </c>
      <c r="AF36" t="n">
        <v>69.4392639146961</v>
      </c>
    </row>
    <row r="37">
      <c r="A37" t="s">
        <v>93</v>
      </c>
      <c r="B37" t="s">
        <v>442</v>
      </c>
      <c r="C37" t="s">
        <v>342</v>
      </c>
      <c r="D37" t="s">
        <v>443</v>
      </c>
      <c r="E37" t="s">
        <v>343</v>
      </c>
      <c r="F37" t="n">
        <v>349.148713837461</v>
      </c>
      <c r="G37" t="n">
        <v>369.780260339805</v>
      </c>
      <c r="H37" t="n">
        <v>474.896109550458</v>
      </c>
      <c r="I37" t="n">
        <v>415.758261293187</v>
      </c>
      <c r="J37" t="n">
        <v>405.933382216209</v>
      </c>
      <c r="K37" t="n">
        <v>349.750169261513</v>
      </c>
      <c r="L37" t="n">
        <v>315.531904480154</v>
      </c>
      <c r="M37" t="n">
        <v>312.219939302366</v>
      </c>
      <c r="N37" t="n">
        <v>319.527164784154</v>
      </c>
      <c r="O37" t="n">
        <v>200.414351769706</v>
      </c>
      <c r="P37" t="n">
        <v>183.798882105482</v>
      </c>
      <c r="Q37" t="n">
        <v>193.14412704767</v>
      </c>
      <c r="R37" t="n">
        <v>236.815135708214</v>
      </c>
      <c r="S37" t="n">
        <v>178.081974409268</v>
      </c>
      <c r="T37" t="n">
        <v>127.930176614292</v>
      </c>
      <c r="U37" t="n">
        <v>112.647667633225</v>
      </c>
      <c r="V37" t="n">
        <v>56.1328046971766</v>
      </c>
      <c r="W37" t="n">
        <v>56.718211922036</v>
      </c>
      <c r="X37" t="n">
        <v>106.136128485517</v>
      </c>
      <c r="Y37" t="n">
        <v>186.393675671458</v>
      </c>
      <c r="Z37" t="n">
        <v>167.378559601168</v>
      </c>
      <c r="AA37" t="n">
        <v>213.700130034948</v>
      </c>
      <c r="AB37" t="n">
        <v>406.168663771967</v>
      </c>
      <c r="AC37" t="n">
        <v>211.153524319441</v>
      </c>
      <c r="AD37" t="n">
        <v>132.493515249744</v>
      </c>
      <c r="AE37" t="n">
        <v>162.032308883016</v>
      </c>
      <c r="AF37" t="n">
        <v>198.865036724282</v>
      </c>
    </row>
    <row r="38">
      <c r="A38" t="s">
        <v>93</v>
      </c>
      <c r="B38" t="s">
        <v>444</v>
      </c>
      <c r="C38" t="s">
        <v>342</v>
      </c>
      <c r="D38" t="s">
        <v>445</v>
      </c>
      <c r="E38" t="s">
        <v>343</v>
      </c>
      <c r="F38" t="n">
        <v>96.5827962164778</v>
      </c>
      <c r="G38" t="n">
        <v>105.312317588732</v>
      </c>
      <c r="H38" t="n">
        <v>172.747604509945</v>
      </c>
      <c r="I38" t="n">
        <v>190.671422472496</v>
      </c>
      <c r="J38" t="n">
        <v>222.920416542862</v>
      </c>
      <c r="K38" t="n">
        <v>198.866344458037</v>
      </c>
      <c r="L38" t="n">
        <v>262.715773936316</v>
      </c>
      <c r="M38" t="n">
        <v>291.885426564027</v>
      </c>
      <c r="N38" t="n">
        <v>263.802526638603</v>
      </c>
      <c r="O38" t="n">
        <v>240.047882456874</v>
      </c>
      <c r="P38" t="n">
        <v>372.000663895511</v>
      </c>
      <c r="Q38" t="n">
        <v>402.839820565682</v>
      </c>
      <c r="R38" t="n">
        <v>358.099989080255</v>
      </c>
      <c r="S38" t="n">
        <v>494.981117689623</v>
      </c>
      <c r="T38" t="n">
        <v>431.12929071842</v>
      </c>
      <c r="U38" t="n">
        <v>258.612836946096</v>
      </c>
      <c r="V38" t="n">
        <v>169.679521708591</v>
      </c>
      <c r="W38" t="n">
        <v>277.604179164913</v>
      </c>
      <c r="X38" t="n">
        <v>500.53141985601</v>
      </c>
      <c r="Y38" t="n">
        <v>787.624823862726</v>
      </c>
      <c r="Z38" t="n">
        <v>761.571659428406</v>
      </c>
      <c r="AA38" t="n">
        <v>993.776226289435</v>
      </c>
      <c r="AB38" t="n">
        <v>1433.20585798222</v>
      </c>
      <c r="AC38" t="n">
        <v>1849.11733796035</v>
      </c>
      <c r="AD38" t="n">
        <v>1949.42580803812</v>
      </c>
      <c r="AE38" t="n">
        <v>2167.10969851378</v>
      </c>
      <c r="AF38" t="n">
        <v>2701.23715140742</v>
      </c>
    </row>
    <row r="39">
      <c r="A39" t="s">
        <v>93</v>
      </c>
      <c r="B39" t="s">
        <v>446</v>
      </c>
      <c r="C39" t="s">
        <v>342</v>
      </c>
      <c r="D39" t="s">
        <v>447</v>
      </c>
      <c r="E39" t="s">
        <v>343</v>
      </c>
      <c r="F39" t="n">
        <v>708.027892972051</v>
      </c>
      <c r="G39" t="n">
        <v>667.695548587135</v>
      </c>
      <c r="H39" t="n">
        <v>763.215441106625</v>
      </c>
      <c r="I39" t="n">
        <v>751.042612159789</v>
      </c>
      <c r="J39" t="n">
        <v>706.240269896124</v>
      </c>
      <c r="K39" t="n">
        <v>679.754284841513</v>
      </c>
      <c r="L39" t="n">
        <v>748.400950161493</v>
      </c>
      <c r="M39" t="n">
        <v>792.424710263352</v>
      </c>
      <c r="N39" t="n">
        <v>805.16777678027</v>
      </c>
      <c r="O39" t="n">
        <v>793.733575848907</v>
      </c>
      <c r="P39" t="n">
        <v>935.192667616294</v>
      </c>
      <c r="Q39" t="n">
        <v>969.347932546738</v>
      </c>
      <c r="R39" t="n">
        <v>1007.64299823935</v>
      </c>
      <c r="S39" t="n">
        <v>867.444388719223</v>
      </c>
      <c r="T39" t="n">
        <v>705.553424904365</v>
      </c>
      <c r="U39" t="n">
        <v>859.074214174288</v>
      </c>
      <c r="V39" t="n">
        <v>631.57692973024</v>
      </c>
      <c r="W39" t="n">
        <v>1057.53912938575</v>
      </c>
      <c r="X39" t="n">
        <v>1114.50578042837</v>
      </c>
      <c r="Y39" t="n">
        <v>1234.53837698306</v>
      </c>
      <c r="Z39" t="n">
        <v>1113.65623817186</v>
      </c>
      <c r="AA39" t="n">
        <v>1369.46339385952</v>
      </c>
      <c r="AB39" t="n">
        <v>2151.4494660586</v>
      </c>
      <c r="AC39" t="n">
        <v>2125.22024150708</v>
      </c>
      <c r="AD39" t="n">
        <v>2139.35755331526</v>
      </c>
      <c r="AE39" t="n">
        <v>1922.19619186566</v>
      </c>
      <c r="AF39" t="n">
        <v>2368.96183501284</v>
      </c>
    </row>
    <row r="40">
      <c r="A40" t="s">
        <v>93</v>
      </c>
      <c r="B40" t="s">
        <v>448</v>
      </c>
      <c r="C40" t="s">
        <v>342</v>
      </c>
      <c r="D40" t="s">
        <v>449</v>
      </c>
      <c r="E40" t="s">
        <v>343</v>
      </c>
      <c r="F40" t="n">
        <v>112.112302567561</v>
      </c>
      <c r="G40" t="n">
        <v>129.27571560897</v>
      </c>
      <c r="H40" t="n">
        <v>184.525140964215</v>
      </c>
      <c r="I40" t="n">
        <v>198.128639841779</v>
      </c>
      <c r="J40" t="n">
        <v>192.83988174369</v>
      </c>
      <c r="K40" t="n">
        <v>192.00937131921</v>
      </c>
      <c r="L40" t="n">
        <v>210.001117439115</v>
      </c>
      <c r="M40" t="n">
        <v>259.877514359381</v>
      </c>
      <c r="N40" t="n">
        <v>305.177004343155</v>
      </c>
      <c r="O40" t="n">
        <v>330.560198811595</v>
      </c>
      <c r="P40" t="n">
        <v>258.893443236648</v>
      </c>
      <c r="Q40" t="n">
        <v>239.921183004654</v>
      </c>
      <c r="R40" t="n">
        <v>323.442369665866</v>
      </c>
      <c r="S40" t="n">
        <v>195.072256477563</v>
      </c>
      <c r="T40" t="n">
        <v>253.349717996574</v>
      </c>
      <c r="U40" t="n">
        <v>166.909522767443</v>
      </c>
      <c r="V40" t="n">
        <v>70.5178002235427</v>
      </c>
      <c r="W40" t="n">
        <v>86.988585811859</v>
      </c>
      <c r="X40" t="n">
        <v>108.746296392438</v>
      </c>
      <c r="Y40" t="n">
        <v>254.223173314562</v>
      </c>
      <c r="Z40" t="n">
        <v>272.518101005811</v>
      </c>
      <c r="AA40" t="n">
        <v>258.634412952922</v>
      </c>
      <c r="AB40" t="n">
        <v>823.784986851384</v>
      </c>
      <c r="AC40" t="n">
        <v>913.760224214577</v>
      </c>
      <c r="AD40" t="n">
        <v>773.358974032557</v>
      </c>
      <c r="AE40" t="n">
        <v>542.144326989049</v>
      </c>
      <c r="AF40" t="n">
        <v>668.742501760737</v>
      </c>
    </row>
    <row r="41">
      <c r="A41" t="s">
        <v>93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93</v>
      </c>
      <c r="B42" t="s">
        <v>452</v>
      </c>
      <c r="C42" t="s">
        <v>342</v>
      </c>
      <c r="D42" t="s">
        <v>453</v>
      </c>
      <c r="E42" t="s">
        <v>343</v>
      </c>
      <c r="F42" t="n">
        <v>704.194184114288</v>
      </c>
      <c r="G42" t="n">
        <v>764.535007647668</v>
      </c>
      <c r="H42" t="n">
        <v>1054.50096106538</v>
      </c>
      <c r="I42" t="n">
        <v>1150.86440954566</v>
      </c>
      <c r="J42" t="n">
        <v>1174.72624526459</v>
      </c>
      <c r="K42" t="n">
        <v>1116.37413159339</v>
      </c>
      <c r="L42" t="n">
        <v>1157.14547889276</v>
      </c>
      <c r="M42" t="n">
        <v>1191.91306074557</v>
      </c>
      <c r="N42" t="n">
        <v>1306.75883466725</v>
      </c>
      <c r="O42" t="n">
        <v>1244.43904037623</v>
      </c>
      <c r="P42" t="n">
        <v>1133.29390135483</v>
      </c>
      <c r="Q42" t="n">
        <v>1110.46553065673</v>
      </c>
      <c r="R42" t="n">
        <v>1442.98446381143</v>
      </c>
      <c r="S42" t="n">
        <v>1452.35426557938</v>
      </c>
      <c r="T42" t="n">
        <v>1199.07004354093</v>
      </c>
      <c r="U42" t="n">
        <v>724.867883039713</v>
      </c>
      <c r="V42" t="n">
        <v>435.923083786244</v>
      </c>
      <c r="W42" t="n">
        <v>539.556298091106</v>
      </c>
      <c r="X42" t="n">
        <v>827.970171076194</v>
      </c>
      <c r="Y42" t="n">
        <v>761.566771308954</v>
      </c>
      <c r="Z42" t="n">
        <v>671.679901457355</v>
      </c>
      <c r="AA42" t="n">
        <v>810.94464068975</v>
      </c>
      <c r="AB42" t="n">
        <v>953.87254796681</v>
      </c>
      <c r="AC42" t="n">
        <v>1276.36097869278</v>
      </c>
      <c r="AD42" t="n">
        <v>1179.2529180877</v>
      </c>
      <c r="AE42" t="n">
        <v>1815.41466631209</v>
      </c>
      <c r="AF42" t="n">
        <v>2199.80837758706</v>
      </c>
    </row>
    <row r="43">
      <c r="A43" t="s">
        <v>93</v>
      </c>
      <c r="B43" t="s">
        <v>454</v>
      </c>
      <c r="C43" t="s">
        <v>342</v>
      </c>
      <c r="D43" t="s">
        <v>455</v>
      </c>
      <c r="E43" t="s">
        <v>343</v>
      </c>
      <c r="F43" t="n">
        <v>792.805328461604</v>
      </c>
      <c r="G43" t="n">
        <v>859.48045920736</v>
      </c>
      <c r="H43" t="n">
        <v>1182.18138189303</v>
      </c>
      <c r="I43" t="n">
        <v>1291.28633439041</v>
      </c>
      <c r="J43" t="n">
        <v>1317.51649525798</v>
      </c>
      <c r="K43" t="n">
        <v>1248.14537313455</v>
      </c>
      <c r="L43" t="n">
        <v>1309.05568087943</v>
      </c>
      <c r="M43" t="n">
        <v>1340.36460668549</v>
      </c>
      <c r="N43" t="n">
        <v>1453.37148316839</v>
      </c>
      <c r="O43" t="n">
        <v>1407.38473381065</v>
      </c>
      <c r="P43" t="n">
        <v>1278.79207265387</v>
      </c>
      <c r="Q43" t="n">
        <v>1216.99631889598</v>
      </c>
      <c r="R43" t="n">
        <v>1603.27949601595</v>
      </c>
      <c r="S43" t="n">
        <v>1768.23852369988</v>
      </c>
      <c r="T43" t="n">
        <v>1441.68706173253</v>
      </c>
      <c r="U43" t="n">
        <v>938.919034713272</v>
      </c>
      <c r="V43" t="n">
        <v>667.434767714723</v>
      </c>
      <c r="W43" t="n">
        <v>824.626624825632</v>
      </c>
      <c r="X43" t="n">
        <v>2324.71399149722</v>
      </c>
      <c r="Y43" t="n">
        <v>1448.87328758382</v>
      </c>
      <c r="Z43" t="n">
        <v>1046.68447435176</v>
      </c>
      <c r="AA43" t="n">
        <v>1216.48453647405</v>
      </c>
      <c r="AB43" t="n">
        <v>2206.87871651275</v>
      </c>
      <c r="AC43" t="n">
        <v>2327.36832967149</v>
      </c>
      <c r="AD43" t="n">
        <v>1877.67120073072</v>
      </c>
      <c r="AE43" t="n">
        <v>2858.1475983252</v>
      </c>
      <c r="AF43" t="n">
        <v>3480.57447634882</v>
      </c>
    </row>
    <row r="44">
      <c r="A44" t="s">
        <v>93</v>
      </c>
      <c r="B44" t="s">
        <v>456</v>
      </c>
      <c r="C44" t="s">
        <v>342</v>
      </c>
      <c r="D44" t="s">
        <v>457</v>
      </c>
      <c r="E44" t="s">
        <v>343</v>
      </c>
      <c r="F44" t="n">
        <v>6246.22710758908</v>
      </c>
      <c r="G44" t="n">
        <v>6706.67625699852</v>
      </c>
      <c r="H44" t="n">
        <v>8524.62363916293</v>
      </c>
      <c r="I44" t="n">
        <v>8364.56910907295</v>
      </c>
      <c r="J44" t="n">
        <v>8240.1174287664</v>
      </c>
      <c r="K44" t="n">
        <v>7717.50591183247</v>
      </c>
      <c r="L44" t="n">
        <v>8003.46147058945</v>
      </c>
      <c r="M44" t="n">
        <v>8470.27012931936</v>
      </c>
      <c r="N44" t="n">
        <v>8309.72122556926</v>
      </c>
      <c r="O44" t="n">
        <v>7719.93172203491</v>
      </c>
      <c r="P44" t="n">
        <v>8144.40240963939</v>
      </c>
      <c r="Q44" t="n">
        <v>8547.23765838802</v>
      </c>
      <c r="R44" t="n">
        <v>9108.44699170073</v>
      </c>
      <c r="S44" t="n">
        <v>9428.95342287588</v>
      </c>
      <c r="T44" t="n">
        <v>8715.93283731417</v>
      </c>
      <c r="U44" t="n">
        <v>9242.33711525695</v>
      </c>
      <c r="V44" t="n">
        <v>6248.09574876839</v>
      </c>
      <c r="W44" t="n">
        <v>7594.95571687175</v>
      </c>
      <c r="X44" t="n">
        <v>9509.03775017695</v>
      </c>
      <c r="Y44" t="n">
        <v>8938.30372157781</v>
      </c>
      <c r="Z44" t="n">
        <v>7236.08662441956</v>
      </c>
      <c r="AA44" t="n">
        <v>8743.39116092369</v>
      </c>
      <c r="AB44" t="n">
        <v>11920.2845693495</v>
      </c>
      <c r="AC44" t="n">
        <v>12072.8612384016</v>
      </c>
      <c r="AD44" t="n">
        <v>12435.9228547424</v>
      </c>
      <c r="AE44" t="n">
        <v>13932.7827008689</v>
      </c>
      <c r="AF44" t="n">
        <v>17207.6160917144</v>
      </c>
    </row>
    <row r="45">
      <c r="A45" t="s">
        <v>93</v>
      </c>
      <c r="B45" t="s">
        <v>458</v>
      </c>
      <c r="C45" t="s">
        <v>342</v>
      </c>
      <c r="D45" t="s">
        <v>459</v>
      </c>
      <c r="E45" t="s">
        <v>343</v>
      </c>
      <c r="F45" t="n">
        <v>6246.22710758908</v>
      </c>
      <c r="G45" t="n">
        <v>6706.67625699852</v>
      </c>
      <c r="H45" t="n">
        <v>8524.62363916293</v>
      </c>
      <c r="I45" t="n">
        <v>8364.56910907295</v>
      </c>
      <c r="J45" t="n">
        <v>8240.1174287664</v>
      </c>
      <c r="K45" t="n">
        <v>7717.50591183247</v>
      </c>
      <c r="L45" t="n">
        <v>8003.46147058945</v>
      </c>
      <c r="M45" t="n">
        <v>8470.27012931936</v>
      </c>
      <c r="N45" t="n">
        <v>8309.72122556926</v>
      </c>
      <c r="O45" t="n">
        <v>7719.93172203491</v>
      </c>
      <c r="P45" t="n">
        <v>8144.40240963939</v>
      </c>
      <c r="Q45" t="n">
        <v>8547.23765838802</v>
      </c>
      <c r="R45" t="n">
        <v>9108.44699170073</v>
      </c>
      <c r="S45" t="n">
        <v>9428.95342287588</v>
      </c>
      <c r="T45" t="n">
        <v>8715.93283731417</v>
      </c>
      <c r="U45" t="n">
        <v>9242.33711525695</v>
      </c>
      <c r="V45" t="n">
        <v>6248.09574876839</v>
      </c>
      <c r="W45" t="n">
        <v>7594.95571687175</v>
      </c>
      <c r="X45" t="n">
        <v>9509.03775017695</v>
      </c>
      <c r="Y45" t="n">
        <v>8938.30372157781</v>
      </c>
      <c r="Z45" t="n">
        <v>7236.08662441956</v>
      </c>
      <c r="AA45" t="n">
        <v>8743.39116092369</v>
      </c>
      <c r="AB45" t="n">
        <v>11920.2845693495</v>
      </c>
      <c r="AC45" t="n">
        <v>12072.8612384016</v>
      </c>
      <c r="AD45" t="n">
        <v>12435.9228547424</v>
      </c>
      <c r="AE45" t="n">
        <v>13932.7827008689</v>
      </c>
      <c r="AF45" t="n">
        <v>17207.6160917144</v>
      </c>
    </row>
    <row r="46">
      <c r="A46" t="s">
        <v>93</v>
      </c>
      <c r="B46" t="s">
        <v>460</v>
      </c>
      <c r="C46" t="s">
        <v>342</v>
      </c>
      <c r="D46" t="s">
        <v>461</v>
      </c>
      <c r="E46" t="s">
        <v>343</v>
      </c>
      <c r="F46" t="n">
        <v>96.1032628811586</v>
      </c>
      <c r="G46" t="n">
        <v>103.084572705395</v>
      </c>
      <c r="H46" t="n">
        <v>138.936612174533</v>
      </c>
      <c r="I46" t="n">
        <v>152.696860164979</v>
      </c>
      <c r="J46" t="n">
        <v>155.324689733955</v>
      </c>
      <c r="K46" t="n">
        <v>143.719189145338</v>
      </c>
      <c r="L46" t="n">
        <v>164.153469282647</v>
      </c>
      <c r="M46" t="n">
        <v>161.136502273666</v>
      </c>
      <c r="N46" t="n">
        <v>160.668399413185</v>
      </c>
      <c r="O46" t="n">
        <v>176.116484312021</v>
      </c>
      <c r="P46" t="n">
        <v>157.519266813967</v>
      </c>
      <c r="Q46" t="n">
        <v>118.641345163737</v>
      </c>
      <c r="R46" t="n">
        <v>175.830787804127</v>
      </c>
      <c r="S46" t="n">
        <v>330.098727976256</v>
      </c>
      <c r="T46" t="n">
        <v>254.540897544936</v>
      </c>
      <c r="U46" t="n">
        <v>220.208568085388</v>
      </c>
      <c r="V46" t="n">
        <v>230.881350287277</v>
      </c>
      <c r="W46" t="n">
        <v>284.297388343289</v>
      </c>
      <c r="X46" t="n">
        <v>1495.5759647267</v>
      </c>
      <c r="Y46" t="n">
        <v>687.706763866317</v>
      </c>
      <c r="Z46" t="n">
        <v>376.139208638519</v>
      </c>
      <c r="AA46" t="n">
        <v>406.878602818123</v>
      </c>
      <c r="AB46" t="n">
        <v>1255.45340360478</v>
      </c>
      <c r="AC46" t="n">
        <v>1052.20136619183</v>
      </c>
      <c r="AD46" t="n">
        <v>698.43827434386</v>
      </c>
      <c r="AE46" t="n">
        <v>1042.73293201311</v>
      </c>
      <c r="AF46" t="n">
        <v>1280.76609876176</v>
      </c>
    </row>
    <row r="47">
      <c r="A47" t="s">
        <v>93</v>
      </c>
      <c r="B47" t="s">
        <v>462</v>
      </c>
      <c r="C47" t="s">
        <v>342</v>
      </c>
      <c r="D47" t="s">
        <v>463</v>
      </c>
      <c r="E47" t="s">
        <v>343</v>
      </c>
      <c r="F47" t="n">
        <v>428.080858673486</v>
      </c>
      <c r="G47" t="n">
        <v>428.441144637059</v>
      </c>
      <c r="H47" t="n">
        <v>506.047698239598</v>
      </c>
      <c r="I47" t="n">
        <v>438.565903200333</v>
      </c>
      <c r="J47" t="n">
        <v>399.878058743713</v>
      </c>
      <c r="K47" t="n">
        <v>341.961276319825</v>
      </c>
      <c r="L47" t="n">
        <v>363.382751310411</v>
      </c>
      <c r="M47" t="n">
        <v>391.637542767694</v>
      </c>
      <c r="N47" t="n">
        <v>354.438636507421</v>
      </c>
      <c r="O47" t="n">
        <v>375.648330340675</v>
      </c>
      <c r="P47" t="n">
        <v>265.716537467218</v>
      </c>
      <c r="Q47" t="n">
        <v>260.505706020901</v>
      </c>
      <c r="R47" t="n">
        <v>266.96159462968</v>
      </c>
      <c r="S47" t="n">
        <v>194.244648388212</v>
      </c>
      <c r="T47" t="n">
        <v>325.252136818449</v>
      </c>
      <c r="U47" t="n">
        <v>816.863975331645</v>
      </c>
      <c r="V47" t="n">
        <v>1050.34302015388</v>
      </c>
      <c r="W47" t="n">
        <v>1104.95499527632</v>
      </c>
      <c r="X47" t="n">
        <v>823.475223480899</v>
      </c>
      <c r="Y47" t="n">
        <v>604.230164222469</v>
      </c>
      <c r="Z47" t="n">
        <v>598.16295645035</v>
      </c>
      <c r="AA47" t="n">
        <v>411.690134066216</v>
      </c>
      <c r="AB47" t="n">
        <v>463.561205750306</v>
      </c>
      <c r="AC47" t="n">
        <v>277.593210352109</v>
      </c>
      <c r="AD47" t="n">
        <v>296.677064138389</v>
      </c>
      <c r="AE47" t="n">
        <v>385.189185181202</v>
      </c>
      <c r="AF47" t="n">
        <v>427.17068591647</v>
      </c>
    </row>
    <row r="48">
      <c r="A48" t="s">
        <v>93</v>
      </c>
      <c r="B48" t="s">
        <v>464</v>
      </c>
      <c r="C48" t="s">
        <v>342</v>
      </c>
      <c r="D48" t="s">
        <v>465</v>
      </c>
      <c r="E48" t="s">
        <v>343</v>
      </c>
      <c r="F48" t="n">
        <v>1088.07950774091</v>
      </c>
      <c r="G48" t="n">
        <v>1106.43225670129</v>
      </c>
      <c r="H48" t="n">
        <v>1299.48340420043</v>
      </c>
      <c r="I48" t="n">
        <v>1107.97504859314</v>
      </c>
      <c r="J48" t="n">
        <v>1034.82919584353</v>
      </c>
      <c r="K48" t="n">
        <v>932.905909470269</v>
      </c>
      <c r="L48" t="n">
        <v>1048.59424239432</v>
      </c>
      <c r="M48" t="n">
        <v>1203.10648062828</v>
      </c>
      <c r="N48" t="n">
        <v>1130.23590678881</v>
      </c>
      <c r="O48" t="n">
        <v>1092.22122884538</v>
      </c>
      <c r="P48" t="n">
        <v>1013.3763307115</v>
      </c>
      <c r="Q48" t="n">
        <v>975.730949439832</v>
      </c>
      <c r="R48" t="n">
        <v>1013.69751531675</v>
      </c>
      <c r="S48" t="n">
        <v>958.533359737448</v>
      </c>
      <c r="T48" t="n">
        <v>1143.25090563703</v>
      </c>
      <c r="U48" t="n">
        <v>1650.90386855753</v>
      </c>
      <c r="V48" t="n">
        <v>1796.35304665314</v>
      </c>
      <c r="W48" t="n">
        <v>1951.87700790288</v>
      </c>
      <c r="X48" t="n">
        <v>1663.55510490082</v>
      </c>
      <c r="Y48" t="n">
        <v>1355.34351669369</v>
      </c>
      <c r="Z48" t="n">
        <v>1295.78726403214</v>
      </c>
      <c r="AA48" t="n">
        <v>1167.99846411535</v>
      </c>
      <c r="AB48" t="n">
        <v>1162.87683662001</v>
      </c>
      <c r="AC48" t="n">
        <v>1023.09802016089</v>
      </c>
      <c r="AD48" t="n">
        <v>933.861015648095</v>
      </c>
      <c r="AE48" t="n">
        <v>1166.75864909762</v>
      </c>
      <c r="AF48" t="n">
        <v>1322.11792802113</v>
      </c>
    </row>
    <row r="49">
      <c r="A49" t="s">
        <v>93</v>
      </c>
      <c r="B49" t="s">
        <v>466</v>
      </c>
      <c r="C49" t="s">
        <v>342</v>
      </c>
      <c r="D49" t="s">
        <v>467</v>
      </c>
      <c r="E49" t="s">
        <v>343</v>
      </c>
      <c r="F49" t="n">
        <v>326.016014926916</v>
      </c>
      <c r="G49" t="n">
        <v>324.426845382524</v>
      </c>
      <c r="H49" t="n">
        <v>372.081631364763</v>
      </c>
      <c r="I49" t="n">
        <v>317.598002528549</v>
      </c>
      <c r="J49" t="n">
        <v>285.500370576185</v>
      </c>
      <c r="K49" t="n">
        <v>248.936017131731</v>
      </c>
      <c r="L49" t="n">
        <v>287.969981879977</v>
      </c>
      <c r="M49" t="n">
        <v>379.413861064441</v>
      </c>
      <c r="N49" t="n">
        <v>362.338113810874</v>
      </c>
      <c r="O49" t="n">
        <v>313.70890805056</v>
      </c>
      <c r="P49" t="n">
        <v>317.880994956365</v>
      </c>
      <c r="Q49" t="n">
        <v>301.273975856224</v>
      </c>
      <c r="R49" t="n">
        <v>331.743638591458</v>
      </c>
      <c r="S49" t="n">
        <v>323.630103563929</v>
      </c>
      <c r="T49" t="n">
        <v>385.367256067503</v>
      </c>
      <c r="U49" t="n">
        <v>451.170083717631</v>
      </c>
      <c r="V49" t="n">
        <v>493.83235240477</v>
      </c>
      <c r="W49" t="n">
        <v>506.812538990004</v>
      </c>
      <c r="X49" t="n">
        <v>495.375257506446</v>
      </c>
      <c r="Y49" t="n">
        <v>369.499436018709</v>
      </c>
      <c r="Z49" t="n">
        <v>355.254701264185</v>
      </c>
      <c r="AA49" t="n">
        <v>318.319021000024</v>
      </c>
      <c r="AB49" t="n">
        <v>205.190432686739</v>
      </c>
      <c r="AC49" t="n">
        <v>196.41367670588</v>
      </c>
      <c r="AD49" t="n">
        <v>213.646304702194</v>
      </c>
      <c r="AE49" t="n">
        <v>220.476680553276</v>
      </c>
      <c r="AF49" t="n">
        <v>240.255296470713</v>
      </c>
    </row>
    <row r="50">
      <c r="A50" t="s">
        <v>93</v>
      </c>
      <c r="B50" t="s">
        <v>468</v>
      </c>
      <c r="C50" t="s">
        <v>342</v>
      </c>
      <c r="D50" t="s">
        <v>469</v>
      </c>
      <c r="E50" t="s">
        <v>343</v>
      </c>
      <c r="F50" t="n">
        <v>336.896775235763</v>
      </c>
      <c r="G50" t="n">
        <v>356.139347605807</v>
      </c>
      <c r="H50" t="n">
        <v>424.05328641592</v>
      </c>
      <c r="I50" t="n">
        <v>354.187565868921</v>
      </c>
      <c r="J50" t="n">
        <v>351.15126673068</v>
      </c>
      <c r="K50" t="n">
        <v>343.051601206156</v>
      </c>
      <c r="L50" t="n">
        <v>398.551604482496</v>
      </c>
      <c r="M50" t="n">
        <v>435.255013009313</v>
      </c>
      <c r="N50" t="n">
        <v>416.579612710161</v>
      </c>
      <c r="O50" t="n">
        <v>404.741579995206</v>
      </c>
      <c r="P50" t="n">
        <v>431.853572351325</v>
      </c>
      <c r="Q50" t="n">
        <v>415.801714961637</v>
      </c>
      <c r="R50" t="n">
        <v>417.615517463992</v>
      </c>
      <c r="S50" t="n">
        <v>443.024952868676</v>
      </c>
      <c r="T50" t="n">
        <v>436.485175641823</v>
      </c>
      <c r="U50" t="n">
        <v>386.625971428149</v>
      </c>
      <c r="V50" t="n">
        <v>253.95402493268</v>
      </c>
      <c r="W50" t="n">
        <v>342.147123558993</v>
      </c>
      <c r="X50" t="n">
        <v>346.601689302787</v>
      </c>
      <c r="Y50" t="n">
        <v>382.896292575467</v>
      </c>
      <c r="Z50" t="n">
        <v>343.638718983031</v>
      </c>
      <c r="AA50" t="n">
        <v>438.796812742067</v>
      </c>
      <c r="AB50" t="n">
        <v>494.260801005242</v>
      </c>
      <c r="AC50" t="n">
        <v>549.162622620805</v>
      </c>
      <c r="AD50" t="n">
        <v>423.592484015166</v>
      </c>
      <c r="AE50" t="n">
        <v>561.092783363142</v>
      </c>
      <c r="AF50" t="n">
        <v>654.691945633949</v>
      </c>
    </row>
    <row r="51">
      <c r="A51" t="s">
        <v>93</v>
      </c>
      <c r="B51" t="s">
        <v>470</v>
      </c>
      <c r="C51" t="s">
        <v>342</v>
      </c>
      <c r="D51" t="s">
        <v>471</v>
      </c>
      <c r="E51" t="s">
        <v>343</v>
      </c>
      <c r="F51" t="n">
        <v>333.187824946998</v>
      </c>
      <c r="G51" t="n">
        <v>352.223324756121</v>
      </c>
      <c r="H51" t="n">
        <v>419.434994590734</v>
      </c>
      <c r="I51" t="n">
        <v>350.459388868043</v>
      </c>
      <c r="J51" t="n">
        <v>346.736018689243</v>
      </c>
      <c r="K51" t="n">
        <v>339.398198056197</v>
      </c>
      <c r="L51" t="n">
        <v>395.181887249505</v>
      </c>
      <c r="M51" t="n">
        <v>430.50859700327</v>
      </c>
      <c r="N51" t="n">
        <v>411.0631004742</v>
      </c>
      <c r="O51" t="n">
        <v>398.357580514678</v>
      </c>
      <c r="P51" t="n">
        <v>425.350740562473</v>
      </c>
      <c r="Q51" t="n">
        <v>408.680753410885</v>
      </c>
      <c r="R51" t="n">
        <v>410.11584589995</v>
      </c>
      <c r="S51" t="n">
        <v>435.373027739323</v>
      </c>
      <c r="T51" t="n">
        <v>428.751129651307</v>
      </c>
      <c r="U51" t="n">
        <v>378.102258772677</v>
      </c>
      <c r="V51" t="n">
        <v>246.0385518807</v>
      </c>
      <c r="W51" t="n">
        <v>333.6391784582</v>
      </c>
      <c r="X51" t="n">
        <v>338.838082883563</v>
      </c>
      <c r="Y51" t="n">
        <v>375.427581093862</v>
      </c>
      <c r="Z51" t="n">
        <v>336.51096695074</v>
      </c>
      <c r="AA51" t="n">
        <v>432.037255429569</v>
      </c>
      <c r="AB51" t="n">
        <v>487.210643430729</v>
      </c>
      <c r="AC51" t="n">
        <v>375.303301482799</v>
      </c>
      <c r="AD51" t="n">
        <v>388.885750840498</v>
      </c>
      <c r="AE51" t="n">
        <v>459.780572456614</v>
      </c>
      <c r="AF51" t="n">
        <v>528.967412277678</v>
      </c>
    </row>
    <row r="52">
      <c r="A52" t="s">
        <v>93</v>
      </c>
      <c r="B52" t="s">
        <v>472</v>
      </c>
      <c r="C52" t="s">
        <v>342</v>
      </c>
      <c r="D52" t="s">
        <v>473</v>
      </c>
      <c r="E52" t="s">
        <v>343</v>
      </c>
      <c r="F52" t="n">
        <v>3.63039203301456</v>
      </c>
      <c r="G52" t="n">
        <v>3.83265877224879</v>
      </c>
      <c r="H52" t="n">
        <v>4.51645584492632</v>
      </c>
      <c r="I52" t="n">
        <v>3.63564195434659</v>
      </c>
      <c r="J52" t="n">
        <v>4.36511300539721</v>
      </c>
      <c r="K52" t="n">
        <v>3.56623318184593</v>
      </c>
      <c r="L52" t="n">
        <v>3.21782756648379</v>
      </c>
      <c r="M52" t="n">
        <v>4.64224451680034</v>
      </c>
      <c r="N52" t="n">
        <v>5.47315663571292</v>
      </c>
      <c r="O52" t="n">
        <v>6.40114430440528</v>
      </c>
      <c r="P52" t="n">
        <v>6.5032559833076</v>
      </c>
      <c r="Q52" t="n">
        <v>7.17112460727339</v>
      </c>
      <c r="R52" t="n">
        <v>7.57017010470684</v>
      </c>
      <c r="S52" t="n">
        <v>7.7091187658393</v>
      </c>
      <c r="T52" t="n">
        <v>7.8009041978203</v>
      </c>
      <c r="U52" t="n">
        <v>8.66915330884959</v>
      </c>
      <c r="V52" t="n">
        <v>8.18380749444699</v>
      </c>
      <c r="W52" t="n">
        <v>8.83558234222645</v>
      </c>
      <c r="X52" t="n">
        <v>8.08631286091927</v>
      </c>
      <c r="Y52" t="n">
        <v>7.8155709073786</v>
      </c>
      <c r="Z52" t="n">
        <v>7.44490333923674</v>
      </c>
      <c r="AA52" t="n">
        <v>7.14728157226189</v>
      </c>
      <c r="AB52" t="n">
        <v>7.48352478100124</v>
      </c>
      <c r="AC52" t="n">
        <v>174.467459633244</v>
      </c>
      <c r="AD52" t="n">
        <v>34.9261232242138</v>
      </c>
      <c r="AE52" t="n">
        <v>101.312210906527</v>
      </c>
      <c r="AF52" t="n">
        <v>125.724533356271</v>
      </c>
    </row>
    <row r="53">
      <c r="A53" t="s">
        <v>93</v>
      </c>
      <c r="B53" t="s">
        <v>474</v>
      </c>
      <c r="C53" t="s">
        <v>342</v>
      </c>
      <c r="D53" t="s">
        <v>475</v>
      </c>
      <c r="E53" t="s">
        <v>343</v>
      </c>
      <c r="F53" t="n">
        <v>63.7341402308812</v>
      </c>
      <c r="G53" t="n">
        <v>64.8432877046513</v>
      </c>
      <c r="H53" t="n">
        <v>82.6894851921332</v>
      </c>
      <c r="I53" t="n">
        <v>79.7720660101119</v>
      </c>
      <c r="J53" t="n">
        <v>79.7441969208867</v>
      </c>
      <c r="K53" t="n">
        <v>77.830654095209</v>
      </c>
      <c r="L53" t="n">
        <v>80.1223023391654</v>
      </c>
      <c r="M53" t="n">
        <v>84.4202412744303</v>
      </c>
      <c r="N53" t="n">
        <v>102.098963769653</v>
      </c>
      <c r="O53" t="n">
        <v>70.4515056154626</v>
      </c>
      <c r="P53" t="n">
        <v>71.5121605345599</v>
      </c>
      <c r="Q53" t="n">
        <v>77.710364310654</v>
      </c>
      <c r="R53" t="n">
        <v>103.751940649975</v>
      </c>
      <c r="S53" t="n">
        <v>106.132004264561</v>
      </c>
      <c r="T53" t="n">
        <v>89.4825150483447</v>
      </c>
      <c r="U53" t="n">
        <v>60.7067462381842</v>
      </c>
      <c r="V53" t="n">
        <v>12.8440038748044</v>
      </c>
      <c r="W53" t="n">
        <v>23.0808860866138</v>
      </c>
      <c r="X53" t="n">
        <v>86.086670415158</v>
      </c>
      <c r="Y53" t="n">
        <v>76.7824001715631</v>
      </c>
      <c r="Z53" t="n">
        <v>42.4189798906689</v>
      </c>
      <c r="AA53" t="n">
        <v>62.7075899934492</v>
      </c>
      <c r="AB53" t="n">
        <v>87.9232823464502</v>
      </c>
      <c r="AC53" t="n">
        <v>59.2973647034824</v>
      </c>
      <c r="AD53" t="n">
        <v>98.9341255701634</v>
      </c>
      <c r="AE53" t="n">
        <v>126.232785905775</v>
      </c>
      <c r="AF53" t="n">
        <v>158.72675555218</v>
      </c>
    </row>
    <row r="54">
      <c r="A54" t="s">
        <v>93</v>
      </c>
      <c r="B54" t="s">
        <v>476</v>
      </c>
      <c r="C54" t="s">
        <v>342</v>
      </c>
      <c r="D54" t="s">
        <v>477</v>
      </c>
      <c r="E54" t="s">
        <v>343</v>
      </c>
      <c r="F54" t="n">
        <v>565.771523845488</v>
      </c>
      <c r="G54" t="n">
        <v>584.32619910928</v>
      </c>
      <c r="H54" t="n">
        <v>647.004630310536</v>
      </c>
      <c r="I54" t="n">
        <v>529.121855311343</v>
      </c>
      <c r="J54" t="n">
        <v>554.640322060758</v>
      </c>
      <c r="K54" t="n">
        <v>487.422589393297</v>
      </c>
      <c r="L54" t="n">
        <v>532.979726629932</v>
      </c>
      <c r="M54" t="n">
        <v>564.612378006752</v>
      </c>
      <c r="N54" t="n">
        <v>549.51583595954</v>
      </c>
      <c r="O54" t="n">
        <v>364.581179955756</v>
      </c>
      <c r="P54" t="n">
        <v>359.114069159554</v>
      </c>
      <c r="Q54" t="n">
        <v>360.209374135106</v>
      </c>
      <c r="R54" t="n">
        <v>419.779488636909</v>
      </c>
      <c r="S54" t="n">
        <v>404.177526721359</v>
      </c>
      <c r="T54" t="n">
        <v>375.246543826593</v>
      </c>
      <c r="U54" t="n">
        <v>229.021573868806</v>
      </c>
      <c r="V54" t="n">
        <v>188.543232139643</v>
      </c>
      <c r="W54" t="n">
        <v>198.13982399475</v>
      </c>
      <c r="X54" t="n">
        <v>275.545900323379</v>
      </c>
      <c r="Y54" t="n">
        <v>278.484026390743</v>
      </c>
      <c r="Z54" t="n">
        <v>238.696215402808</v>
      </c>
      <c r="AA54" t="n">
        <v>213.751816306597</v>
      </c>
      <c r="AB54" t="n">
        <v>236.945359175</v>
      </c>
      <c r="AC54" t="n">
        <v>157.638507845449</v>
      </c>
      <c r="AD54" t="n">
        <v>311.069502390089</v>
      </c>
      <c r="AE54" t="n">
        <v>389.81171299424</v>
      </c>
      <c r="AF54" t="n">
        <v>486.269723827137</v>
      </c>
    </row>
    <row r="55">
      <c r="A55" t="s">
        <v>93</v>
      </c>
      <c r="B55" t="s">
        <v>478</v>
      </c>
      <c r="C55" t="s">
        <v>342</v>
      </c>
      <c r="D55" t="s">
        <v>479</v>
      </c>
      <c r="E55" t="s">
        <v>343</v>
      </c>
      <c r="F55" t="n">
        <v>499.446012921702</v>
      </c>
      <c r="G55" t="n">
        <v>516.812143695459</v>
      </c>
      <c r="H55" t="n">
        <v>561.34069213331</v>
      </c>
      <c r="I55" t="n">
        <v>446.898091188843</v>
      </c>
      <c r="J55" t="n">
        <v>472.332306509727</v>
      </c>
      <c r="K55" t="n">
        <v>407.326588913525</v>
      </c>
      <c r="L55" t="n">
        <v>450.388215284682</v>
      </c>
      <c r="M55" t="n">
        <v>477.577101090328</v>
      </c>
      <c r="N55" t="n">
        <v>444.840273832867</v>
      </c>
      <c r="O55" t="n">
        <v>292.415922571675</v>
      </c>
      <c r="P55" t="n">
        <v>285.910512100619</v>
      </c>
      <c r="Q55" t="n">
        <v>280.793010362718</v>
      </c>
      <c r="R55" t="n">
        <v>314.018584545928</v>
      </c>
      <c r="S55" t="n">
        <v>296.101377305868</v>
      </c>
      <c r="T55" t="n">
        <v>283.950890367791</v>
      </c>
      <c r="U55" t="n">
        <v>167.215301970908</v>
      </c>
      <c r="V55" t="n">
        <v>175.967225427634</v>
      </c>
      <c r="W55" t="n">
        <v>175.313207787079</v>
      </c>
      <c r="X55" t="n">
        <v>189.541786859042</v>
      </c>
      <c r="Y55" t="n">
        <v>201.788466862306</v>
      </c>
      <c r="Z55" t="n">
        <v>196.333633444238</v>
      </c>
      <c r="AA55" t="n">
        <v>151.083434317457</v>
      </c>
      <c r="AB55" t="n">
        <v>149.161759356769</v>
      </c>
      <c r="AC55" t="n">
        <v>98.4408036027575</v>
      </c>
      <c r="AD55" t="n">
        <v>212.129778876361</v>
      </c>
      <c r="AE55" t="n">
        <v>263.578927088465</v>
      </c>
      <c r="AF55" t="n">
        <v>327.542968274957</v>
      </c>
    </row>
    <row r="56">
      <c r="A56" t="s">
        <v>93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93</v>
      </c>
      <c r="B57" t="s">
        <v>482</v>
      </c>
      <c r="C57" t="s">
        <v>342</v>
      </c>
      <c r="D57" t="s">
        <v>483</v>
      </c>
      <c r="E57" t="s">
        <v>343</v>
      </c>
      <c r="F57" t="n">
        <v>7459.98654057775</v>
      </c>
      <c r="G57" t="n">
        <v>7958.31784721946</v>
      </c>
      <c r="H57" t="n">
        <v>10029.920847548</v>
      </c>
      <c r="I57" t="n">
        <v>9692.48383274924</v>
      </c>
      <c r="J57" t="n">
        <v>9489.19529096708</v>
      </c>
      <c r="K57" t="n">
        <v>8863.041953238</v>
      </c>
      <c r="L57" t="n">
        <v>9283.9144183374</v>
      </c>
      <c r="M57" t="n">
        <v>9958.13665227472</v>
      </c>
      <c r="N57" t="n">
        <v>9771.98803071918</v>
      </c>
      <c r="O57" t="n">
        <v>9169.89469628939</v>
      </c>
      <c r="P57" t="n">
        <v>9441.11823949004</v>
      </c>
      <c r="Q57" t="n">
        <v>9787.07247777542</v>
      </c>
      <c r="R57" t="n">
        <v>10474.6282503073</v>
      </c>
      <c r="S57" t="n">
        <v>10605.9657165324</v>
      </c>
      <c r="T57" t="n">
        <v>10139.4537604806</v>
      </c>
      <c r="U57" t="n">
        <v>11090.2262910791</v>
      </c>
      <c r="V57" t="n">
        <v>8116.41144733267</v>
      </c>
      <c r="W57" t="n">
        <v>9631.05669931243</v>
      </c>
      <c r="X57" t="n">
        <v>11290.1546821459</v>
      </c>
      <c r="Y57" t="n">
        <v>10556.0678802223</v>
      </c>
      <c r="Z57" t="n">
        <v>8808.72219311481</v>
      </c>
      <c r="AA57" t="n">
        <v>10178.4396467403</v>
      </c>
      <c r="AB57" t="n">
        <v>13907.2701917347</v>
      </c>
      <c r="AC57" t="n">
        <v>14008.1338798724</v>
      </c>
      <c r="AD57" t="n">
        <v>14142.2787530686</v>
      </c>
      <c r="AE57" t="n">
        <v>15641.6856769555</v>
      </c>
      <c r="AF57" t="n">
        <v>19198.4765214963</v>
      </c>
    </row>
    <row r="58">
      <c r="A58" t="s">
        <v>93</v>
      </c>
      <c r="B58" t="s">
        <v>484</v>
      </c>
      <c r="C58" t="s">
        <v>342</v>
      </c>
      <c r="D58" t="s">
        <v>485</v>
      </c>
      <c r="E58" t="s">
        <v>343</v>
      </c>
      <c r="F58" t="n">
        <v>7459.98654057775</v>
      </c>
      <c r="G58" t="n">
        <v>7958.31784721946</v>
      </c>
      <c r="H58" t="n">
        <v>10029.920847548</v>
      </c>
      <c r="I58" t="n">
        <v>9692.48383274924</v>
      </c>
      <c r="J58" t="n">
        <v>9489.19529096708</v>
      </c>
      <c r="K58" t="n">
        <v>8863.041953238</v>
      </c>
      <c r="L58" t="n">
        <v>9283.9144183374</v>
      </c>
      <c r="M58" t="n">
        <v>9958.13665227472</v>
      </c>
      <c r="N58" t="n">
        <v>9771.98803071918</v>
      </c>
      <c r="O58" t="n">
        <v>9169.89469628939</v>
      </c>
      <c r="P58" t="n">
        <v>9441.11823949004</v>
      </c>
      <c r="Q58" t="n">
        <v>9787.07247777542</v>
      </c>
      <c r="R58" t="n">
        <v>10474.6282503073</v>
      </c>
      <c r="S58" t="n">
        <v>10605.9657165324</v>
      </c>
      <c r="T58" t="n">
        <v>10139.4537604806</v>
      </c>
      <c r="U58" t="n">
        <v>11090.2262910791</v>
      </c>
      <c r="V58" t="n">
        <v>8116.41144733267</v>
      </c>
      <c r="W58" t="n">
        <v>9631.05669931243</v>
      </c>
      <c r="X58" t="n">
        <v>11290.1546821459</v>
      </c>
      <c r="Y58" t="n">
        <v>10556.0678802223</v>
      </c>
      <c r="Z58" t="n">
        <v>8808.72219311481</v>
      </c>
      <c r="AA58" t="n">
        <v>10178.4396467403</v>
      </c>
      <c r="AB58" t="n">
        <v>13907.2701917347</v>
      </c>
      <c r="AC58" t="n">
        <v>14008.1338798724</v>
      </c>
      <c r="AD58" t="n">
        <v>14142.2787530686</v>
      </c>
      <c r="AE58" t="n">
        <v>15641.6856769555</v>
      </c>
      <c r="AF58" t="n">
        <v>19198.4765214963</v>
      </c>
    </row>
    <row r="59">
      <c r="A59" t="s">
        <v>93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482</v>
      </c>
      <c r="C57" t="s">
        <v>342</v>
      </c>
      <c r="D57" t="s">
        <v>483</v>
      </c>
      <c r="E57" t="s">
        <v>343</v>
      </c>
      <c r="F57" t="n">
        <v>1763.47849626738</v>
      </c>
      <c r="G57" t="n">
        <v>2070.2111921607</v>
      </c>
      <c r="H57" t="n">
        <v>2436.82068105085</v>
      </c>
      <c r="I57" t="n">
        <v>2710.58695509483</v>
      </c>
      <c r="J57" t="n">
        <v>3324.95700173859</v>
      </c>
      <c r="K57" t="n">
        <v>3159.45480308535</v>
      </c>
      <c r="L57" t="n">
        <v>5435.42965815494</v>
      </c>
      <c r="M57" t="n">
        <v>6600.83101320902</v>
      </c>
      <c r="N57" t="n">
        <v>6507.11595276355</v>
      </c>
      <c r="O57" t="n">
        <v>7271.84348803378</v>
      </c>
      <c r="P57" t="n">
        <v>8415.51880884632</v>
      </c>
      <c r="Q57" t="n">
        <v>8642.09144822295</v>
      </c>
      <c r="R57" t="n">
        <v>8452.6969943319</v>
      </c>
      <c r="S57" t="n">
        <v>7997.88098592311</v>
      </c>
      <c r="T57" t="n">
        <v>9641.89295657597</v>
      </c>
      <c r="U57" t="n">
        <v>9838.19564248456</v>
      </c>
      <c r="V57" t="n">
        <v>9573.37804549136</v>
      </c>
      <c r="W57" t="n">
        <v>12660.1008981387</v>
      </c>
      <c r="X57" t="n">
        <v>10855.013748758</v>
      </c>
      <c r="Y57" t="n">
        <v>13700.5973586315</v>
      </c>
      <c r="Z57" t="n">
        <v>38536.8611617084</v>
      </c>
      <c r="AA57" t="n">
        <v>60741.6477243498</v>
      </c>
      <c r="AB57" t="n">
        <v>60225.4300516484</v>
      </c>
      <c r="AC57" t="n">
        <v>44605.8694438567</v>
      </c>
      <c r="AD57" t="n">
        <v>137581.107726841</v>
      </c>
      <c r="AE57" t="n">
        <v>117053.5</v>
      </c>
      <c r="AF57" t="n">
        <v>51385.8</v>
      </c>
    </row>
    <row r="58">
      <c r="A58" t="s">
        <v>95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482</v>
      </c>
      <c r="C57" t="s">
        <v>342</v>
      </c>
      <c r="D57" t="s">
        <v>483</v>
      </c>
      <c r="E57" t="s">
        <v>343</v>
      </c>
      <c r="F57" t="n">
        <v>8553.44528285254</v>
      </c>
      <c r="G57" t="n">
        <v>9386.0355378645</v>
      </c>
      <c r="H57" t="n">
        <v>11595.6470892266</v>
      </c>
      <c r="I57" t="n">
        <v>11732.6686575698</v>
      </c>
      <c r="J57" t="n">
        <v>12367.6176422694</v>
      </c>
      <c r="K57" t="n">
        <v>11617.5089010969</v>
      </c>
      <c r="L57" t="n">
        <v>14537.4448967368</v>
      </c>
      <c r="M57" t="n">
        <v>16455.1521097097</v>
      </c>
      <c r="N57" t="n">
        <v>16179.818438914</v>
      </c>
      <c r="O57" t="n">
        <v>16374.2153277039</v>
      </c>
      <c r="P57" t="n">
        <v>17767.0724995165</v>
      </c>
      <c r="Q57" t="n">
        <v>18337.3218084131</v>
      </c>
      <c r="R57" t="n">
        <v>18854.9792793098</v>
      </c>
      <c r="S57" t="n">
        <v>18554.4912346189</v>
      </c>
      <c r="T57" t="n">
        <v>19680.9606135302</v>
      </c>
      <c r="U57" t="n">
        <v>20821.5461995843</v>
      </c>
      <c r="V57" t="n">
        <v>17681.7785868236</v>
      </c>
      <c r="W57" t="n">
        <v>22261.9856955376</v>
      </c>
      <c r="X57" t="n">
        <v>21979.0651220527</v>
      </c>
      <c r="Y57" t="n">
        <v>24159.6273173061</v>
      </c>
      <c r="Z57" t="n">
        <v>47144.6347106534</v>
      </c>
      <c r="AA57" t="n">
        <v>70725.1165246015</v>
      </c>
      <c r="AB57" t="n">
        <v>73854.3200613843</v>
      </c>
      <c r="AC57" t="n">
        <v>58281.0294162128</v>
      </c>
      <c r="AD57" t="n">
        <v>151907.790563098</v>
      </c>
      <c r="AE57" t="n">
        <v>132695.185676956</v>
      </c>
      <c r="AF57" t="n">
        <v>70584.2765214963</v>
      </c>
    </row>
    <row r="58">
      <c r="A58" t="s">
        <v>97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99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482</v>
      </c>
      <c r="C57" t="s">
        <v>342</v>
      </c>
      <c r="D57" t="s">
        <v>483</v>
      </c>
      <c r="E57" t="s">
        <v>343</v>
      </c>
      <c r="F57" t="n">
        <v>9273.62243535758</v>
      </c>
      <c r="G57" t="n">
        <v>10713.3649749429</v>
      </c>
      <c r="H57" t="n">
        <v>12458.486918676</v>
      </c>
      <c r="I57" t="n">
        <v>14805.3609689794</v>
      </c>
      <c r="J57" t="n">
        <v>16881.2546842884</v>
      </c>
      <c r="K57" t="n">
        <v>17652.3506579596</v>
      </c>
      <c r="L57" t="n">
        <v>17098.0997481471</v>
      </c>
      <c r="M57" t="n">
        <v>17569.3554293326</v>
      </c>
      <c r="N57" t="n">
        <v>18759.2814598224</v>
      </c>
      <c r="O57" t="n">
        <v>20305.4820036132</v>
      </c>
      <c r="P57" t="n">
        <v>23791.3354210313</v>
      </c>
      <c r="Q57" t="n">
        <v>26655.3085981724</v>
      </c>
      <c r="R57" t="n">
        <v>28916.8834872161</v>
      </c>
      <c r="S57" t="n">
        <v>26269.0838583278</v>
      </c>
      <c r="T57" t="n">
        <v>22377.4043583951</v>
      </c>
      <c r="U57" t="n">
        <v>18963.6495132717</v>
      </c>
      <c r="V57" t="n">
        <v>21056.5058714735</v>
      </c>
      <c r="W57" t="n">
        <v>24619.1289797195</v>
      </c>
      <c r="X57" t="n">
        <v>24658.8046739847</v>
      </c>
      <c r="Y57" t="n">
        <v>28687.6065377402</v>
      </c>
      <c r="Z57" t="n">
        <v>28984.6061763643</v>
      </c>
      <c r="AA57" t="n">
        <v>34214.6134825856</v>
      </c>
      <c r="AB57" t="n">
        <v>37438.2437259749</v>
      </c>
      <c r="AC57" t="n">
        <v>42675.4718175165</v>
      </c>
      <c r="AD57" t="n">
        <v>43292.2007894217</v>
      </c>
      <c r="AE57" t="n">
        <v>33210.1</v>
      </c>
      <c r="AF57" t="n">
        <v>34951.2</v>
      </c>
    </row>
    <row r="58">
      <c r="A58" t="s">
        <v>99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101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101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101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101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101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101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101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101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101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101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101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101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101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101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101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101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101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101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101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101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101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101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101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101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101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101</v>
      </c>
      <c r="B57" t="s">
        <v>482</v>
      </c>
      <c r="C57" t="s">
        <v>342</v>
      </c>
      <c r="D57" t="s">
        <v>483</v>
      </c>
      <c r="E57" t="s">
        <v>343</v>
      </c>
      <c r="F57" t="n">
        <v>16693.645786859</v>
      </c>
      <c r="G57" t="n">
        <v>19417.982572075</v>
      </c>
      <c r="H57" t="n">
        <v>22448.473428906</v>
      </c>
      <c r="I57" t="n">
        <v>25516.2849739261</v>
      </c>
      <c r="J57" t="n">
        <v>28896.9330808012</v>
      </c>
      <c r="K57" t="n">
        <v>30648.8900780945</v>
      </c>
      <c r="L57" t="n">
        <v>30621.2844201912</v>
      </c>
      <c r="M57" t="n">
        <v>31585.3334001167</v>
      </c>
      <c r="N57" t="n">
        <v>34603.0960676894</v>
      </c>
      <c r="O57" t="n">
        <v>37876.5677852519</v>
      </c>
      <c r="P57" t="n">
        <v>44317.2014984326</v>
      </c>
      <c r="Q57" t="n">
        <v>47812.8823074713</v>
      </c>
      <c r="R57" t="n">
        <v>47973.425333649</v>
      </c>
      <c r="S57" t="n">
        <v>41986.6600745435</v>
      </c>
      <c r="T57" t="n">
        <v>32015.3456571778</v>
      </c>
      <c r="U57" t="n">
        <v>25488.2922943285</v>
      </c>
      <c r="V57" t="n">
        <v>25757.8039207062</v>
      </c>
      <c r="W57" t="n">
        <v>28352.1366779144</v>
      </c>
      <c r="X57" t="n">
        <v>28577.2414026456</v>
      </c>
      <c r="Y57" t="n">
        <v>33204.1722844136</v>
      </c>
      <c r="Z57" t="n">
        <v>33769.6606941549</v>
      </c>
      <c r="AA57" t="n">
        <v>39995.4331692102</v>
      </c>
      <c r="AB57" t="n">
        <v>44423.7422372065</v>
      </c>
      <c r="AC57" t="n">
        <v>51038.1210804867</v>
      </c>
      <c r="AD57" t="n">
        <v>51691.6948310687</v>
      </c>
      <c r="AE57" t="n">
        <v>40933.1</v>
      </c>
      <c r="AF57" t="n">
        <v>44398.4</v>
      </c>
    </row>
    <row r="58">
      <c r="A58" t="s">
        <v>101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101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103</v>
      </c>
      <c r="B2" t="s">
        <v>295</v>
      </c>
      <c r="C2" t="s">
        <v>342</v>
      </c>
      <c r="D2" t="s">
        <v>297</v>
      </c>
      <c r="E2" t="s">
        <v>343</v>
      </c>
      <c r="F2" t="n">
        <v>2688.16325574038</v>
      </c>
      <c r="G2" t="n">
        <v>2690.71452993911</v>
      </c>
      <c r="H2" t="n">
        <v>2809.3692224327</v>
      </c>
      <c r="I2" t="n">
        <v>2821.18156674566</v>
      </c>
      <c r="J2" t="n">
        <v>2453.00389867826</v>
      </c>
      <c r="K2" t="n">
        <v>2470.98930517519</v>
      </c>
      <c r="L2" t="n">
        <v>2158.94473456911</v>
      </c>
      <c r="M2" t="n">
        <v>2154.42161985593</v>
      </c>
      <c r="N2" t="n">
        <v>2262.59914610717</v>
      </c>
      <c r="O2" t="n">
        <v>2712.28350645207</v>
      </c>
      <c r="P2" t="n">
        <v>2095.32915353914</v>
      </c>
      <c r="Q2" t="n">
        <v>1794.27885077238</v>
      </c>
      <c r="R2" t="n">
        <v>1947.33081567624</v>
      </c>
      <c r="S2" t="n">
        <v>2053.79512993375</v>
      </c>
      <c r="T2" t="n">
        <v>1730.24499263011</v>
      </c>
      <c r="U2" t="n">
        <v>2051.85322873116</v>
      </c>
      <c r="V2" t="n">
        <v>2404.82848065745</v>
      </c>
      <c r="W2" t="n">
        <v>1965.55354963314</v>
      </c>
      <c r="X2" t="n">
        <v>2005.60931944484</v>
      </c>
      <c r="Y2" t="n">
        <v>2540.65026047093</v>
      </c>
      <c r="Z2" t="n">
        <v>2684.335014544</v>
      </c>
      <c r="AA2" t="n">
        <v>2950.12424229786</v>
      </c>
      <c r="AB2" t="n">
        <v>3234.05205097928</v>
      </c>
      <c r="AC2" t="n">
        <v>2782.25317188734</v>
      </c>
      <c r="AD2" t="n">
        <v>3574.85319636826</v>
      </c>
      <c r="AE2" t="n">
        <v>3591.1</v>
      </c>
      <c r="AF2" t="n">
        <v>3702.3</v>
      </c>
    </row>
    <row r="3">
      <c r="A3" t="s">
        <v>103</v>
      </c>
      <c r="B3" t="s">
        <v>374</v>
      </c>
      <c r="C3" t="s">
        <v>342</v>
      </c>
      <c r="D3" t="s">
        <v>375</v>
      </c>
      <c r="E3" t="s">
        <v>343</v>
      </c>
      <c r="F3" t="n">
        <v>358.520876866943</v>
      </c>
      <c r="G3" t="n">
        <v>352.319423266482</v>
      </c>
      <c r="H3" t="n">
        <v>309.66628301151</v>
      </c>
      <c r="I3" t="n">
        <v>286.480601621807</v>
      </c>
      <c r="J3" t="n">
        <v>335.317293192664</v>
      </c>
      <c r="K3" t="n">
        <v>404.714711271963</v>
      </c>
      <c r="L3" t="n">
        <v>413.570501927229</v>
      </c>
      <c r="M3" t="n">
        <v>401.212194125309</v>
      </c>
      <c r="N3" t="n">
        <v>488.358912459409</v>
      </c>
      <c r="O3" t="n">
        <v>486.026184187086</v>
      </c>
      <c r="P3" t="n">
        <v>494.84429054459</v>
      </c>
      <c r="Q3" t="n">
        <v>502.358554771224</v>
      </c>
      <c r="R3" t="n">
        <v>487.497201280524</v>
      </c>
      <c r="S3" t="n">
        <v>457.999700317324</v>
      </c>
      <c r="T3" t="n">
        <v>399.343647534964</v>
      </c>
      <c r="U3" t="n">
        <v>372.725811830058</v>
      </c>
      <c r="V3" t="n">
        <v>321.549515542661</v>
      </c>
      <c r="W3" t="n">
        <v>285.52266209402</v>
      </c>
      <c r="X3" t="n">
        <v>408.423957025882</v>
      </c>
      <c r="Y3" t="n">
        <v>371.478991544279</v>
      </c>
      <c r="Z3" t="n">
        <v>309.591997672041</v>
      </c>
      <c r="AA3" t="n">
        <v>270.22979389249</v>
      </c>
      <c r="AB3" t="n">
        <v>257.241393891824</v>
      </c>
      <c r="AC3" t="n">
        <v>191.168085005075</v>
      </c>
      <c r="AD3" t="n">
        <v>225.000425059338</v>
      </c>
      <c r="AE3" t="n">
        <v>335.469863367624</v>
      </c>
      <c r="AF3" t="n">
        <v>456.604596884201</v>
      </c>
    </row>
    <row r="4">
      <c r="A4" t="s">
        <v>103</v>
      </c>
      <c r="B4" t="s">
        <v>376</v>
      </c>
      <c r="C4" t="s">
        <v>342</v>
      </c>
      <c r="D4" t="s">
        <v>377</v>
      </c>
      <c r="E4" t="s">
        <v>343</v>
      </c>
      <c r="F4" t="n">
        <v>22059.2845842745</v>
      </c>
      <c r="G4" t="n">
        <v>23431.0308250573</v>
      </c>
      <c r="H4" t="n">
        <v>27767.7660727464</v>
      </c>
      <c r="I4" t="n">
        <v>31614.5368777067</v>
      </c>
      <c r="J4" t="n">
        <v>35547.147961471</v>
      </c>
      <c r="K4" t="n">
        <v>40376.8224716868</v>
      </c>
      <c r="L4" t="n">
        <v>42675.8510102145</v>
      </c>
      <c r="M4" t="n">
        <v>47574.8104075658</v>
      </c>
      <c r="N4" t="n">
        <v>47061.694177394</v>
      </c>
      <c r="O4" t="n">
        <v>46621.4310907612</v>
      </c>
      <c r="P4" t="n">
        <v>49362.9455911923</v>
      </c>
      <c r="Q4" t="n">
        <v>50213.220675103</v>
      </c>
      <c r="R4" t="n">
        <v>53019.3059011102</v>
      </c>
      <c r="S4" t="n">
        <v>48151.1618917504</v>
      </c>
      <c r="T4" t="n">
        <v>46559.8592139928</v>
      </c>
      <c r="U4" t="n">
        <v>49764.3482677676</v>
      </c>
      <c r="V4" t="n">
        <v>50117.2041705749</v>
      </c>
      <c r="W4" t="n">
        <v>49328.5787064054</v>
      </c>
      <c r="X4" t="n">
        <v>46432.0995939747</v>
      </c>
      <c r="Y4" t="n">
        <v>51989.490873626</v>
      </c>
      <c r="Z4" t="n">
        <v>92376.2933803781</v>
      </c>
      <c r="AA4" t="n">
        <v>91416.0358285502</v>
      </c>
      <c r="AB4" t="n">
        <v>95142.824196716</v>
      </c>
      <c r="AC4" t="n">
        <v>105065.993065136</v>
      </c>
      <c r="AD4" t="n">
        <v>107073.597867643</v>
      </c>
      <c r="AE4" t="n">
        <v>131536.400159235</v>
      </c>
      <c r="AF4" t="n">
        <v>163372.46433027</v>
      </c>
    </row>
    <row r="5">
      <c r="A5" t="s">
        <v>103</v>
      </c>
      <c r="B5" t="s">
        <v>378</v>
      </c>
      <c r="C5" t="s">
        <v>342</v>
      </c>
      <c r="D5" t="s">
        <v>379</v>
      </c>
      <c r="E5" t="s">
        <v>343</v>
      </c>
      <c r="F5" t="n">
        <v>5092.82359985621</v>
      </c>
      <c r="G5" t="n">
        <v>5157.93172846864</v>
      </c>
      <c r="H5" t="n">
        <v>5327.65927934281</v>
      </c>
      <c r="I5" t="n">
        <v>5437.94130506687</v>
      </c>
      <c r="J5" t="n">
        <v>5533.59500619321</v>
      </c>
      <c r="K5" t="n">
        <v>5641.88961084452</v>
      </c>
      <c r="L5" t="n">
        <v>6025.79803435219</v>
      </c>
      <c r="M5" t="n">
        <v>6219.97240937315</v>
      </c>
      <c r="N5" t="n">
        <v>6384.46345369314</v>
      </c>
      <c r="O5" t="n">
        <v>6816.17350702299</v>
      </c>
      <c r="P5" t="n">
        <v>6890.38403678948</v>
      </c>
      <c r="Q5" t="n">
        <v>6898.33385436443</v>
      </c>
      <c r="R5" t="n">
        <v>7057.43082704691</v>
      </c>
      <c r="S5" t="n">
        <v>6836.97989495632</v>
      </c>
      <c r="T5" t="n">
        <v>6750.18758792077</v>
      </c>
      <c r="U5" t="n">
        <v>7281.33990287193</v>
      </c>
      <c r="V5" t="n">
        <v>8244.57545682723</v>
      </c>
      <c r="W5" t="n">
        <v>8418.2528019182</v>
      </c>
      <c r="X5" t="n">
        <v>8769.5154350989</v>
      </c>
      <c r="Y5" t="n">
        <v>9357.15643833789</v>
      </c>
      <c r="Z5" t="n">
        <v>9317.69448356123</v>
      </c>
      <c r="AA5" t="n">
        <v>9182.8333165932</v>
      </c>
      <c r="AB5" t="n">
        <v>9176.37718446602</v>
      </c>
      <c r="AC5" t="n">
        <v>8845.20963439003</v>
      </c>
      <c r="AD5" t="n">
        <v>9511.85025295908</v>
      </c>
      <c r="AE5" t="n">
        <v>8421.59052166149</v>
      </c>
      <c r="AF5" t="n">
        <v>10068.0536447788</v>
      </c>
    </row>
    <row r="6">
      <c r="A6" t="s">
        <v>103</v>
      </c>
      <c r="B6" t="s">
        <v>380</v>
      </c>
      <c r="C6" t="s">
        <v>342</v>
      </c>
      <c r="D6" t="s">
        <v>381</v>
      </c>
      <c r="E6" t="s">
        <v>343</v>
      </c>
      <c r="F6" t="n">
        <v>695.864843692103</v>
      </c>
      <c r="G6" t="n">
        <v>701.131130290478</v>
      </c>
      <c r="H6" t="n">
        <v>702.72290512241</v>
      </c>
      <c r="I6" t="n">
        <v>713.421548062032</v>
      </c>
      <c r="J6" t="n">
        <v>625.842833056339</v>
      </c>
      <c r="K6" t="n">
        <v>506.395040872426</v>
      </c>
      <c r="L6" t="n">
        <v>550.500971878095</v>
      </c>
      <c r="M6" t="n">
        <v>394.729549532297</v>
      </c>
      <c r="N6" t="n">
        <v>365.511437955863</v>
      </c>
      <c r="O6" t="n">
        <v>366.099166956854</v>
      </c>
      <c r="P6" t="n">
        <v>326.871433545615</v>
      </c>
      <c r="Q6" t="n">
        <v>256.700900233953</v>
      </c>
      <c r="R6" t="n">
        <v>217.317386872543</v>
      </c>
      <c r="S6" t="n">
        <v>202.516140825</v>
      </c>
      <c r="T6" t="n">
        <v>171.266819643402</v>
      </c>
      <c r="U6" t="n">
        <v>160.438295317641</v>
      </c>
      <c r="V6" t="n">
        <v>144.579298370843</v>
      </c>
      <c r="W6" t="n">
        <v>128.817691168632</v>
      </c>
      <c r="X6" t="n">
        <v>131.370313041742</v>
      </c>
      <c r="Y6" t="n">
        <v>134.376791157549</v>
      </c>
      <c r="Z6" t="n">
        <v>134.702734555473</v>
      </c>
      <c r="AA6" t="n">
        <v>140.018056153398</v>
      </c>
      <c r="AB6" t="n">
        <v>147.577392503144</v>
      </c>
      <c r="AC6" t="n">
        <v>158.477089232739</v>
      </c>
      <c r="AD6" t="n">
        <v>164.486773233146</v>
      </c>
      <c r="AE6" t="n">
        <v>155.640780099724</v>
      </c>
      <c r="AF6" t="n">
        <v>183.973129643105</v>
      </c>
    </row>
    <row r="7">
      <c r="A7" t="s">
        <v>103</v>
      </c>
      <c r="B7" t="s">
        <v>382</v>
      </c>
      <c r="C7" t="s">
        <v>342</v>
      </c>
      <c r="D7" t="s">
        <v>383</v>
      </c>
      <c r="E7" t="s">
        <v>343</v>
      </c>
      <c r="F7" t="n">
        <v>1087.93131008273</v>
      </c>
      <c r="G7" t="n">
        <v>1148.27774071818</v>
      </c>
      <c r="H7" t="n">
        <v>1353.84194117058</v>
      </c>
      <c r="I7" t="n">
        <v>1438.40923086586</v>
      </c>
      <c r="J7" t="n">
        <v>1434.75481342118</v>
      </c>
      <c r="K7" t="n">
        <v>1337.78876385139</v>
      </c>
      <c r="L7" t="n">
        <v>1331.16898381587</v>
      </c>
      <c r="M7" t="n">
        <v>1392.56770981915</v>
      </c>
      <c r="N7" t="n">
        <v>1375.75106104992</v>
      </c>
      <c r="O7" t="n">
        <v>1376.24700847318</v>
      </c>
      <c r="P7" t="n">
        <v>1480.6462331381</v>
      </c>
      <c r="Q7" t="n">
        <v>1517.25034313601</v>
      </c>
      <c r="R7" t="n">
        <v>1456.1252695923</v>
      </c>
      <c r="S7" t="n">
        <v>1252.72281769442</v>
      </c>
      <c r="T7" t="n">
        <v>1060.41735823105</v>
      </c>
      <c r="U7" t="n">
        <v>1107.76451464213</v>
      </c>
      <c r="V7" t="n">
        <v>914.142203986465</v>
      </c>
      <c r="W7" t="n">
        <v>878.283094103993</v>
      </c>
      <c r="X7" t="n">
        <v>870.119588199513</v>
      </c>
      <c r="Y7" t="n">
        <v>865.807260179881</v>
      </c>
      <c r="Z7" t="n">
        <v>808.499398837871</v>
      </c>
      <c r="AA7" t="n">
        <v>776.807485478817</v>
      </c>
      <c r="AB7" t="n">
        <v>823.015712934809</v>
      </c>
      <c r="AC7" t="n">
        <v>864.552922634615</v>
      </c>
      <c r="AD7" t="n">
        <v>918.149643207058</v>
      </c>
      <c r="AE7" t="n">
        <v>874.810823795124</v>
      </c>
      <c r="AF7" t="n">
        <v>943.675919116405</v>
      </c>
    </row>
    <row r="8">
      <c r="A8" t="s">
        <v>103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392</v>
      </c>
      <c r="C12" t="s">
        <v>342</v>
      </c>
      <c r="D12" t="s">
        <v>393</v>
      </c>
      <c r="E12" t="s">
        <v>343</v>
      </c>
      <c r="F12" t="n">
        <v>1925.27965117595</v>
      </c>
      <c r="G12" t="n">
        <v>1965.64905490217</v>
      </c>
      <c r="H12" t="n">
        <v>2085.51943334507</v>
      </c>
      <c r="I12" t="n">
        <v>2105.75485821774</v>
      </c>
      <c r="J12" t="n">
        <v>2141.11598851133</v>
      </c>
      <c r="K12" t="n">
        <v>2274.76935868618</v>
      </c>
      <c r="L12" t="n">
        <v>2286.44858880636</v>
      </c>
      <c r="M12" t="n">
        <v>2158.70057565796</v>
      </c>
      <c r="N12" t="n">
        <v>2279.50115442085</v>
      </c>
      <c r="O12" t="n">
        <v>2282.15827593205</v>
      </c>
      <c r="P12" t="n">
        <v>2316.01218790004</v>
      </c>
      <c r="Q12" t="n">
        <v>2345.66269844673</v>
      </c>
      <c r="R12" t="n">
        <v>2432.31026132234</v>
      </c>
      <c r="S12" t="n">
        <v>2089.47270216124</v>
      </c>
      <c r="T12" t="n">
        <v>1434.35966820814</v>
      </c>
      <c r="U12" t="n">
        <v>1337.90025303502</v>
      </c>
      <c r="V12" t="n">
        <v>1324.9649535607</v>
      </c>
      <c r="W12" t="n">
        <v>1208.04438982625</v>
      </c>
      <c r="X12" t="n">
        <v>1227.33706790298</v>
      </c>
      <c r="Y12" t="n">
        <v>1240.40988826461</v>
      </c>
      <c r="Z12" t="n">
        <v>1363.79982857035</v>
      </c>
      <c r="AA12" t="n">
        <v>1434.0728817054</v>
      </c>
      <c r="AB12" t="n">
        <v>1554.50028153003</v>
      </c>
      <c r="AC12" t="n">
        <v>1675.01527308135</v>
      </c>
      <c r="AD12" t="n">
        <v>1731.00106767056</v>
      </c>
      <c r="AE12" t="n">
        <v>1872.50037117635</v>
      </c>
      <c r="AF12" t="n">
        <v>1966.66804524328</v>
      </c>
    </row>
    <row r="13">
      <c r="A13" t="s">
        <v>103</v>
      </c>
      <c r="B13" t="s">
        <v>394</v>
      </c>
      <c r="C13" t="s">
        <v>342</v>
      </c>
      <c r="D13" t="s">
        <v>395</v>
      </c>
      <c r="E13" t="s">
        <v>343</v>
      </c>
      <c r="F13" t="n">
        <v>1154.94568876414</v>
      </c>
      <c r="G13" t="n">
        <v>1178.00677422426</v>
      </c>
      <c r="H13" t="n">
        <v>1219.44279780269</v>
      </c>
      <c r="I13" t="n">
        <v>1263.48108085248</v>
      </c>
      <c r="J13" t="n">
        <v>1303.66288396531</v>
      </c>
      <c r="K13" t="n">
        <v>1391.53796035379</v>
      </c>
      <c r="L13" t="n">
        <v>1274.41141632175</v>
      </c>
      <c r="M13" t="n">
        <v>1252.65522525886</v>
      </c>
      <c r="N13" t="n">
        <v>1247.82220808956</v>
      </c>
      <c r="O13" t="n">
        <v>1302.51312321245</v>
      </c>
      <c r="P13" t="n">
        <v>1301.17838645115</v>
      </c>
      <c r="Q13" t="n">
        <v>1322.09637026135</v>
      </c>
      <c r="R13" t="n">
        <v>1475.3537113232</v>
      </c>
      <c r="S13" t="n">
        <v>1427.48879591646</v>
      </c>
      <c r="T13" t="n">
        <v>919.396809019076</v>
      </c>
      <c r="U13" t="n">
        <v>952.153325991779</v>
      </c>
      <c r="V13" t="n">
        <v>1060.57611832816</v>
      </c>
      <c r="W13" t="n">
        <v>925.74727272948</v>
      </c>
      <c r="X13" t="n">
        <v>1025.61951822031</v>
      </c>
      <c r="Y13" t="n">
        <v>1131.31130498146</v>
      </c>
      <c r="Z13" t="n">
        <v>1246.53833286887</v>
      </c>
      <c r="AA13" t="n">
        <v>1349.47804409125</v>
      </c>
      <c r="AB13" t="n">
        <v>1380.35199063705</v>
      </c>
      <c r="AC13" t="n">
        <v>1312.19658359567</v>
      </c>
      <c r="AD13" t="n">
        <v>1533.78816277696</v>
      </c>
      <c r="AE13" t="n">
        <v>1440.99993259179</v>
      </c>
      <c r="AF13" t="n">
        <v>1290.76110438407</v>
      </c>
    </row>
    <row r="14">
      <c r="A14" t="s">
        <v>103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398</v>
      </c>
      <c r="C15" t="s">
        <v>342</v>
      </c>
      <c r="D15" t="s">
        <v>399</v>
      </c>
      <c r="E15" t="s">
        <v>343</v>
      </c>
      <c r="F15" t="n">
        <v>3375.62991404128</v>
      </c>
      <c r="G15" t="n">
        <v>3494.2552691351</v>
      </c>
      <c r="H15" t="n">
        <v>4048.39922325844</v>
      </c>
      <c r="I15" t="n">
        <v>4141.07909407695</v>
      </c>
      <c r="J15" t="n">
        <v>4774.83786460732</v>
      </c>
      <c r="K15" t="n">
        <v>6668.17766063107</v>
      </c>
      <c r="L15" t="n">
        <v>6019.30544791958</v>
      </c>
      <c r="M15" t="n">
        <v>6303.80019862376</v>
      </c>
      <c r="N15" t="n">
        <v>5086.55516455394</v>
      </c>
      <c r="O15" t="n">
        <v>6414.58572114185</v>
      </c>
      <c r="P15" t="n">
        <v>7151.94930366689</v>
      </c>
      <c r="Q15" t="n">
        <v>8174.14509890758</v>
      </c>
      <c r="R15" t="n">
        <v>8715.54539742076</v>
      </c>
      <c r="S15" t="n">
        <v>8401.33191135654</v>
      </c>
      <c r="T15" t="n">
        <v>5540.43541674661</v>
      </c>
      <c r="U15" t="n">
        <v>4046.37175831487</v>
      </c>
      <c r="V15" t="n">
        <v>3258.46495723747</v>
      </c>
      <c r="W15" t="n">
        <v>3537.61887560726</v>
      </c>
      <c r="X15" t="n">
        <v>2973.23499924602</v>
      </c>
      <c r="Y15" t="n">
        <v>2932.29656251289</v>
      </c>
      <c r="Z15" t="n">
        <v>358.89493406889</v>
      </c>
      <c r="AA15" t="n">
        <v>401.518802103143</v>
      </c>
      <c r="AB15" t="n">
        <v>462.156366960257</v>
      </c>
      <c r="AC15" t="n">
        <v>462.530671235928</v>
      </c>
      <c r="AD15" t="n">
        <v>485.997657589742</v>
      </c>
      <c r="AE15" t="n">
        <v>523.367435878748</v>
      </c>
      <c r="AF15" t="n">
        <v>508.483625824669</v>
      </c>
    </row>
    <row r="16">
      <c r="A16" t="s">
        <v>103</v>
      </c>
      <c r="B16" t="s">
        <v>400</v>
      </c>
      <c r="C16" t="s">
        <v>342</v>
      </c>
      <c r="D16" t="s">
        <v>401</v>
      </c>
      <c r="E16" t="s">
        <v>343</v>
      </c>
      <c r="F16" t="n">
        <v>114.250859190585</v>
      </c>
      <c r="G16" t="n">
        <v>127.848595454472</v>
      </c>
      <c r="H16" t="n">
        <v>162.061993152423</v>
      </c>
      <c r="I16" t="n">
        <v>213.350454758399</v>
      </c>
      <c r="J16" t="n">
        <v>225.478763597103</v>
      </c>
      <c r="K16" t="n">
        <v>317.47011268192</v>
      </c>
      <c r="L16" t="n">
        <v>378.236909536021</v>
      </c>
      <c r="M16" t="n">
        <v>407.74204413648</v>
      </c>
      <c r="N16" t="n">
        <v>404.835396486639</v>
      </c>
      <c r="O16" t="n">
        <v>442.48416130793</v>
      </c>
      <c r="P16" t="n">
        <v>492.087109619598</v>
      </c>
      <c r="Q16" t="n">
        <v>576.694378579518</v>
      </c>
      <c r="R16" t="n">
        <v>548.499740265511</v>
      </c>
      <c r="S16" t="n">
        <v>538.321207776188</v>
      </c>
      <c r="T16" t="n">
        <v>333.407095249549</v>
      </c>
      <c r="U16" t="n">
        <v>286.311010100057</v>
      </c>
      <c r="V16" t="n">
        <v>334.950274415563</v>
      </c>
      <c r="W16" t="n">
        <v>354.05305138575</v>
      </c>
      <c r="X16" t="n">
        <v>348.079026340431</v>
      </c>
      <c r="Y16" t="n">
        <v>330.146770432205</v>
      </c>
      <c r="Z16" t="n">
        <v>327.539001438248</v>
      </c>
      <c r="AA16" t="n">
        <v>373.121743937364</v>
      </c>
      <c r="AB16" t="n">
        <v>436.454299156487</v>
      </c>
      <c r="AC16" t="n">
        <v>423.68334063168</v>
      </c>
      <c r="AD16" t="n">
        <v>450.584128434856</v>
      </c>
      <c r="AE16" t="n">
        <v>491.699667263936</v>
      </c>
      <c r="AF16" t="n">
        <v>470.94011957266</v>
      </c>
    </row>
    <row r="17">
      <c r="A17" t="s">
        <v>103</v>
      </c>
      <c r="B17" t="s">
        <v>402</v>
      </c>
      <c r="C17" t="s">
        <v>342</v>
      </c>
      <c r="D17" t="s">
        <v>403</v>
      </c>
      <c r="E17" t="s">
        <v>343</v>
      </c>
      <c r="F17" t="n">
        <v>1080.03570692517</v>
      </c>
      <c r="G17" t="n">
        <v>1080.57901914851</v>
      </c>
      <c r="H17" t="n">
        <v>1084.85860144914</v>
      </c>
      <c r="I17" t="n">
        <v>1157.56254643496</v>
      </c>
      <c r="J17" t="n">
        <v>1093.30420781692</v>
      </c>
      <c r="K17" t="n">
        <v>1116.9426826707</v>
      </c>
      <c r="L17" t="n">
        <v>1062.5222043737</v>
      </c>
      <c r="M17" t="n">
        <v>1061.43657189975</v>
      </c>
      <c r="N17" t="n">
        <v>1121.39112400046</v>
      </c>
      <c r="O17" t="n">
        <v>956.829315201528</v>
      </c>
      <c r="P17" t="n">
        <v>932.314926407424</v>
      </c>
      <c r="Q17" t="n">
        <v>1046.72108453018</v>
      </c>
      <c r="R17" t="n">
        <v>1083.0629690462</v>
      </c>
      <c r="S17" t="n">
        <v>990.167855058343</v>
      </c>
      <c r="T17" t="n">
        <v>759.927009444983</v>
      </c>
      <c r="U17" t="n">
        <v>873.795770355325</v>
      </c>
      <c r="V17" t="n">
        <v>962.579061954427</v>
      </c>
      <c r="W17" t="n">
        <v>1016.51408353382</v>
      </c>
      <c r="X17" t="n">
        <v>1031.25599559748</v>
      </c>
      <c r="Y17" t="n">
        <v>1152.40384824734</v>
      </c>
      <c r="Z17" t="n">
        <v>1471.55054950141</v>
      </c>
      <c r="AA17" t="n">
        <v>1444.11853884778</v>
      </c>
      <c r="AB17" t="n">
        <v>1425.88091660559</v>
      </c>
      <c r="AC17" t="n">
        <v>1467.11854024182</v>
      </c>
      <c r="AD17" t="n">
        <v>1438.78460126968</v>
      </c>
      <c r="AE17" t="n">
        <v>1867.82412953267</v>
      </c>
      <c r="AF17" t="n">
        <v>1532.38732614962</v>
      </c>
    </row>
    <row r="18">
      <c r="A18" t="s">
        <v>103</v>
      </c>
      <c r="B18" t="s">
        <v>404</v>
      </c>
      <c r="C18" t="s">
        <v>342</v>
      </c>
      <c r="D18" t="s">
        <v>405</v>
      </c>
      <c r="E18" t="s">
        <v>343</v>
      </c>
      <c r="F18" t="n">
        <v>280.089627004057</v>
      </c>
      <c r="G18" t="n">
        <v>325.986030726382</v>
      </c>
      <c r="H18" t="n">
        <v>372.938069676488</v>
      </c>
      <c r="I18" t="n">
        <v>421.67512270392</v>
      </c>
      <c r="J18" t="n">
        <v>437.179021985126</v>
      </c>
      <c r="K18" t="n">
        <v>537.597604246084</v>
      </c>
      <c r="L18" t="n">
        <v>560.423698571967</v>
      </c>
      <c r="M18" t="n">
        <v>492.696226122974</v>
      </c>
      <c r="N18" t="n">
        <v>489.692396541596</v>
      </c>
      <c r="O18" t="n">
        <v>503.08030397525</v>
      </c>
      <c r="P18" t="n">
        <v>506.290563032266</v>
      </c>
      <c r="Q18" t="n">
        <v>507.009462993089</v>
      </c>
      <c r="R18" t="n">
        <v>541.665186203739</v>
      </c>
      <c r="S18" t="n">
        <v>570.483118145001</v>
      </c>
      <c r="T18" t="n">
        <v>373.642880473949</v>
      </c>
      <c r="U18" t="n">
        <v>409.775948442631</v>
      </c>
      <c r="V18" t="n">
        <v>426.788992191003</v>
      </c>
      <c r="W18" t="n">
        <v>400.440305120068</v>
      </c>
      <c r="X18" t="n">
        <v>384.703727069786</v>
      </c>
      <c r="Y18" t="n">
        <v>345.168051981668</v>
      </c>
      <c r="Z18" t="n">
        <v>325.356429241845</v>
      </c>
      <c r="AA18" t="n">
        <v>381.004608986017</v>
      </c>
      <c r="AB18" t="n">
        <v>385.676610730843</v>
      </c>
      <c r="AC18" t="n">
        <v>372.112636248444</v>
      </c>
      <c r="AD18" t="n">
        <v>391.824682731323</v>
      </c>
      <c r="AE18" t="n">
        <v>338.963313991086</v>
      </c>
      <c r="AF18" t="n">
        <v>347.816574956224</v>
      </c>
    </row>
    <row r="19">
      <c r="A19" t="s">
        <v>103</v>
      </c>
      <c r="B19" t="s">
        <v>406</v>
      </c>
      <c r="C19" t="s">
        <v>342</v>
      </c>
      <c r="D19" t="s">
        <v>407</v>
      </c>
      <c r="E19" t="s">
        <v>343</v>
      </c>
      <c r="F19" t="n">
        <v>9217.22002736358</v>
      </c>
      <c r="G19" t="n">
        <v>9923.59215854822</v>
      </c>
      <c r="H19" t="n">
        <v>11563.0777869162</v>
      </c>
      <c r="I19" t="n">
        <v>12658.9921117749</v>
      </c>
      <c r="J19" t="n">
        <v>15052.0976592001</v>
      </c>
      <c r="K19" t="n">
        <v>20403.5486585752</v>
      </c>
      <c r="L19" t="n">
        <v>19650.2327901509</v>
      </c>
      <c r="M19" t="n">
        <v>17122.7000017466</v>
      </c>
      <c r="N19" t="n">
        <v>13551.8668743362</v>
      </c>
      <c r="O19" t="n">
        <v>13639.9545626607</v>
      </c>
      <c r="P19" t="n">
        <v>20161.5194981918</v>
      </c>
      <c r="Q19" t="n">
        <v>21555.0874234683</v>
      </c>
      <c r="R19" t="n">
        <v>21866.1416691249</v>
      </c>
      <c r="S19" t="n">
        <v>21867.9457797786</v>
      </c>
      <c r="T19" t="n">
        <v>14062.688227173</v>
      </c>
      <c r="U19" t="n">
        <v>6963.09713583018</v>
      </c>
      <c r="V19" t="n">
        <v>7498.10463646639</v>
      </c>
      <c r="W19" t="n">
        <v>7646.94557837387</v>
      </c>
      <c r="X19" t="n">
        <v>7635.3657735355</v>
      </c>
      <c r="Y19" t="n">
        <v>10886.5549899629</v>
      </c>
      <c r="Z19" t="n">
        <v>12835.4146779451</v>
      </c>
      <c r="AA19" t="n">
        <v>16331.0066251679</v>
      </c>
      <c r="AB19" t="n">
        <v>12597.3371572512</v>
      </c>
      <c r="AC19" t="n">
        <v>11454.102311024</v>
      </c>
      <c r="AD19" t="n">
        <v>12151.1986595933</v>
      </c>
      <c r="AE19" t="n">
        <v>9704.88429080753</v>
      </c>
      <c r="AF19" t="n">
        <v>13263.4672615948</v>
      </c>
    </row>
    <row r="20">
      <c r="A20" t="s">
        <v>103</v>
      </c>
      <c r="B20" t="s">
        <v>408</v>
      </c>
      <c r="C20" t="s">
        <v>342</v>
      </c>
      <c r="D20" t="s">
        <v>409</v>
      </c>
      <c r="E20" t="s">
        <v>343</v>
      </c>
      <c r="F20" t="n">
        <v>1227.17330191395</v>
      </c>
      <c r="G20" t="n">
        <v>1289.52961358914</v>
      </c>
      <c r="H20" t="n">
        <v>1352.44892320626</v>
      </c>
      <c r="I20" t="n">
        <v>1390.38614821354</v>
      </c>
      <c r="J20" t="n">
        <v>1475.36929370005</v>
      </c>
      <c r="K20" t="n">
        <v>1536.46354471882</v>
      </c>
      <c r="L20" t="n">
        <v>1664.47222699715</v>
      </c>
      <c r="M20" t="n">
        <v>1738.8513870575</v>
      </c>
      <c r="N20" t="n">
        <v>1800.925347445</v>
      </c>
      <c r="O20" t="n">
        <v>1880.3506968432</v>
      </c>
      <c r="P20" t="n">
        <v>1937.56138281912</v>
      </c>
      <c r="Q20" t="n">
        <v>1964.15278358407</v>
      </c>
      <c r="R20" t="n">
        <v>2041.08001550492</v>
      </c>
      <c r="S20" t="n">
        <v>2131.58858442418</v>
      </c>
      <c r="T20" t="n">
        <v>2015.30914978237</v>
      </c>
      <c r="U20" t="n">
        <v>2067.42257675799</v>
      </c>
      <c r="V20" t="n">
        <v>2001.50666243626</v>
      </c>
      <c r="W20" t="n">
        <v>1956.55319086708</v>
      </c>
      <c r="X20" t="n">
        <v>1843.8841160256</v>
      </c>
      <c r="Y20" t="n">
        <v>2116.21214931574</v>
      </c>
      <c r="Z20" t="n">
        <v>2125.56421543693</v>
      </c>
      <c r="AA20" t="n">
        <v>2186.05682437796</v>
      </c>
      <c r="AB20" t="n">
        <v>2406.82892195218</v>
      </c>
      <c r="AC20" t="n">
        <v>2517.31274868363</v>
      </c>
      <c r="AD20" t="n">
        <v>2484.79035585677</v>
      </c>
      <c r="AE20" t="n">
        <v>3208.41282797794</v>
      </c>
      <c r="AF20" t="n">
        <v>1550.03275264461</v>
      </c>
    </row>
    <row r="21">
      <c r="A21" t="s">
        <v>103</v>
      </c>
      <c r="B21" t="s">
        <v>410</v>
      </c>
      <c r="C21" t="s">
        <v>342</v>
      </c>
      <c r="D21" t="s">
        <v>411</v>
      </c>
      <c r="E21" t="s">
        <v>343</v>
      </c>
      <c r="F21" t="n">
        <v>1893.41062469089</v>
      </c>
      <c r="G21" t="n">
        <v>2026.73507665596</v>
      </c>
      <c r="H21" t="n">
        <v>2004.98793691166</v>
      </c>
      <c r="I21" t="n">
        <v>2085.68235989185</v>
      </c>
      <c r="J21" t="n">
        <v>2200.52254691212</v>
      </c>
      <c r="K21" t="n">
        <v>2313.84893365558</v>
      </c>
      <c r="L21" t="n">
        <v>2513.69600419585</v>
      </c>
      <c r="M21" t="n">
        <v>2640.70260515285</v>
      </c>
      <c r="N21" t="n">
        <v>2780.45334803463</v>
      </c>
      <c r="O21" t="n">
        <v>2884.6978513676</v>
      </c>
      <c r="P21" t="n">
        <v>2991.58056655716</v>
      </c>
      <c r="Q21" t="n">
        <v>3094.4911404577</v>
      </c>
      <c r="R21" t="n">
        <v>3202.65501415121</v>
      </c>
      <c r="S21" t="n">
        <v>3279.4093998503</v>
      </c>
      <c r="T21" t="n">
        <v>3055.36927453157</v>
      </c>
      <c r="U21" t="n">
        <v>3107.5047607752</v>
      </c>
      <c r="V21" t="n">
        <v>3023.72596858207</v>
      </c>
      <c r="W21" t="n">
        <v>2958.40962956474</v>
      </c>
      <c r="X21" t="n">
        <v>2835.78649242339</v>
      </c>
      <c r="Y21" t="n">
        <v>3210.40006167505</v>
      </c>
      <c r="Z21" t="n">
        <v>3225.81819565185</v>
      </c>
      <c r="AA21" t="n">
        <v>3322.21985352576</v>
      </c>
      <c r="AB21" t="n">
        <v>3592.77414661656</v>
      </c>
      <c r="AC21" t="n">
        <v>3825.17849835252</v>
      </c>
      <c r="AD21" t="n">
        <v>3987.4520036266</v>
      </c>
      <c r="AE21" t="n">
        <v>4620.978714132</v>
      </c>
      <c r="AF21" t="n">
        <v>2979.89375992907</v>
      </c>
    </row>
    <row r="22">
      <c r="A22" t="s">
        <v>103</v>
      </c>
      <c r="B22" t="s">
        <v>412</v>
      </c>
      <c r="C22" t="s">
        <v>342</v>
      </c>
      <c r="D22" t="s">
        <v>413</v>
      </c>
      <c r="E22" t="s">
        <v>343</v>
      </c>
      <c r="F22" t="n">
        <v>700.9181223258</v>
      </c>
      <c r="G22" t="n">
        <v>784.22949830543</v>
      </c>
      <c r="H22" t="n">
        <v>683.880866028704</v>
      </c>
      <c r="I22" t="n">
        <v>731.332923820911</v>
      </c>
      <c r="J22" t="n">
        <v>762.102579785419</v>
      </c>
      <c r="K22" t="n">
        <v>813.456042623235</v>
      </c>
      <c r="L22" t="n">
        <v>888.327750665775</v>
      </c>
      <c r="M22" t="n">
        <v>943.027884516495</v>
      </c>
      <c r="N22" t="n">
        <v>1021.99137221033</v>
      </c>
      <c r="O22" t="n">
        <v>1046.94731074336</v>
      </c>
      <c r="P22" t="n">
        <v>1099.20412860612</v>
      </c>
      <c r="Q22" t="n">
        <v>1176.91315588433</v>
      </c>
      <c r="R22" t="n">
        <v>1210.09607784933</v>
      </c>
      <c r="S22" t="n">
        <v>1195.79812502779</v>
      </c>
      <c r="T22" t="n">
        <v>1082.75782756874</v>
      </c>
      <c r="U22" t="n">
        <v>1080.42936760013</v>
      </c>
      <c r="V22" t="n">
        <v>1066.0787442819</v>
      </c>
      <c r="W22" t="n">
        <v>1046.49703751862</v>
      </c>
      <c r="X22" t="n">
        <v>1064.72723176703</v>
      </c>
      <c r="Y22" t="n">
        <v>1146.25616837262</v>
      </c>
      <c r="Z22" t="n">
        <v>1153.1439241434</v>
      </c>
      <c r="AA22" t="n">
        <v>1192.30128072017</v>
      </c>
      <c r="AB22" t="n">
        <v>1226.5111596949</v>
      </c>
      <c r="AC22" t="n">
        <v>1359.76158948604</v>
      </c>
      <c r="AD22" t="n">
        <v>1594.35632756238</v>
      </c>
      <c r="AE22" t="n">
        <v>1412.56588615407</v>
      </c>
      <c r="AF22" t="n">
        <v>1429.86100728446</v>
      </c>
    </row>
    <row r="23">
      <c r="A23" t="s">
        <v>103</v>
      </c>
      <c r="B23" t="s">
        <v>414</v>
      </c>
      <c r="C23" t="s">
        <v>342</v>
      </c>
      <c r="D23" t="s">
        <v>415</v>
      </c>
      <c r="E23" t="s">
        <v>343</v>
      </c>
      <c r="F23" t="n">
        <v>6044.87321468695</v>
      </c>
      <c r="G23" t="n">
        <v>7049.93857240129</v>
      </c>
      <c r="H23" t="n">
        <v>8104.73472847154</v>
      </c>
      <c r="I23" t="n">
        <v>8748.63414538636</v>
      </c>
      <c r="J23" t="n">
        <v>9737.193696354</v>
      </c>
      <c r="K23" t="n">
        <v>10354.5401100922</v>
      </c>
      <c r="L23" t="n">
        <v>10720.0517977533</v>
      </c>
      <c r="M23" t="n">
        <v>10941.3223585351</v>
      </c>
      <c r="N23" t="n">
        <v>11581.1752931568</v>
      </c>
      <c r="O23" t="n">
        <v>12695.3768499729</v>
      </c>
      <c r="P23" t="n">
        <v>14040.3324295052</v>
      </c>
      <c r="Q23" t="n">
        <v>14688.8164230379</v>
      </c>
      <c r="R23" t="n">
        <v>14839.4661453264</v>
      </c>
      <c r="S23" t="n">
        <v>13924.6881830845</v>
      </c>
      <c r="T23" t="n">
        <v>10120.7813857582</v>
      </c>
      <c r="U23" t="n">
        <v>7810.92082750733</v>
      </c>
      <c r="V23" t="n">
        <v>7525.83636406262</v>
      </c>
      <c r="W23" t="n">
        <v>6095.8600663481</v>
      </c>
      <c r="X23" t="n">
        <v>7052.44405600633</v>
      </c>
      <c r="Y23" t="n">
        <v>7543.93407772722</v>
      </c>
      <c r="Z23" t="n">
        <v>7977.80578479685</v>
      </c>
      <c r="AA23" t="n">
        <v>8521.89245857511</v>
      </c>
      <c r="AB23" t="n">
        <v>9283.12879255728</v>
      </c>
      <c r="AC23" t="n">
        <v>10073.6525950822</v>
      </c>
      <c r="AD23" t="n">
        <v>10591.0755013935</v>
      </c>
      <c r="AE23" t="n">
        <v>9995.17019744767</v>
      </c>
      <c r="AF23" t="n">
        <v>10978.427432208</v>
      </c>
    </row>
    <row r="24">
      <c r="A24" t="s">
        <v>103</v>
      </c>
      <c r="B24" t="s">
        <v>416</v>
      </c>
      <c r="C24" t="s">
        <v>342</v>
      </c>
      <c r="D24" t="s">
        <v>417</v>
      </c>
      <c r="E24" t="s">
        <v>343</v>
      </c>
      <c r="F24" t="n">
        <v>16057.6470633818</v>
      </c>
      <c r="G24" t="n">
        <v>17072.8214467557</v>
      </c>
      <c r="H24" t="n">
        <v>18608.7079807075</v>
      </c>
      <c r="I24" t="n">
        <v>19677.9300806987</v>
      </c>
      <c r="J24" t="n">
        <v>20589.0424799672</v>
      </c>
      <c r="K24" t="n">
        <v>21058.6693082025</v>
      </c>
      <c r="L24" t="n">
        <v>19938.6197443324</v>
      </c>
      <c r="M24" t="n">
        <v>20363.1586251923</v>
      </c>
      <c r="N24" t="n">
        <v>20253.1175868295</v>
      </c>
      <c r="O24" t="n">
        <v>20725.9607534068</v>
      </c>
      <c r="P24" t="n">
        <v>21787.3845147016</v>
      </c>
      <c r="Q24" t="n">
        <v>23654.8624469549</v>
      </c>
      <c r="R24" t="n">
        <v>26460.2970035551</v>
      </c>
      <c r="S24" t="n">
        <v>25510.8865971338</v>
      </c>
      <c r="T24" t="n">
        <v>22273.3835861702</v>
      </c>
      <c r="U24" t="n">
        <v>22623.870767282</v>
      </c>
      <c r="V24" t="n">
        <v>21634.1308709953</v>
      </c>
      <c r="W24" t="n">
        <v>21697.7634970232</v>
      </c>
      <c r="X24" t="n">
        <v>22016.5343111933</v>
      </c>
      <c r="Y24" t="n">
        <v>23197.1368777125</v>
      </c>
      <c r="Z24" t="n">
        <v>24424.1370745132</v>
      </c>
      <c r="AA24" t="n">
        <v>26073.9470898956</v>
      </c>
      <c r="AB24" t="n">
        <v>27675.6719616042</v>
      </c>
      <c r="AC24" t="n">
        <v>29173.7114928617</v>
      </c>
      <c r="AD24" t="n">
        <v>30194.2666714366</v>
      </c>
      <c r="AE24" t="n">
        <v>28226.0449083328</v>
      </c>
      <c r="AF24" t="n">
        <v>33281.9516818114</v>
      </c>
    </row>
    <row r="25">
      <c r="A25" t="s">
        <v>103</v>
      </c>
      <c r="B25" t="s">
        <v>418</v>
      </c>
      <c r="C25" t="s">
        <v>342</v>
      </c>
      <c r="D25" t="s">
        <v>419</v>
      </c>
      <c r="E25" t="s">
        <v>343</v>
      </c>
      <c r="F25" t="n">
        <v>1741.77671699343</v>
      </c>
      <c r="G25" t="n">
        <v>1896.01315108144</v>
      </c>
      <c r="H25" t="n">
        <v>2069.50928306449</v>
      </c>
      <c r="I25" t="n">
        <v>2187.9939604175</v>
      </c>
      <c r="J25" t="n">
        <v>2355.5364421863</v>
      </c>
      <c r="K25" t="n">
        <v>2896.90721946831</v>
      </c>
      <c r="L25" t="n">
        <v>2120.95393863306</v>
      </c>
      <c r="M25" t="n">
        <v>2019.89541184562</v>
      </c>
      <c r="N25" t="n">
        <v>1913.76256131604</v>
      </c>
      <c r="O25" t="n">
        <v>1999.85370529858</v>
      </c>
      <c r="P25" t="n">
        <v>2173.47077631364</v>
      </c>
      <c r="Q25" t="n">
        <v>2306.86909954481</v>
      </c>
      <c r="R25" t="n">
        <v>2464.93931653899</v>
      </c>
      <c r="S25" t="n">
        <v>2054.73194083082</v>
      </c>
      <c r="T25" t="n">
        <v>1214.54008275595</v>
      </c>
      <c r="U25" t="n">
        <v>1422.8446770704</v>
      </c>
      <c r="V25" t="n">
        <v>1462.51032173272</v>
      </c>
      <c r="W25" t="n">
        <v>1384.42207324344</v>
      </c>
      <c r="X25" t="n">
        <v>1431.70988030678</v>
      </c>
      <c r="Y25" t="n">
        <v>1632.71120817469</v>
      </c>
      <c r="Z25" t="n">
        <v>1899.98664752042</v>
      </c>
      <c r="AA25" t="n">
        <v>2150.10822296131</v>
      </c>
      <c r="AB25" t="n">
        <v>2167.69435626886</v>
      </c>
      <c r="AC25" t="n">
        <v>2255.21578324659</v>
      </c>
      <c r="AD25" t="n">
        <v>2164.71963715685</v>
      </c>
      <c r="AE25" t="n">
        <v>1804.87144716431</v>
      </c>
      <c r="AF25" t="n">
        <v>2211.70406465022</v>
      </c>
    </row>
    <row r="26">
      <c r="A26" t="s">
        <v>103</v>
      </c>
      <c r="B26" t="s">
        <v>420</v>
      </c>
      <c r="C26" t="s">
        <v>342</v>
      </c>
      <c r="D26" t="s">
        <v>421</v>
      </c>
      <c r="E26" t="s">
        <v>343</v>
      </c>
      <c r="F26" t="n">
        <v>8382.67150514379</v>
      </c>
      <c r="G26" t="n">
        <v>9038.04826936055</v>
      </c>
      <c r="H26" t="n">
        <v>9873.85744733066</v>
      </c>
      <c r="I26" t="n">
        <v>10419.1186091011</v>
      </c>
      <c r="J26" t="n">
        <v>11152.2795152696</v>
      </c>
      <c r="K26" t="n">
        <v>12078.0311419166</v>
      </c>
      <c r="L26" t="n">
        <v>10956.0972080901</v>
      </c>
      <c r="M26" t="n">
        <v>11882.7272006047</v>
      </c>
      <c r="N26" t="n">
        <v>11927.5065587322</v>
      </c>
      <c r="O26" t="n">
        <v>12446.6058022542</v>
      </c>
      <c r="P26" t="n">
        <v>12926.522394138</v>
      </c>
      <c r="Q26" t="n">
        <v>14190.1138309131</v>
      </c>
      <c r="R26" t="n">
        <v>15107.0074585926</v>
      </c>
      <c r="S26" t="n">
        <v>14754.0781114789</v>
      </c>
      <c r="T26" t="n">
        <v>12493.9965650121</v>
      </c>
      <c r="U26" t="n">
        <v>12758.4844226725</v>
      </c>
      <c r="V26" t="n">
        <v>12117.5788849451</v>
      </c>
      <c r="W26" t="n">
        <v>12173.3035782637</v>
      </c>
      <c r="X26" t="n">
        <v>12420.0812354585</v>
      </c>
      <c r="Y26" t="n">
        <v>13162.0916309841</v>
      </c>
      <c r="Z26" t="n">
        <v>13789.1298501559</v>
      </c>
      <c r="AA26" t="n">
        <v>14745.9471326322</v>
      </c>
      <c r="AB26" t="n">
        <v>15766.3649843737</v>
      </c>
      <c r="AC26" t="n">
        <v>16918.020837771</v>
      </c>
      <c r="AD26" t="n">
        <v>17745.0791544848</v>
      </c>
      <c r="AE26" t="n">
        <v>16004.3114049659</v>
      </c>
      <c r="AF26" t="n">
        <v>19954.9728714407</v>
      </c>
    </row>
    <row r="27">
      <c r="A27" t="s">
        <v>103</v>
      </c>
      <c r="B27" t="s">
        <v>422</v>
      </c>
      <c r="C27" t="s">
        <v>342</v>
      </c>
      <c r="D27" t="s">
        <v>423</v>
      </c>
      <c r="E27" t="s">
        <v>343</v>
      </c>
      <c r="F27" t="n">
        <v>5902.664891274</v>
      </c>
      <c r="G27" t="n">
        <v>6176.00133631056</v>
      </c>
      <c r="H27" t="n">
        <v>6715.53785396623</v>
      </c>
      <c r="I27" t="n">
        <v>7115.56028025516</v>
      </c>
      <c r="J27" t="n">
        <v>7212.0626251225</v>
      </c>
      <c r="K27" t="n">
        <v>6583.75467454355</v>
      </c>
      <c r="L27" t="n">
        <v>6911.27692599519</v>
      </c>
      <c r="M27" t="n">
        <v>6803.0452112802</v>
      </c>
      <c r="N27" t="n">
        <v>6777.15213195365</v>
      </c>
      <c r="O27" t="n">
        <v>6762.11986841102</v>
      </c>
      <c r="P27" t="n">
        <v>7138.54286602885</v>
      </c>
      <c r="Q27" t="n">
        <v>7699.43542723611</v>
      </c>
      <c r="R27" t="n">
        <v>9145.42958773236</v>
      </c>
      <c r="S27" t="n">
        <v>8962.80569026287</v>
      </c>
      <c r="T27" t="n">
        <v>8472.49203873492</v>
      </c>
      <c r="U27" t="n">
        <v>8398.8008238668</v>
      </c>
      <c r="V27" t="n">
        <v>7995.41062122443</v>
      </c>
      <c r="W27" t="n">
        <v>8065.5140380177</v>
      </c>
      <c r="X27" t="n">
        <v>8111.20857142949</v>
      </c>
      <c r="Y27" t="n">
        <v>8382.64171781885</v>
      </c>
      <c r="Z27" t="n">
        <v>8734.02310016917</v>
      </c>
      <c r="AA27" t="n">
        <v>9209.44590671425</v>
      </c>
      <c r="AB27" t="n">
        <v>9773.90240527283</v>
      </c>
      <c r="AC27" t="n">
        <v>10084.5428186579</v>
      </c>
      <c r="AD27" t="n">
        <v>10378.0569768925</v>
      </c>
      <c r="AE27" t="n">
        <v>10416.8620562027</v>
      </c>
      <c r="AF27" t="n">
        <v>11115.2747457205</v>
      </c>
    </row>
    <row r="28">
      <c r="A28" t="s">
        <v>103</v>
      </c>
      <c r="B28" t="s">
        <v>424</v>
      </c>
      <c r="C28" t="s">
        <v>342</v>
      </c>
      <c r="D28" t="s">
        <v>425</v>
      </c>
      <c r="E28" t="s">
        <v>343</v>
      </c>
      <c r="F28" t="n">
        <v>3205.32137256808</v>
      </c>
      <c r="G28" t="n">
        <v>3350.29196975409</v>
      </c>
      <c r="H28" t="n">
        <v>3623.60339979611</v>
      </c>
      <c r="I28" t="n">
        <v>3843.25282800413</v>
      </c>
      <c r="J28" t="n">
        <v>4202.53596545507</v>
      </c>
      <c r="K28" t="n">
        <v>4437.89500286831</v>
      </c>
      <c r="L28" t="n">
        <v>4577.74049022886</v>
      </c>
      <c r="M28" t="n">
        <v>4747.67590376593</v>
      </c>
      <c r="N28" t="n">
        <v>4940.67289464034</v>
      </c>
      <c r="O28" t="n">
        <v>5013.7576304424</v>
      </c>
      <c r="P28" t="n">
        <v>5236.55730106806</v>
      </c>
      <c r="Q28" t="n">
        <v>5565.95149403081</v>
      </c>
      <c r="R28" t="n">
        <v>5829.93393327254</v>
      </c>
      <c r="S28" t="n">
        <v>5884.30476584319</v>
      </c>
      <c r="T28" t="n">
        <v>5184.63150268369</v>
      </c>
      <c r="U28" t="n">
        <v>4967.84734828518</v>
      </c>
      <c r="V28" t="n">
        <v>5138.01642246071</v>
      </c>
      <c r="W28" t="n">
        <v>5220.51338932078</v>
      </c>
      <c r="X28" t="n">
        <v>5225.10911164757</v>
      </c>
      <c r="Y28" t="n">
        <v>5445.38365168106</v>
      </c>
      <c r="Z28" t="n">
        <v>5731.96737847864</v>
      </c>
      <c r="AA28" t="n">
        <v>6355.93199689711</v>
      </c>
      <c r="AB28" t="n">
        <v>6261.82452901459</v>
      </c>
      <c r="AC28" t="n">
        <v>6444.69538104445</v>
      </c>
      <c r="AD28" t="n">
        <v>6867.64373173728</v>
      </c>
      <c r="AE28" t="n">
        <v>4289.77950823874</v>
      </c>
      <c r="AF28" t="n">
        <v>4507.63137562946</v>
      </c>
    </row>
    <row r="29">
      <c r="A29" t="s">
        <v>103</v>
      </c>
      <c r="B29" t="s">
        <v>426</v>
      </c>
      <c r="C29" t="s">
        <v>342</v>
      </c>
      <c r="D29" t="s">
        <v>427</v>
      </c>
      <c r="E29" t="s">
        <v>343</v>
      </c>
      <c r="F29" t="n">
        <v>1720.09249960002</v>
      </c>
      <c r="G29" t="n">
        <v>1779.87289448515</v>
      </c>
      <c r="H29" t="n">
        <v>1886.36258330573</v>
      </c>
      <c r="I29" t="n">
        <v>1910.56798086323</v>
      </c>
      <c r="J29" t="n">
        <v>2096.72493885798</v>
      </c>
      <c r="K29" t="n">
        <v>2159.04633485623</v>
      </c>
      <c r="L29" t="n">
        <v>2281.860480799</v>
      </c>
      <c r="M29" t="n">
        <v>2444.32524282711</v>
      </c>
      <c r="N29" t="n">
        <v>2570.98589088741</v>
      </c>
      <c r="O29" t="n">
        <v>2647.50715910465</v>
      </c>
      <c r="P29" t="n">
        <v>2742.43805685351</v>
      </c>
      <c r="Q29" t="n">
        <v>2730.30890000839</v>
      </c>
      <c r="R29" t="n">
        <v>2926.49327745459</v>
      </c>
      <c r="S29" t="n">
        <v>2910.79210308237</v>
      </c>
      <c r="T29" t="n">
        <v>2511.2996666292</v>
      </c>
      <c r="U29" t="n">
        <v>2369.91824682913</v>
      </c>
      <c r="V29" t="n">
        <v>2725.43225350101</v>
      </c>
      <c r="W29" t="n">
        <v>2703.32553934404</v>
      </c>
      <c r="X29" t="n">
        <v>2675.99087603194</v>
      </c>
      <c r="Y29" t="n">
        <v>2803.88823586715</v>
      </c>
      <c r="Z29" t="n">
        <v>2850.39097869957</v>
      </c>
      <c r="AA29" t="n">
        <v>3109.92704746635</v>
      </c>
      <c r="AB29" t="n">
        <v>3211.7229037357</v>
      </c>
      <c r="AC29" t="n">
        <v>3255.43100312778</v>
      </c>
      <c r="AD29" t="n">
        <v>3386.13869105113</v>
      </c>
      <c r="AE29" t="n">
        <v>2842.18792885439</v>
      </c>
      <c r="AF29" t="n">
        <v>3009.46537646789</v>
      </c>
    </row>
    <row r="30">
      <c r="A30" t="s">
        <v>103</v>
      </c>
      <c r="B30" t="s">
        <v>428</v>
      </c>
      <c r="C30" t="s">
        <v>342</v>
      </c>
      <c r="D30" t="s">
        <v>429</v>
      </c>
      <c r="E30" t="s">
        <v>343</v>
      </c>
      <c r="F30" t="n">
        <v>118.498447963914</v>
      </c>
      <c r="G30" t="n">
        <v>117.600460133429</v>
      </c>
      <c r="H30" t="n">
        <v>122.184879059685</v>
      </c>
      <c r="I30" t="n">
        <v>138.337439808747</v>
      </c>
      <c r="J30" t="n">
        <v>144.5662654585</v>
      </c>
      <c r="K30" t="n">
        <v>143.254882296477</v>
      </c>
      <c r="L30" t="n">
        <v>129.866179100127</v>
      </c>
      <c r="M30" t="n">
        <v>133.348063981</v>
      </c>
      <c r="N30" t="n">
        <v>143.148199718181</v>
      </c>
      <c r="O30" t="n">
        <v>132.721432149761</v>
      </c>
      <c r="P30" t="n">
        <v>125.96344608756</v>
      </c>
      <c r="Q30" t="n">
        <v>132.397958518898</v>
      </c>
      <c r="R30" t="n">
        <v>134.614912627501</v>
      </c>
      <c r="S30" t="n">
        <v>121.307608293543</v>
      </c>
      <c r="T30" t="n">
        <v>114.378756535881</v>
      </c>
      <c r="U30" t="n">
        <v>121.298870889455</v>
      </c>
      <c r="V30" t="n">
        <v>106.284251538446</v>
      </c>
      <c r="W30" t="n">
        <v>104.325096241849</v>
      </c>
      <c r="X30" t="n">
        <v>104.219463033363</v>
      </c>
      <c r="Y30" t="n">
        <v>102.538646168935</v>
      </c>
      <c r="Z30" t="n">
        <v>108.697762562003</v>
      </c>
      <c r="AA30" t="n">
        <v>106.115466335631</v>
      </c>
      <c r="AB30" t="n">
        <v>107.0441547286</v>
      </c>
      <c r="AC30" t="n">
        <v>93.9971754829066</v>
      </c>
      <c r="AD30" t="n">
        <v>120.466518304951</v>
      </c>
      <c r="AE30" t="n">
        <v>118.91966875158</v>
      </c>
      <c r="AF30" t="n">
        <v>153.744468406356</v>
      </c>
    </row>
    <row r="31">
      <c r="A31" t="s">
        <v>103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434</v>
      </c>
      <c r="C33" t="s">
        <v>342</v>
      </c>
      <c r="D33" t="s">
        <v>435</v>
      </c>
      <c r="E33" t="s">
        <v>343</v>
      </c>
      <c r="F33" t="n">
        <v>1002.0832915165</v>
      </c>
      <c r="G33" t="n">
        <v>1050.1621107944</v>
      </c>
      <c r="H33" t="n">
        <v>1154.13305673684</v>
      </c>
      <c r="I33" t="n">
        <v>1178.08319623424</v>
      </c>
      <c r="J33" t="n">
        <v>1209.2991542257</v>
      </c>
      <c r="K33" t="n">
        <v>1202.28738230973</v>
      </c>
      <c r="L33" t="n">
        <v>1227.12807077798</v>
      </c>
      <c r="M33" t="n">
        <v>1245.14434871232</v>
      </c>
      <c r="N33" t="n">
        <v>1162.31628145463</v>
      </c>
      <c r="O33" t="n">
        <v>1110.04955669578</v>
      </c>
      <c r="P33" t="n">
        <v>1016.20073297125</v>
      </c>
      <c r="Q33" t="n">
        <v>1113.37294367626</v>
      </c>
      <c r="R33" t="n">
        <v>1072.547019153</v>
      </c>
      <c r="S33" t="n">
        <v>1117.6877163713</v>
      </c>
      <c r="T33" t="n">
        <v>1097.737672245</v>
      </c>
      <c r="U33" t="n">
        <v>1186.02394960898</v>
      </c>
      <c r="V33" t="n">
        <v>1108.55995404373</v>
      </c>
      <c r="W33" t="n">
        <v>1077.65975548872</v>
      </c>
      <c r="X33" t="n">
        <v>1078.38804894212</v>
      </c>
      <c r="Y33" t="n">
        <v>1073.65028665545</v>
      </c>
      <c r="Z33" t="n">
        <v>1054.78154392388</v>
      </c>
      <c r="AA33" t="n">
        <v>1013.59562023564</v>
      </c>
      <c r="AB33" t="n">
        <v>1021.64851148562</v>
      </c>
      <c r="AC33" t="n">
        <v>1017.32705358567</v>
      </c>
      <c r="AD33" t="n">
        <v>1112.35537158314</v>
      </c>
      <c r="AE33" t="n">
        <v>1017.55656317958</v>
      </c>
      <c r="AF33" t="n">
        <v>1066.07519579504</v>
      </c>
    </row>
    <row r="34">
      <c r="A34" t="s">
        <v>103</v>
      </c>
      <c r="B34" t="s">
        <v>436</v>
      </c>
      <c r="C34" t="s">
        <v>342</v>
      </c>
      <c r="D34" t="s">
        <v>437</v>
      </c>
      <c r="E34" t="s">
        <v>343</v>
      </c>
      <c r="F34" t="n">
        <v>2813.08404020088</v>
      </c>
      <c r="G34" t="n">
        <v>2842.36206775297</v>
      </c>
      <c r="H34" t="n">
        <v>3176.07026149901</v>
      </c>
      <c r="I34" t="n">
        <v>3569.65137114563</v>
      </c>
      <c r="J34" t="n">
        <v>3762.7598561363</v>
      </c>
      <c r="K34" t="n">
        <v>3741.48981069921</v>
      </c>
      <c r="L34" t="n">
        <v>3829.17986661485</v>
      </c>
      <c r="M34" t="n">
        <v>3798.25030599216</v>
      </c>
      <c r="N34" t="n">
        <v>4049.22096406254</v>
      </c>
      <c r="O34" t="n">
        <v>3964.974365291</v>
      </c>
      <c r="P34" t="n">
        <v>4054.78236521047</v>
      </c>
      <c r="Q34" t="n">
        <v>4226.89199367367</v>
      </c>
      <c r="R34" t="n">
        <v>4594.11765163946</v>
      </c>
      <c r="S34" t="n">
        <v>4642.497362994</v>
      </c>
      <c r="T34" t="n">
        <v>4184.69102468777</v>
      </c>
      <c r="U34" t="n">
        <v>4009.26142170295</v>
      </c>
      <c r="V34" t="n">
        <v>4001.5902251268</v>
      </c>
      <c r="W34" t="n">
        <v>3976.99213023212</v>
      </c>
      <c r="X34" t="n">
        <v>4343.04136652193</v>
      </c>
      <c r="Y34" t="n">
        <v>4571.61348137099</v>
      </c>
      <c r="Z34" t="n">
        <v>4827.16234693406</v>
      </c>
      <c r="AA34" t="n">
        <v>5162.22628786988</v>
      </c>
      <c r="AB34" t="n">
        <v>5401.5966158055</v>
      </c>
      <c r="AC34" t="n">
        <v>5843.88181798292</v>
      </c>
      <c r="AD34" t="n">
        <v>5922.44987210194</v>
      </c>
      <c r="AE34" t="n">
        <v>3006.44031483368</v>
      </c>
      <c r="AF34" t="n">
        <v>2487.89542774729</v>
      </c>
    </row>
    <row r="35">
      <c r="A35" t="s">
        <v>103</v>
      </c>
      <c r="B35" t="s">
        <v>438</v>
      </c>
      <c r="C35" t="s">
        <v>342</v>
      </c>
      <c r="D35" t="s">
        <v>439</v>
      </c>
      <c r="E35" t="s">
        <v>343</v>
      </c>
      <c r="F35" t="n">
        <v>4366.33387630033</v>
      </c>
      <c r="G35" t="n">
        <v>4638.46097717441</v>
      </c>
      <c r="H35" t="n">
        <v>5521.85160923312</v>
      </c>
      <c r="I35" t="n">
        <v>6387.7926739181</v>
      </c>
      <c r="J35" t="n">
        <v>7224.15344838963</v>
      </c>
      <c r="K35" t="n">
        <v>7252.05283230233</v>
      </c>
      <c r="L35" t="n">
        <v>7554.48634395015</v>
      </c>
      <c r="M35" t="n">
        <v>8366.59437711868</v>
      </c>
      <c r="N35" t="n">
        <v>7519.80584745541</v>
      </c>
      <c r="O35" t="n">
        <v>8811.38906809212</v>
      </c>
      <c r="P35" t="n">
        <v>9898.03807105159</v>
      </c>
      <c r="Q35" t="n">
        <v>11131.1522488531</v>
      </c>
      <c r="R35" t="n">
        <v>13054.2814154425</v>
      </c>
      <c r="S35" t="n">
        <v>14686.694715468</v>
      </c>
      <c r="T35" t="n">
        <v>15453.7058146643</v>
      </c>
      <c r="U35" t="n">
        <v>16507.9633099511</v>
      </c>
      <c r="V35" t="n">
        <v>16874.0777714862</v>
      </c>
      <c r="W35" t="n">
        <v>17239.3917225269</v>
      </c>
      <c r="X35" t="n">
        <v>19333.204359444</v>
      </c>
      <c r="Y35" t="n">
        <v>22124.528570739</v>
      </c>
      <c r="Z35" t="n">
        <v>25500.7429339513</v>
      </c>
      <c r="AA35" t="n">
        <v>28028.0073786822</v>
      </c>
      <c r="AB35" t="n">
        <v>36206.7812692981</v>
      </c>
      <c r="AC35" t="n">
        <v>44734.3449009797</v>
      </c>
      <c r="AD35" t="n">
        <v>53308.9557613734</v>
      </c>
      <c r="AE35" t="n">
        <v>63285.5435320958</v>
      </c>
      <c r="AF35" t="n">
        <v>78124.2414520464</v>
      </c>
    </row>
    <row r="36">
      <c r="A36" t="s">
        <v>103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442</v>
      </c>
      <c r="C37" t="s">
        <v>342</v>
      </c>
      <c r="D37" t="s">
        <v>443</v>
      </c>
      <c r="E37" t="s">
        <v>343</v>
      </c>
      <c r="F37" t="n">
        <v>2075.303165876</v>
      </c>
      <c r="G37" t="n">
        <v>2143.48665691838</v>
      </c>
      <c r="H37" t="n">
        <v>2243.27707045951</v>
      </c>
      <c r="I37" t="n">
        <v>2216.38041367671</v>
      </c>
      <c r="J37" t="n">
        <v>2316.42934349082</v>
      </c>
      <c r="K37" t="n">
        <v>2456.01654748378</v>
      </c>
      <c r="L37" t="n">
        <v>2562.26275520231</v>
      </c>
      <c r="M37" t="n">
        <v>2653.36742073931</v>
      </c>
      <c r="N37" t="n">
        <v>2766.24000212757</v>
      </c>
      <c r="O37" t="n">
        <v>2800.14774841167</v>
      </c>
      <c r="P37" t="n">
        <v>2945.54556729441</v>
      </c>
      <c r="Q37" t="n">
        <v>3119.25197047714</v>
      </c>
      <c r="R37" t="n">
        <v>3260.586759309</v>
      </c>
      <c r="S37" t="n">
        <v>3166.00774604827</v>
      </c>
      <c r="T37" t="n">
        <v>3032.79586394388</v>
      </c>
      <c r="U37" t="n">
        <v>2939.76254053635</v>
      </c>
      <c r="V37" t="n">
        <v>2936.95793305533</v>
      </c>
      <c r="W37" t="n">
        <v>3036.68670532711</v>
      </c>
      <c r="X37" t="n">
        <v>3113.79454772757</v>
      </c>
      <c r="Y37" t="n">
        <v>3239.28526681239</v>
      </c>
      <c r="Z37" t="n">
        <v>3211.30038315905</v>
      </c>
      <c r="AA37" t="n">
        <v>3313.14342037276</v>
      </c>
      <c r="AB37" t="n">
        <v>3665.61371970396</v>
      </c>
      <c r="AC37" t="n">
        <v>3503.17179454445</v>
      </c>
      <c r="AD37" t="n">
        <v>3488.57929939239</v>
      </c>
      <c r="AE37" t="n">
        <v>3552.63230888302</v>
      </c>
      <c r="AF37" t="n">
        <v>3697.36503672428</v>
      </c>
    </row>
    <row r="38">
      <c r="A38" t="s">
        <v>103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446</v>
      </c>
      <c r="C39" t="s">
        <v>342</v>
      </c>
      <c r="D39" t="s">
        <v>447</v>
      </c>
      <c r="E39" t="s">
        <v>343</v>
      </c>
      <c r="F39" t="n">
        <v>8837.1897659653</v>
      </c>
      <c r="G39" t="n">
        <v>9801.0995596427</v>
      </c>
      <c r="H39" t="n">
        <v>11169.6473514941</v>
      </c>
      <c r="I39" t="n">
        <v>11804.0215157123</v>
      </c>
      <c r="J39" t="n">
        <v>12583.9877983971</v>
      </c>
      <c r="K39" t="n">
        <v>14795.5520414256</v>
      </c>
      <c r="L39" t="n">
        <v>16194.9522340211</v>
      </c>
      <c r="M39" t="n">
        <v>16921.3564762635</v>
      </c>
      <c r="N39" t="n">
        <v>16916.2380940643</v>
      </c>
      <c r="O39" t="n">
        <v>19322.5241584262</v>
      </c>
      <c r="P39" t="n">
        <v>19918.9529621948</v>
      </c>
      <c r="Q39" t="n">
        <v>22104.8404602027</v>
      </c>
      <c r="R39" t="n">
        <v>23293.4019440792</v>
      </c>
      <c r="S39" t="n">
        <v>22993.9193683131</v>
      </c>
      <c r="T39" t="n">
        <v>21800.1861160396</v>
      </c>
      <c r="U39" t="n">
        <v>23443.9860887576</v>
      </c>
      <c r="V39" t="n">
        <v>22968.5051397996</v>
      </c>
      <c r="W39" t="n">
        <v>20375.7635839975</v>
      </c>
      <c r="X39" t="n">
        <v>18865.0112395048</v>
      </c>
      <c r="Y39" t="n">
        <v>19472.9589725602</v>
      </c>
      <c r="Z39" t="n">
        <v>19622.0322075346</v>
      </c>
      <c r="AA39" t="n">
        <v>16782.6882128097</v>
      </c>
      <c r="AB39" t="n">
        <v>18050.3965358063</v>
      </c>
      <c r="AC39" t="n">
        <v>19069.4957074527</v>
      </c>
      <c r="AD39" t="n">
        <v>18688.3318696193</v>
      </c>
      <c r="AE39" t="n">
        <v>17928.7961918657</v>
      </c>
      <c r="AF39" t="n">
        <v>23176.5618350128</v>
      </c>
    </row>
    <row r="40">
      <c r="A40" t="s">
        <v>103</v>
      </c>
      <c r="B40" t="s">
        <v>448</v>
      </c>
      <c r="C40" t="s">
        <v>342</v>
      </c>
      <c r="D40" t="s">
        <v>449</v>
      </c>
      <c r="E40" t="s">
        <v>343</v>
      </c>
      <c r="F40" t="n">
        <v>11585.065977772</v>
      </c>
      <c r="G40" t="n">
        <v>12300.4166308846</v>
      </c>
      <c r="H40" t="n">
        <v>13044.438991758</v>
      </c>
      <c r="I40" t="n">
        <v>14471.4847230932</v>
      </c>
      <c r="J40" t="n">
        <v>15586.8721774466</v>
      </c>
      <c r="K40" t="n">
        <v>16494.912431066</v>
      </c>
      <c r="L40" t="n">
        <v>17195.6269835909</v>
      </c>
      <c r="M40" t="n">
        <v>18351.3407447512</v>
      </c>
      <c r="N40" t="n">
        <v>20535.5855013444</v>
      </c>
      <c r="O40" t="n">
        <v>20676.7756894402</v>
      </c>
      <c r="P40" t="n">
        <v>21569.7178860532</v>
      </c>
      <c r="Q40" t="n">
        <v>23785.3870533895</v>
      </c>
      <c r="R40" t="n">
        <v>23620.5638649455</v>
      </c>
      <c r="S40" t="n">
        <v>21034.0899973958</v>
      </c>
      <c r="T40" t="n">
        <v>19446.9594572803</v>
      </c>
      <c r="U40" t="n">
        <v>18295.064026101</v>
      </c>
      <c r="V40" t="n">
        <v>18377.7077398014</v>
      </c>
      <c r="W40" t="n">
        <v>18569.9649457109</v>
      </c>
      <c r="X40" t="n">
        <v>18745.6019997524</v>
      </c>
      <c r="Y40" t="n">
        <v>19458.5810135915</v>
      </c>
      <c r="Z40" t="n">
        <v>19635.4634481132</v>
      </c>
      <c r="AA40" t="n">
        <v>19358.9338965647</v>
      </c>
      <c r="AB40" t="n">
        <v>20572.3039626059</v>
      </c>
      <c r="AC40" t="n">
        <v>20956.2858333418</v>
      </c>
      <c r="AD40" t="n">
        <v>21282.4353534414</v>
      </c>
      <c r="AE40" t="n">
        <v>20913.5443269891</v>
      </c>
      <c r="AF40" t="n">
        <v>23549.7425017607</v>
      </c>
    </row>
    <row r="41">
      <c r="A41" t="s">
        <v>103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452</v>
      </c>
      <c r="C42" t="s">
        <v>342</v>
      </c>
      <c r="D42" t="s">
        <v>453</v>
      </c>
      <c r="E42" t="s">
        <v>343</v>
      </c>
      <c r="F42" t="n">
        <v>5202.72259235129</v>
      </c>
      <c r="G42" t="n">
        <v>5564.54429463662</v>
      </c>
      <c r="H42" t="n">
        <v>7475.27932197559</v>
      </c>
      <c r="I42" t="n">
        <v>8011.03725114981</v>
      </c>
      <c r="J42" t="n">
        <v>8151.55411530964</v>
      </c>
      <c r="K42" t="n">
        <v>8549.25473575681</v>
      </c>
      <c r="L42" t="n">
        <v>8906.44397979666</v>
      </c>
      <c r="M42" t="n">
        <v>8980.44208940162</v>
      </c>
      <c r="N42" t="n">
        <v>9063.18975609336</v>
      </c>
      <c r="O42" t="n">
        <v>9466.95495346868</v>
      </c>
      <c r="P42" t="n">
        <v>10119.1488937477</v>
      </c>
      <c r="Q42" t="n">
        <v>10379.2769302737</v>
      </c>
      <c r="R42" t="n">
        <v>10983.0488378067</v>
      </c>
      <c r="S42" t="n">
        <v>10183.5212650935</v>
      </c>
      <c r="T42" t="n">
        <v>9136.48166906838</v>
      </c>
      <c r="U42" t="n">
        <v>9603.66708659991</v>
      </c>
      <c r="V42" t="n">
        <v>9216.0747003371</v>
      </c>
      <c r="W42" t="n">
        <v>9084.46838664917</v>
      </c>
      <c r="X42" t="n">
        <v>10113.1006921062</v>
      </c>
      <c r="Y42" t="n">
        <v>11201.6325025344</v>
      </c>
      <c r="Z42" t="n">
        <v>12148.0027662729</v>
      </c>
      <c r="AA42" t="n">
        <v>11672.4550387564</v>
      </c>
      <c r="AB42" t="n">
        <v>14716.861585174</v>
      </c>
      <c r="AC42" t="n">
        <v>17591.6081796701</v>
      </c>
      <c r="AD42" t="n">
        <v>19642.3151927412</v>
      </c>
      <c r="AE42" t="n">
        <v>23456.9146663121</v>
      </c>
      <c r="AF42" t="n">
        <v>26124.4083775871</v>
      </c>
    </row>
    <row r="43">
      <c r="A43" t="s">
        <v>103</v>
      </c>
      <c r="B43" t="s">
        <v>454</v>
      </c>
      <c r="C43" t="s">
        <v>342</v>
      </c>
      <c r="D43" t="s">
        <v>455</v>
      </c>
      <c r="E43" t="s">
        <v>343</v>
      </c>
      <c r="F43" t="n">
        <v>7137.98412805685</v>
      </c>
      <c r="G43" t="n">
        <v>7547.48327152166</v>
      </c>
      <c r="H43" t="n">
        <v>9105.41184585442</v>
      </c>
      <c r="I43" t="n">
        <v>10460.5705635014</v>
      </c>
      <c r="J43" t="n">
        <v>11335.5160967433</v>
      </c>
      <c r="K43" t="n">
        <v>12469.6692358897</v>
      </c>
      <c r="L43" t="n">
        <v>14071.5575957896</v>
      </c>
      <c r="M43" t="n">
        <v>14403.1679868747</v>
      </c>
      <c r="N43" t="n">
        <v>14460.6209774958</v>
      </c>
      <c r="O43" t="n">
        <v>15440.7340772242</v>
      </c>
      <c r="P43" t="n">
        <v>17917.3307062291</v>
      </c>
      <c r="Q43" t="n">
        <v>15842.708067544</v>
      </c>
      <c r="R43" t="n">
        <v>20066.0869451587</v>
      </c>
      <c r="S43" t="n">
        <v>20894.2994973422</v>
      </c>
      <c r="T43" t="n">
        <v>19366.4687136629</v>
      </c>
      <c r="U43" t="n">
        <v>19644.4883546488</v>
      </c>
      <c r="V43" t="n">
        <v>20937.865315584</v>
      </c>
      <c r="W43" t="n">
        <v>20542.043429653</v>
      </c>
      <c r="X43" t="n">
        <v>26269.4795300809</v>
      </c>
      <c r="Y43" t="n">
        <v>29850.689796116</v>
      </c>
      <c r="Z43" t="n">
        <v>31831.8922616711</v>
      </c>
      <c r="AA43" t="n">
        <v>33078.7391589719</v>
      </c>
      <c r="AB43" t="n">
        <v>38805.9627928836</v>
      </c>
      <c r="AC43" t="n">
        <v>42325.5873113095</v>
      </c>
      <c r="AD43" t="n">
        <v>44717.8756278502</v>
      </c>
      <c r="AE43" t="n">
        <v>45740.6475983252</v>
      </c>
      <c r="AF43" t="n">
        <v>47109.5744763488</v>
      </c>
    </row>
    <row r="44">
      <c r="A44" t="s">
        <v>103</v>
      </c>
      <c r="B44" t="s">
        <v>456</v>
      </c>
      <c r="C44" t="s">
        <v>342</v>
      </c>
      <c r="D44" t="s">
        <v>457</v>
      </c>
      <c r="E44" t="s">
        <v>343</v>
      </c>
      <c r="F44" t="n">
        <v>77651.1884009201</v>
      </c>
      <c r="G44" t="n">
        <v>82834.8302182829</v>
      </c>
      <c r="H44" t="n">
        <v>94255.7008846429</v>
      </c>
      <c r="I44" t="n">
        <v>103257.706473432</v>
      </c>
      <c r="J44" t="n">
        <v>112118.000153171</v>
      </c>
      <c r="K44" t="n">
        <v>121365.128347181</v>
      </c>
      <c r="L44" t="n">
        <v>126181.027915193</v>
      </c>
      <c r="M44" t="n">
        <v>134398.1854135</v>
      </c>
      <c r="N44" t="n">
        <v>134393.037031139</v>
      </c>
      <c r="O44" t="n">
        <v>141254.548121156</v>
      </c>
      <c r="P44" t="n">
        <v>150485.95408578</v>
      </c>
      <c r="Q44" t="n">
        <v>156467.929986566</v>
      </c>
      <c r="R44" t="n">
        <v>170370.117232072</v>
      </c>
      <c r="S44" t="n">
        <v>166770.277536625</v>
      </c>
      <c r="T44" t="n">
        <v>154189.005074689</v>
      </c>
      <c r="U44" t="n">
        <v>158762.755164195</v>
      </c>
      <c r="V44" t="n">
        <v>159364.9283937</v>
      </c>
      <c r="W44" t="n">
        <v>155311.190362402</v>
      </c>
      <c r="X44" t="n">
        <v>161077.947771611</v>
      </c>
      <c r="Y44" t="n">
        <v>176894.506358056</v>
      </c>
      <c r="Z44" t="n">
        <v>222559.680208039</v>
      </c>
      <c r="AA44" t="n">
        <v>226238.133244292</v>
      </c>
      <c r="AB44" t="n">
        <v>247990.570692366</v>
      </c>
      <c r="AC44" t="n">
        <v>273151.224049723</v>
      </c>
      <c r="AD44" t="n">
        <v>288441.806917742</v>
      </c>
      <c r="AE44" t="n">
        <v>316591.382700869</v>
      </c>
      <c r="AF44" t="n">
        <v>374594.516091714</v>
      </c>
    </row>
    <row r="45">
      <c r="A45" t="s">
        <v>103</v>
      </c>
      <c r="B45" t="s">
        <v>458</v>
      </c>
      <c r="C45" t="s">
        <v>342</v>
      </c>
      <c r="D45" t="s">
        <v>459</v>
      </c>
      <c r="E45" t="s">
        <v>343</v>
      </c>
      <c r="F45" t="n">
        <v>73747.7229584146</v>
      </c>
      <c r="G45" t="n">
        <v>79071.3986536396</v>
      </c>
      <c r="H45" t="n">
        <v>90490.8024255474</v>
      </c>
      <c r="I45" t="n">
        <v>99601.8910537922</v>
      </c>
      <c r="J45" t="n">
        <v>109191.735268815</v>
      </c>
      <c r="K45" t="n">
        <v>118489.960418034</v>
      </c>
      <c r="L45" t="n">
        <v>123873.186730916</v>
      </c>
      <c r="M45" t="n">
        <v>132170.384189987</v>
      </c>
      <c r="N45" t="n">
        <v>132003.908562141</v>
      </c>
      <c r="O45" t="n">
        <v>138338.672003197</v>
      </c>
      <c r="P45" t="n">
        <v>148283.966631693</v>
      </c>
      <c r="Q45" t="n">
        <v>154572.729204456</v>
      </c>
      <c r="R45" t="n">
        <v>168313.61176398</v>
      </c>
      <c r="S45" t="n">
        <v>164571.096630656</v>
      </c>
      <c r="T45" t="n">
        <v>152318.670106267</v>
      </c>
      <c r="U45" t="n">
        <v>156651.207525703</v>
      </c>
      <c r="V45" t="n">
        <v>156896.085476463</v>
      </c>
      <c r="W45" t="n">
        <v>153322.857271652</v>
      </c>
      <c r="X45" t="n">
        <v>159051.16987323</v>
      </c>
      <c r="Y45" t="n">
        <v>174281.083067896</v>
      </c>
      <c r="Z45" t="n">
        <v>219843.652060844</v>
      </c>
      <c r="AA45" t="n">
        <v>223277.704777142</v>
      </c>
      <c r="AB45" t="n">
        <v>244745.253829133</v>
      </c>
      <c r="AC45" t="n">
        <v>270406.509325821</v>
      </c>
      <c r="AD45" t="n">
        <v>284907.466235405</v>
      </c>
      <c r="AE45" t="n">
        <v>313000.282700869</v>
      </c>
      <c r="AF45" t="n">
        <v>370892.216091714</v>
      </c>
    </row>
    <row r="46">
      <c r="A46" t="s">
        <v>103</v>
      </c>
      <c r="B46" t="s">
        <v>460</v>
      </c>
      <c r="C46" t="s">
        <v>342</v>
      </c>
      <c r="D46" t="s">
        <v>461</v>
      </c>
      <c r="E46" t="s">
        <v>343</v>
      </c>
      <c r="F46" t="n">
        <v>2307.8645653436</v>
      </c>
      <c r="G46" t="n">
        <v>2407.80978870674</v>
      </c>
      <c r="H46" t="n">
        <v>2520.04013097395</v>
      </c>
      <c r="I46" t="n">
        <v>3132.89020692697</v>
      </c>
      <c r="J46" t="n">
        <v>3661.91401487874</v>
      </c>
      <c r="K46" t="n">
        <v>4270.79611663781</v>
      </c>
      <c r="L46" t="n">
        <v>5443.69024402694</v>
      </c>
      <c r="M46" t="n">
        <v>5707.74855230465</v>
      </c>
      <c r="N46" t="n">
        <v>5678.4693945143</v>
      </c>
      <c r="O46" t="n">
        <v>6289.19414950674</v>
      </c>
      <c r="P46" t="n">
        <v>8337.0799941202</v>
      </c>
      <c r="Q46" t="n">
        <v>5827.86822986577</v>
      </c>
      <c r="R46" t="n">
        <v>8947.07903380921</v>
      </c>
      <c r="S46" t="n">
        <v>10641.404066734</v>
      </c>
      <c r="T46" t="n">
        <v>10252.7327348908</v>
      </c>
      <c r="U46" t="n">
        <v>9975.1169966265</v>
      </c>
      <c r="V46" t="n">
        <v>11588.7588291931</v>
      </c>
      <c r="W46" t="n">
        <v>11320.9757926728</v>
      </c>
      <c r="X46" t="n">
        <v>16114.7996708</v>
      </c>
      <c r="Y46" t="n">
        <v>18625.6458668442</v>
      </c>
      <c r="Z46" t="n">
        <v>19642.9239749324</v>
      </c>
      <c r="AA46" t="n">
        <v>21343.4121083675</v>
      </c>
      <c r="AB46" t="n">
        <v>24046.9077785696</v>
      </c>
      <c r="AC46" t="n">
        <v>24692.3033771745</v>
      </c>
      <c r="AD46" t="n">
        <v>25012.5749246964</v>
      </c>
      <c r="AE46" t="n">
        <v>22283.7329320131</v>
      </c>
      <c r="AF46" t="n">
        <v>20985.1660987618</v>
      </c>
    </row>
    <row r="47">
      <c r="A47" t="s">
        <v>103</v>
      </c>
      <c r="B47" t="s">
        <v>462</v>
      </c>
      <c r="C47" t="s">
        <v>342</v>
      </c>
      <c r="D47" t="s">
        <v>463</v>
      </c>
      <c r="E47" t="s">
        <v>343</v>
      </c>
      <c r="F47" t="n">
        <v>8694.27459273146</v>
      </c>
      <c r="G47" t="n">
        <v>8491.6614350554</v>
      </c>
      <c r="H47" t="n">
        <v>8275.51435551517</v>
      </c>
      <c r="I47" t="n">
        <v>8418.17375651301</v>
      </c>
      <c r="J47" t="n">
        <v>8927.70891677201</v>
      </c>
      <c r="K47" t="n">
        <v>8594.23749818404</v>
      </c>
      <c r="L47" t="n">
        <v>8369.79931227305</v>
      </c>
      <c r="M47" t="n">
        <v>8161.87220976762</v>
      </c>
      <c r="N47" t="n">
        <v>7959.27517560019</v>
      </c>
      <c r="O47" t="n">
        <v>8218.44499791961</v>
      </c>
      <c r="P47" t="n">
        <v>8386.37572686025</v>
      </c>
      <c r="Q47" t="n">
        <v>8383.46510715688</v>
      </c>
      <c r="R47" t="n">
        <v>8758.9343824229</v>
      </c>
      <c r="S47" t="n">
        <v>8914.95139001755</v>
      </c>
      <c r="T47" t="n">
        <v>8152.36124157612</v>
      </c>
      <c r="U47" t="n">
        <v>8529.99919787075</v>
      </c>
      <c r="V47" t="n">
        <v>8438.7130717761</v>
      </c>
      <c r="W47" t="n">
        <v>8285.97754851747</v>
      </c>
      <c r="X47" t="n">
        <v>8000.94988949927</v>
      </c>
      <c r="Y47" t="n">
        <v>8045.42364926216</v>
      </c>
      <c r="Z47" t="n">
        <v>8255.14749344421</v>
      </c>
      <c r="AA47" t="n">
        <v>8151.63892895025</v>
      </c>
      <c r="AB47" t="n">
        <v>8677.0827050906</v>
      </c>
      <c r="AC47" t="n">
        <v>9098.69936288154</v>
      </c>
      <c r="AD47" t="n">
        <v>9882.94090824958</v>
      </c>
      <c r="AE47" t="n">
        <v>10530.5891851812</v>
      </c>
      <c r="AF47" t="n">
        <v>11570.6706859165</v>
      </c>
    </row>
    <row r="48">
      <c r="A48" t="s">
        <v>103</v>
      </c>
      <c r="B48" t="s">
        <v>464</v>
      </c>
      <c r="C48" t="s">
        <v>342</v>
      </c>
      <c r="D48" t="s">
        <v>465</v>
      </c>
      <c r="E48" t="s">
        <v>343</v>
      </c>
      <c r="F48" t="n">
        <v>20924.509165369</v>
      </c>
      <c r="G48" t="n">
        <v>21590.9914775274</v>
      </c>
      <c r="H48" t="n">
        <v>21817.5642239163</v>
      </c>
      <c r="I48" t="n">
        <v>22134.5655852966</v>
      </c>
      <c r="J48" t="n">
        <v>23023.5068833892</v>
      </c>
      <c r="K48" t="n">
        <v>23899.8345443101</v>
      </c>
      <c r="L48" t="n">
        <v>24608.5822347057</v>
      </c>
      <c r="M48" t="n">
        <v>25533.1045446743</v>
      </c>
      <c r="N48" t="n">
        <v>26004.4768034943</v>
      </c>
      <c r="O48" t="n">
        <v>27079.8973819171</v>
      </c>
      <c r="P48" t="n">
        <v>28022.3552702952</v>
      </c>
      <c r="Q48" t="n">
        <v>29385.9130728985</v>
      </c>
      <c r="R48" t="n">
        <v>31048.8666536542</v>
      </c>
      <c r="S48" t="n">
        <v>31787.9458967725</v>
      </c>
      <c r="T48" t="n">
        <v>31784.7771219684</v>
      </c>
      <c r="U48" t="n">
        <v>32432.3431701132</v>
      </c>
      <c r="V48" t="n">
        <v>33193.4465008392</v>
      </c>
      <c r="W48" t="n">
        <v>33161.7347937187</v>
      </c>
      <c r="X48" t="n">
        <v>33205.5031974626</v>
      </c>
      <c r="Y48" t="n">
        <v>33217.366848409</v>
      </c>
      <c r="Z48" t="n">
        <v>34193.3161170905</v>
      </c>
      <c r="AA48" t="n">
        <v>34589.5583831008</v>
      </c>
      <c r="AB48" t="n">
        <v>35861.8580065287</v>
      </c>
      <c r="AC48" t="n">
        <v>36898.1753535452</v>
      </c>
      <c r="AD48" t="n">
        <v>38349.7250496931</v>
      </c>
      <c r="AE48" t="n">
        <v>38016.5586490976</v>
      </c>
      <c r="AF48" t="n">
        <v>39695.1179280211</v>
      </c>
    </row>
    <row r="49">
      <c r="A49" t="s">
        <v>103</v>
      </c>
      <c r="B49" t="s">
        <v>466</v>
      </c>
      <c r="C49" t="s">
        <v>342</v>
      </c>
      <c r="D49" t="s">
        <v>467</v>
      </c>
      <c r="E49" t="s">
        <v>343</v>
      </c>
      <c r="F49" t="n">
        <v>7506.39233251525</v>
      </c>
      <c r="G49" t="n">
        <v>7592.64626976769</v>
      </c>
      <c r="H49" t="n">
        <v>7611.69399245144</v>
      </c>
      <c r="I49" t="n">
        <v>7588.49630932612</v>
      </c>
      <c r="J49" t="n">
        <v>7569.57629630618</v>
      </c>
      <c r="K49" t="n">
        <v>7965.32836968865</v>
      </c>
      <c r="L49" t="n">
        <v>8073.83493068665</v>
      </c>
      <c r="M49" t="n">
        <v>8251.36024579647</v>
      </c>
      <c r="N49" t="n">
        <v>8317.82587664701</v>
      </c>
      <c r="O49" t="n">
        <v>8369.11170296581</v>
      </c>
      <c r="P49" t="n">
        <v>8527.478429312</v>
      </c>
      <c r="Q49" t="n">
        <v>8641.87911574383</v>
      </c>
      <c r="R49" t="n">
        <v>8952.16060285234</v>
      </c>
      <c r="S49" t="n">
        <v>8920.44816110561</v>
      </c>
      <c r="T49" t="n">
        <v>9087.2833894452</v>
      </c>
      <c r="U49" t="n">
        <v>9195.35896076735</v>
      </c>
      <c r="V49" t="n">
        <v>9651.55403141329</v>
      </c>
      <c r="W49" t="n">
        <v>9693.43503368827</v>
      </c>
      <c r="X49" t="n">
        <v>9776.55833724142</v>
      </c>
      <c r="Y49" t="n">
        <v>9821.71526882898</v>
      </c>
      <c r="Z49" t="n">
        <v>10001.1326273538</v>
      </c>
      <c r="AA49" t="n">
        <v>10180.280752159</v>
      </c>
      <c r="AB49" t="n">
        <v>10218.0697298122</v>
      </c>
      <c r="AC49" t="n">
        <v>10356.9898745458</v>
      </c>
      <c r="AD49" t="n">
        <v>10575.6404439516</v>
      </c>
      <c r="AE49" t="n">
        <v>10394.4766805533</v>
      </c>
      <c r="AF49" t="n">
        <v>10356.5552964707</v>
      </c>
    </row>
    <row r="50">
      <c r="A50" t="s">
        <v>103</v>
      </c>
      <c r="B50" t="s">
        <v>468</v>
      </c>
      <c r="C50" t="s">
        <v>342</v>
      </c>
      <c r="D50" t="s">
        <v>469</v>
      </c>
      <c r="E50" t="s">
        <v>343</v>
      </c>
      <c r="F50" t="n">
        <v>5815.98503662519</v>
      </c>
      <c r="G50" t="n">
        <v>6415.84141455425</v>
      </c>
      <c r="H50" t="n">
        <v>6730.27155557055</v>
      </c>
      <c r="I50" t="n">
        <v>6914.73159799605</v>
      </c>
      <c r="J50" t="n">
        <v>7328.57934176917</v>
      </c>
      <c r="K50" t="n">
        <v>7971.53432642777</v>
      </c>
      <c r="L50" t="n">
        <v>8634.39627942002</v>
      </c>
      <c r="M50" t="n">
        <v>9439.60713022208</v>
      </c>
      <c r="N50" t="n">
        <v>9977.65367560934</v>
      </c>
      <c r="O50" t="n">
        <v>10709.6823949983</v>
      </c>
      <c r="P50" t="n">
        <v>11304.7332822911</v>
      </c>
      <c r="Q50" t="n">
        <v>12483.2971039643</v>
      </c>
      <c r="R50" t="n">
        <v>13460.0972430159</v>
      </c>
      <c r="S50" t="n">
        <v>14090.247550388</v>
      </c>
      <c r="T50" t="n">
        <v>14569.1032964593</v>
      </c>
      <c r="U50" t="n">
        <v>14755.0674338778</v>
      </c>
      <c r="V50" t="n">
        <v>15106.7833665992</v>
      </c>
      <c r="W50" t="n">
        <v>15224.5790223497</v>
      </c>
      <c r="X50" t="n">
        <v>15546.5337664903</v>
      </c>
      <c r="Y50" t="n">
        <v>15454.3800872069</v>
      </c>
      <c r="Z50" t="n">
        <v>16056.2065867401</v>
      </c>
      <c r="AA50" t="n">
        <v>16426.7573718072</v>
      </c>
      <c r="AB50" t="n">
        <v>17091.9463617631</v>
      </c>
      <c r="AC50" t="n">
        <v>17543.6388027365</v>
      </c>
      <c r="AD50" t="n">
        <v>17944.4715624276</v>
      </c>
      <c r="AE50" t="n">
        <v>17091.4927833631</v>
      </c>
      <c r="AF50" t="n">
        <v>17767.991945634</v>
      </c>
    </row>
    <row r="51">
      <c r="A51" t="s">
        <v>103</v>
      </c>
      <c r="B51" t="s">
        <v>470</v>
      </c>
      <c r="C51" t="s">
        <v>342</v>
      </c>
      <c r="D51" t="s">
        <v>471</v>
      </c>
      <c r="E51" t="s">
        <v>343</v>
      </c>
      <c r="F51" t="n">
        <v>4806.90039983388</v>
      </c>
      <c r="G51" t="n">
        <v>5301.20041677933</v>
      </c>
      <c r="H51" t="n">
        <v>5565.97789452321</v>
      </c>
      <c r="I51" t="n">
        <v>5711.64886191082</v>
      </c>
      <c r="J51" t="n">
        <v>6049.88580950973</v>
      </c>
      <c r="K51" t="n">
        <v>6575.55159126737</v>
      </c>
      <c r="L51" t="n">
        <v>7122.8800969271</v>
      </c>
      <c r="M51" t="n">
        <v>7723.89464071614</v>
      </c>
      <c r="N51" t="n">
        <v>8218.13792850272</v>
      </c>
      <c r="O51" t="n">
        <v>8798.75487765899</v>
      </c>
      <c r="P51" t="n">
        <v>9325.30593375739</v>
      </c>
      <c r="Q51" t="n">
        <v>10182.0019519552</v>
      </c>
      <c r="R51" t="n">
        <v>10921.3285198379</v>
      </c>
      <c r="S51" t="n">
        <v>11423.6362231722</v>
      </c>
      <c r="T51" t="n">
        <v>11733.4840914239</v>
      </c>
      <c r="U51" t="n">
        <v>12068.8697532941</v>
      </c>
      <c r="V51" t="n">
        <v>12341.7620096603</v>
      </c>
      <c r="W51" t="n">
        <v>12322.7266640915</v>
      </c>
      <c r="X51" t="n">
        <v>12423.7596181727</v>
      </c>
      <c r="Y51" t="n">
        <v>12285.878764699</v>
      </c>
      <c r="Z51" t="n">
        <v>12648.2967410482</v>
      </c>
      <c r="AA51" t="n">
        <v>13118.1900963451</v>
      </c>
      <c r="AB51" t="n">
        <v>13189.6578929689</v>
      </c>
      <c r="AC51" t="n">
        <v>13117.1787730463</v>
      </c>
      <c r="AD51" t="n">
        <v>13314.9358936157</v>
      </c>
      <c r="AE51" t="n">
        <v>12525.7805724566</v>
      </c>
      <c r="AF51" t="n">
        <v>13265.5674122777</v>
      </c>
    </row>
    <row r="52">
      <c r="A52" t="s">
        <v>103</v>
      </c>
      <c r="B52" t="s">
        <v>472</v>
      </c>
      <c r="C52" t="s">
        <v>342</v>
      </c>
      <c r="D52" t="s">
        <v>473</v>
      </c>
      <c r="E52" t="s">
        <v>343</v>
      </c>
      <c r="F52" t="n">
        <v>1122.86452931493</v>
      </c>
      <c r="G52" t="n">
        <v>1240.46253152704</v>
      </c>
      <c r="H52" t="n">
        <v>1295.28850932851</v>
      </c>
      <c r="I52" t="n">
        <v>1339.03304365804</v>
      </c>
      <c r="J52" t="n">
        <v>1423.24677585961</v>
      </c>
      <c r="K52" t="n">
        <v>1553.29181773367</v>
      </c>
      <c r="L52" t="n">
        <v>1681.68084356534</v>
      </c>
      <c r="M52" t="n">
        <v>1944.55552262356</v>
      </c>
      <c r="N52" t="n">
        <v>1974.4633078948</v>
      </c>
      <c r="O52" t="n">
        <v>2147.41334363443</v>
      </c>
      <c r="P52" t="n">
        <v>2225.55097260448</v>
      </c>
      <c r="Q52" t="n">
        <v>2579.17770270063</v>
      </c>
      <c r="R52" t="n">
        <v>2839.54639567507</v>
      </c>
      <c r="S52" t="n">
        <v>2981.01969244568</v>
      </c>
      <c r="T52" t="n">
        <v>3155.87967351628</v>
      </c>
      <c r="U52" t="n">
        <v>3020.16378826235</v>
      </c>
      <c r="V52" t="n">
        <v>3104.00156295161</v>
      </c>
      <c r="W52" t="n">
        <v>3208.13906949116</v>
      </c>
      <c r="X52" t="n">
        <v>3386.09659343096</v>
      </c>
      <c r="Y52" t="n">
        <v>3410.14273036359</v>
      </c>
      <c r="Z52" t="n">
        <v>3620.95690615298</v>
      </c>
      <c r="AA52" t="n">
        <v>3583.23853571255</v>
      </c>
      <c r="AB52" t="n">
        <v>4035.78352744015</v>
      </c>
      <c r="AC52" t="n">
        <v>4461.98939985567</v>
      </c>
      <c r="AD52" t="n">
        <v>4646.195510479</v>
      </c>
      <c r="AE52" t="n">
        <v>4565.71221090653</v>
      </c>
      <c r="AF52" t="n">
        <v>4502.42453335627</v>
      </c>
    </row>
    <row r="53">
      <c r="A53" t="s">
        <v>103</v>
      </c>
      <c r="B53" t="s">
        <v>474</v>
      </c>
      <c r="C53" t="s">
        <v>342</v>
      </c>
      <c r="D53" t="s">
        <v>475</v>
      </c>
      <c r="E53" t="s">
        <v>343</v>
      </c>
      <c r="F53" t="n">
        <v>1176.94842133686</v>
      </c>
      <c r="G53" t="n">
        <v>1197.6113240043</v>
      </c>
      <c r="H53" t="n">
        <v>1250.00485739664</v>
      </c>
      <c r="I53" t="n">
        <v>1292.31026504504</v>
      </c>
      <c r="J53" t="n">
        <v>1372.35710664341</v>
      </c>
      <c r="K53" t="n">
        <v>1330.47050945201</v>
      </c>
      <c r="L53" t="n">
        <v>1406.19030302338</v>
      </c>
      <c r="M53" t="n">
        <v>1485.89476911031</v>
      </c>
      <c r="N53" t="n">
        <v>1496.0991505552</v>
      </c>
      <c r="O53" t="n">
        <v>1548.2107866832</v>
      </c>
      <c r="P53" t="n">
        <v>1606.04755719684</v>
      </c>
      <c r="Q53" t="n">
        <v>1855.33562249569</v>
      </c>
      <c r="R53" t="n">
        <v>1894.48491193093</v>
      </c>
      <c r="S53" t="n">
        <v>1910.93232608994</v>
      </c>
      <c r="T53" t="n">
        <v>1877.27902240848</v>
      </c>
      <c r="U53" t="n">
        <v>1858.9467708316</v>
      </c>
      <c r="V53" t="n">
        <v>1737.4185338162</v>
      </c>
      <c r="W53" t="n">
        <v>1823.04861608757</v>
      </c>
      <c r="X53" t="n">
        <v>1903.61606400025</v>
      </c>
      <c r="Y53" t="n">
        <v>2020.61791414566</v>
      </c>
      <c r="Z53" t="n">
        <v>2204.27441687043</v>
      </c>
      <c r="AA53" t="n">
        <v>2684.7534614983</v>
      </c>
      <c r="AB53" t="n">
        <v>2744.7735289356</v>
      </c>
      <c r="AC53" t="n">
        <v>2784.22888732664</v>
      </c>
      <c r="AD53" t="n">
        <v>2820.78636979767</v>
      </c>
      <c r="AE53" t="n">
        <v>2269.93278590577</v>
      </c>
      <c r="AF53" t="n">
        <v>2486.32675555218</v>
      </c>
    </row>
    <row r="54">
      <c r="A54" t="s">
        <v>103</v>
      </c>
      <c r="B54" t="s">
        <v>476</v>
      </c>
      <c r="C54" t="s">
        <v>342</v>
      </c>
      <c r="D54" t="s">
        <v>477</v>
      </c>
      <c r="E54" t="s">
        <v>343</v>
      </c>
      <c r="F54" t="n">
        <v>2462.90877744259</v>
      </c>
      <c r="G54" t="n">
        <v>2532.18808698265</v>
      </c>
      <c r="H54" t="n">
        <v>2775.11906402778</v>
      </c>
      <c r="I54" t="n">
        <v>2689.05668066772</v>
      </c>
      <c r="J54" t="n">
        <v>2879.3413581408</v>
      </c>
      <c r="K54" t="n">
        <v>2867.24505628711</v>
      </c>
      <c r="L54" t="n">
        <v>3044.71193671657</v>
      </c>
      <c r="M54" t="n">
        <v>3231.22993702431</v>
      </c>
      <c r="N54" t="n">
        <v>3228.57669212111</v>
      </c>
      <c r="O54" t="n">
        <v>3277.83915514669</v>
      </c>
      <c r="P54" t="n">
        <v>3366.07581276582</v>
      </c>
      <c r="Q54" t="n">
        <v>3732.2417230649</v>
      </c>
      <c r="R54" t="n">
        <v>3797.8505013206</v>
      </c>
      <c r="S54" t="n">
        <v>3760.5672155458</v>
      </c>
      <c r="T54" t="n">
        <v>3690.46376472127</v>
      </c>
      <c r="U54" t="n">
        <v>3486.09363923606</v>
      </c>
      <c r="V54" t="n">
        <v>3375.96303327766</v>
      </c>
      <c r="W54" t="n">
        <v>3450.23731913222</v>
      </c>
      <c r="X54" t="n">
        <v>3524.01933488393</v>
      </c>
      <c r="Y54" t="n">
        <v>3666.95633239738</v>
      </c>
      <c r="Z54" t="n">
        <v>4016.04294227583</v>
      </c>
      <c r="AA54" t="n">
        <v>4405.87773630079</v>
      </c>
      <c r="AB54" t="n">
        <v>4709.29463242854</v>
      </c>
      <c r="AC54" t="n">
        <v>4723.7913326699</v>
      </c>
      <c r="AD54" t="n">
        <v>4944.97799846508</v>
      </c>
      <c r="AE54" t="n">
        <v>4035.01171299424</v>
      </c>
      <c r="AF54" t="n">
        <v>4416.96972382714</v>
      </c>
    </row>
    <row r="55">
      <c r="A55" t="s">
        <v>103</v>
      </c>
      <c r="B55" t="s">
        <v>478</v>
      </c>
      <c r="C55" t="s">
        <v>342</v>
      </c>
      <c r="D55" t="s">
        <v>479</v>
      </c>
      <c r="E55" t="s">
        <v>343</v>
      </c>
      <c r="F55" t="n">
        <v>1468.36198442038</v>
      </c>
      <c r="G55" t="n">
        <v>1529.27236289917</v>
      </c>
      <c r="H55" t="n">
        <v>1772.42324950715</v>
      </c>
      <c r="I55" t="n">
        <v>1555.02076479236</v>
      </c>
      <c r="J55" t="n">
        <v>1687.8640148667</v>
      </c>
      <c r="K55" t="n">
        <v>1751.35275115482</v>
      </c>
      <c r="L55" t="n">
        <v>1875.0475222299</v>
      </c>
      <c r="M55" t="n">
        <v>2003.56785512961</v>
      </c>
      <c r="N55" t="n">
        <v>1980.07984229569</v>
      </c>
      <c r="O55" t="n">
        <v>1949.09507355096</v>
      </c>
      <c r="P55" t="n">
        <v>1970.31643090373</v>
      </c>
      <c r="Q55" t="n">
        <v>2038.34513600657</v>
      </c>
      <c r="R55" t="n">
        <v>2061.11851939057</v>
      </c>
      <c r="S55" t="n">
        <v>1965.40831911715</v>
      </c>
      <c r="T55" t="n">
        <v>1924.78273581152</v>
      </c>
      <c r="U55" t="n">
        <v>1655.2401794106</v>
      </c>
      <c r="V55" t="n">
        <v>1701.05097388541</v>
      </c>
      <c r="W55" t="n">
        <v>1671.33638799063</v>
      </c>
      <c r="X55" t="n">
        <v>1656.09226147189</v>
      </c>
      <c r="Y55" t="n">
        <v>1676.29572784343</v>
      </c>
      <c r="Z55" t="n">
        <v>1845.49480406798</v>
      </c>
      <c r="AA55" t="n">
        <v>1741.63066558597</v>
      </c>
      <c r="AB55" t="n">
        <v>1966.28848117842</v>
      </c>
      <c r="AC55" t="n">
        <v>1942.59143659197</v>
      </c>
      <c r="AD55" t="n">
        <v>2123.69777392999</v>
      </c>
      <c r="AE55" t="n">
        <v>1765.07892708847</v>
      </c>
      <c r="AF55" t="n">
        <v>1930.64296827496</v>
      </c>
    </row>
    <row r="56">
      <c r="A56" t="s">
        <v>103</v>
      </c>
      <c r="B56" t="s">
        <v>480</v>
      </c>
      <c r="C56" t="s">
        <v>342</v>
      </c>
      <c r="D56" t="s">
        <v>481</v>
      </c>
      <c r="E56" t="s">
        <v>343</v>
      </c>
      <c r="F56" t="n">
        <v>140.422580402085</v>
      </c>
      <c r="G56" t="n">
        <v>134.8345187943</v>
      </c>
      <c r="H56" t="n">
        <v>176.089856634347</v>
      </c>
      <c r="I56" t="n">
        <v>168.318754980061</v>
      </c>
      <c r="J56" t="n">
        <v>173.837402684325</v>
      </c>
      <c r="K56" t="n">
        <v>131.958392037647</v>
      </c>
      <c r="L56" t="n">
        <v>136.687536723389</v>
      </c>
      <c r="M56" t="n">
        <v>134.320652970603</v>
      </c>
      <c r="N56" t="n">
        <v>148.527645111725</v>
      </c>
      <c r="O56" t="n">
        <v>143.931298888108</v>
      </c>
      <c r="P56" t="n">
        <v>182.667426821055</v>
      </c>
      <c r="Q56" t="n">
        <v>244.695866975121</v>
      </c>
      <c r="R56" t="n">
        <v>296.033284701908</v>
      </c>
      <c r="S56" t="n">
        <v>276.49809332564</v>
      </c>
      <c r="T56" t="n">
        <v>227.560377692783</v>
      </c>
      <c r="U56" t="n">
        <v>41.6123992646155</v>
      </c>
      <c r="V56" t="n">
        <v>65.8664834074199</v>
      </c>
      <c r="W56" t="n">
        <v>76.4521682407553</v>
      </c>
      <c r="X56" t="n">
        <v>67.1406862114325</v>
      </c>
      <c r="Y56" t="n">
        <v>73.930193805847</v>
      </c>
      <c r="Z56" t="n">
        <v>72.0911342584379</v>
      </c>
      <c r="AA56" t="n">
        <v>81.7750179647953</v>
      </c>
      <c r="AB56" t="n">
        <v>180.698292193249</v>
      </c>
      <c r="AC56" t="n">
        <v>199.881637429141</v>
      </c>
      <c r="AD56" t="n">
        <v>198.471728971963</v>
      </c>
      <c r="AE56" t="n">
        <v>179.4</v>
      </c>
      <c r="AF56" t="n">
        <v>201.3</v>
      </c>
    </row>
    <row r="57">
      <c r="A57" t="s">
        <v>103</v>
      </c>
      <c r="B57" t="s">
        <v>482</v>
      </c>
      <c r="C57" t="s">
        <v>342</v>
      </c>
      <c r="D57" t="s">
        <v>483</v>
      </c>
      <c r="E57" t="s">
        <v>343</v>
      </c>
      <c r="F57" t="n">
        <v>107633.601303926</v>
      </c>
      <c r="G57" t="n">
        <v>114131.059972903</v>
      </c>
      <c r="H57" t="n">
        <v>126903.746059006</v>
      </c>
      <c r="I57" t="n">
        <v>137481.318157303</v>
      </c>
      <c r="J57" t="n">
        <v>148309.391665739</v>
      </c>
      <c r="K57" t="n">
        <v>159360.641847676</v>
      </c>
      <c r="L57" t="n">
        <v>165503.972596407</v>
      </c>
      <c r="M57" t="n">
        <v>175678.066282311</v>
      </c>
      <c r="N57" t="n">
        <v>177694.560341714</v>
      </c>
      <c r="O57" t="n">
        <v>185932.569684762</v>
      </c>
      <c r="P57" t="n">
        <v>196971.128650684</v>
      </c>
      <c r="Q57" t="n">
        <v>205925.816802782</v>
      </c>
      <c r="R57" t="n">
        <v>221948.155030159</v>
      </c>
      <c r="S57" t="n">
        <v>217365.751192213</v>
      </c>
      <c r="T57" t="n">
        <v>203751.56743741</v>
      </c>
      <c r="U57" t="n">
        <v>208276.78443027</v>
      </c>
      <c r="V57" t="n">
        <v>209844.318803395</v>
      </c>
      <c r="W57" t="n">
        <v>205913.08998763</v>
      </c>
      <c r="X57" t="n">
        <v>211867.091806008</v>
      </c>
      <c r="Y57" t="n">
        <v>228410.504640059</v>
      </c>
      <c r="Z57" t="n">
        <v>275527.580782089</v>
      </c>
      <c r="AA57" t="n">
        <v>279454.190438971</v>
      </c>
      <c r="AB57" t="n">
        <v>303906.171863704</v>
      </c>
      <c r="AC57" t="n">
        <v>330839.312352402</v>
      </c>
      <c r="AD57" t="n">
        <v>347961.694174806</v>
      </c>
      <c r="AE57" t="n">
        <v>375700.885676956</v>
      </c>
      <c r="AF57" t="n">
        <v>438040.776521496</v>
      </c>
    </row>
    <row r="58">
      <c r="A58" t="s">
        <v>103</v>
      </c>
      <c r="B58" t="s">
        <v>484</v>
      </c>
      <c r="C58" t="s">
        <v>342</v>
      </c>
      <c r="D58" t="s">
        <v>485</v>
      </c>
      <c r="E58" t="s">
        <v>343</v>
      </c>
      <c r="F58" t="n">
        <v>107481.504883659</v>
      </c>
      <c r="G58" t="n">
        <v>113985.993525344</v>
      </c>
      <c r="H58" t="n">
        <v>126710.726928211</v>
      </c>
      <c r="I58" t="n">
        <v>137298.76586296</v>
      </c>
      <c r="J58" t="n">
        <v>148121.041476546</v>
      </c>
      <c r="K58" t="n">
        <v>159217.504692707</v>
      </c>
      <c r="L58" t="n">
        <v>165355.685498614</v>
      </c>
      <c r="M58" t="n">
        <v>175531.216686332</v>
      </c>
      <c r="N58" t="n">
        <v>177533.776370086</v>
      </c>
      <c r="O58" t="n">
        <v>185775.778964054</v>
      </c>
      <c r="P58" t="n">
        <v>196774.356315943</v>
      </c>
      <c r="Q58" t="n">
        <v>205666.872854457</v>
      </c>
      <c r="R58" t="n">
        <v>221637.895582371</v>
      </c>
      <c r="S58" t="n">
        <v>217074.785642957</v>
      </c>
      <c r="T58" t="n">
        <v>203510.519048468</v>
      </c>
      <c r="U58" t="n">
        <v>208233.274001334</v>
      </c>
      <c r="V58" t="n">
        <v>209774.503609245</v>
      </c>
      <c r="W58" t="n">
        <v>205831.828159654</v>
      </c>
      <c r="X58" t="n">
        <v>211794.908350856</v>
      </c>
      <c r="Y58" t="n">
        <v>228331.227224191</v>
      </c>
      <c r="Z58" t="n">
        <v>275448.230986321</v>
      </c>
      <c r="AA58" t="n">
        <v>279366.114817733</v>
      </c>
      <c r="AB58" t="n">
        <v>303727.923959553</v>
      </c>
      <c r="AC58" t="n">
        <v>330642.353500556</v>
      </c>
      <c r="AD58" t="n">
        <v>347765.472633774</v>
      </c>
      <c r="AE58" t="n">
        <v>375521.485676956</v>
      </c>
      <c r="AF58" t="n">
        <v>437839.476521496</v>
      </c>
    </row>
    <row r="59">
      <c r="A59" t="s">
        <v>103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138</v>
      </c>
      <c r="B2" t="s">
        <v>295</v>
      </c>
      <c r="C2" t="s">
        <v>342</v>
      </c>
      <c r="D2" t="s">
        <v>297</v>
      </c>
      <c r="E2" t="s">
        <v>343</v>
      </c>
      <c r="F2" t="n">
        <v>113.66869156756</v>
      </c>
      <c r="G2" t="n">
        <v>104.84203986009</v>
      </c>
      <c r="H2" t="n">
        <v>96.5092084853204</v>
      </c>
      <c r="I2" t="n">
        <v>99.0825983321762</v>
      </c>
      <c r="J2" t="n">
        <v>97.3011091130377</v>
      </c>
      <c r="K2" t="n">
        <v>109.984288248764</v>
      </c>
      <c r="L2" t="n">
        <v>112.754159984824</v>
      </c>
      <c r="M2" t="n">
        <v>109.542161025928</v>
      </c>
      <c r="N2" t="n">
        <v>95.2223465524966</v>
      </c>
      <c r="O2" t="n">
        <v>90.6874223933</v>
      </c>
      <c r="P2" t="n">
        <v>84.0058945882995</v>
      </c>
      <c r="Q2" t="n">
        <v>94.9350765220655</v>
      </c>
      <c r="R2" t="n">
        <v>105.575281993679</v>
      </c>
      <c r="S2" t="n">
        <v>77.5150343282466</v>
      </c>
      <c r="T2" t="n">
        <v>54.6627792034414</v>
      </c>
      <c r="U2" t="n">
        <v>77.8808141646749</v>
      </c>
      <c r="V2" t="n">
        <v>86.7338363952581</v>
      </c>
      <c r="W2" t="n">
        <v>88.6264330129867</v>
      </c>
      <c r="X2" t="n">
        <v>97.5813176088417</v>
      </c>
      <c r="Y2" t="n">
        <v>96.1131895244557</v>
      </c>
      <c r="Z2" t="n">
        <v>88.1149330163547</v>
      </c>
      <c r="AA2" t="n">
        <v>86.6065219683733</v>
      </c>
      <c r="AB2" t="n">
        <v>106.773173268946</v>
      </c>
      <c r="AC2" t="n">
        <v>99.9621467989334</v>
      </c>
      <c r="AD2" t="n">
        <v>89.8638300242266</v>
      </c>
      <c r="AE2" t="n">
        <v>100</v>
      </c>
      <c r="AF2" t="n">
        <v>117.367582313697</v>
      </c>
    </row>
    <row r="3">
      <c r="A3" t="s">
        <v>138</v>
      </c>
      <c r="B3" t="s">
        <v>374</v>
      </c>
      <c r="C3" t="s">
        <v>342</v>
      </c>
      <c r="D3" t="s">
        <v>375</v>
      </c>
      <c r="E3" t="s">
        <v>343</v>
      </c>
      <c r="F3" t="n">
        <v>92.6440392204694</v>
      </c>
      <c r="G3" t="n">
        <v>93.3325086557103</v>
      </c>
      <c r="H3" t="n">
        <v>158.378247366859</v>
      </c>
      <c r="I3" t="n">
        <v>147.116125703381</v>
      </c>
      <c r="J3" t="n">
        <v>123.070118027282</v>
      </c>
      <c r="K3" t="n">
        <v>124.002663649042</v>
      </c>
      <c r="L3" t="n">
        <v>154.394478512289</v>
      </c>
      <c r="M3" t="n">
        <v>143.929703539782</v>
      </c>
      <c r="N3" t="n">
        <v>131.560744641832</v>
      </c>
      <c r="O3" t="n">
        <v>96.6049912345817</v>
      </c>
      <c r="P3" t="n">
        <v>119.93781773825</v>
      </c>
      <c r="Q3" t="n">
        <v>191.203433884944</v>
      </c>
      <c r="R3" t="n">
        <v>255.791750623536</v>
      </c>
      <c r="S3" t="n">
        <v>206.962693790006</v>
      </c>
      <c r="T3" t="n">
        <v>237.695875762582</v>
      </c>
      <c r="U3" t="n">
        <v>191.483427121123</v>
      </c>
      <c r="V3" t="n">
        <v>237.41721832911</v>
      </c>
      <c r="W3" t="n">
        <v>323.810503251699</v>
      </c>
      <c r="X3" t="n">
        <v>190.445470068306</v>
      </c>
      <c r="Y3" t="n">
        <v>252.335388829387</v>
      </c>
      <c r="Z3" t="n">
        <v>136.751668779708</v>
      </c>
      <c r="AA3" t="n">
        <v>211.259606394292</v>
      </c>
      <c r="AB3" t="n">
        <v>249.666717607224</v>
      </c>
      <c r="AC3" t="n">
        <v>344.067229368719</v>
      </c>
      <c r="AD3" t="n">
        <v>233.56185727641</v>
      </c>
      <c r="AE3" t="n">
        <v>100</v>
      </c>
      <c r="AF3" t="n">
        <v>103.145657624801</v>
      </c>
    </row>
    <row r="4">
      <c r="A4" t="s">
        <v>138</v>
      </c>
      <c r="B4" t="s">
        <v>376</v>
      </c>
      <c r="C4" t="s">
        <v>342</v>
      </c>
      <c r="D4" t="s">
        <v>377</v>
      </c>
      <c r="E4" t="s">
        <v>343</v>
      </c>
      <c r="F4" t="n">
        <v>54.3758700027992</v>
      </c>
      <c r="G4" t="n">
        <v>55.5654706897697</v>
      </c>
      <c r="H4" t="n">
        <v>57.8528035543866</v>
      </c>
      <c r="I4" t="n">
        <v>62.4764296098763</v>
      </c>
      <c r="J4" t="n">
        <v>64.5401782924401</v>
      </c>
      <c r="K4" t="n">
        <v>64.815116433848</v>
      </c>
      <c r="L4" t="n">
        <v>75.6960884506729</v>
      </c>
      <c r="M4" t="n">
        <v>79.9827642242961</v>
      </c>
      <c r="N4" t="n">
        <v>75.383666052776</v>
      </c>
      <c r="O4" t="n">
        <v>73.6437135315541</v>
      </c>
      <c r="P4" t="n">
        <v>70.4035943843641</v>
      </c>
      <c r="Q4" t="n">
        <v>70.9604164828051</v>
      </c>
      <c r="R4" t="n">
        <v>69.1117796008705</v>
      </c>
      <c r="S4" t="n">
        <v>70.965043834367</v>
      </c>
      <c r="T4" t="n">
        <v>78.5709907114219</v>
      </c>
      <c r="U4" t="n">
        <v>71.0212278885055</v>
      </c>
      <c r="V4" t="n">
        <v>74.8309130574255</v>
      </c>
      <c r="W4" t="n">
        <v>74.2162220607602</v>
      </c>
      <c r="X4" t="n">
        <v>79.3382516941797</v>
      </c>
      <c r="Y4" t="n">
        <v>79.2029849976488</v>
      </c>
      <c r="Z4" t="n">
        <v>104.415839785273</v>
      </c>
      <c r="AA4" t="n">
        <v>100.218229273185</v>
      </c>
      <c r="AB4" t="n">
        <v>106.61158069413</v>
      </c>
      <c r="AC4" t="n">
        <v>106.359182232052</v>
      </c>
      <c r="AD4" t="n">
        <v>110.42331088034</v>
      </c>
      <c r="AE4" t="n">
        <v>100</v>
      </c>
      <c r="AF4" t="n">
        <v>96.7742478146281</v>
      </c>
    </row>
    <row r="5">
      <c r="A5" t="s">
        <v>138</v>
      </c>
      <c r="B5" t="s">
        <v>378</v>
      </c>
      <c r="C5" t="s">
        <v>342</v>
      </c>
      <c r="D5" t="s">
        <v>379</v>
      </c>
      <c r="E5" t="s">
        <v>343</v>
      </c>
      <c r="F5" t="n">
        <v>41.8065884733408</v>
      </c>
      <c r="G5" t="n">
        <v>47.2394573399239</v>
      </c>
      <c r="H5" t="n">
        <v>52.1873126404986</v>
      </c>
      <c r="I5" t="n">
        <v>60.210395802428</v>
      </c>
      <c r="J5" t="n">
        <v>64.5396004640806</v>
      </c>
      <c r="K5" t="n">
        <v>72.6330103257701</v>
      </c>
      <c r="L5" t="n">
        <v>87.1074591246202</v>
      </c>
      <c r="M5" t="n">
        <v>93.2309998205708</v>
      </c>
      <c r="N5" t="n">
        <v>105.253462885449</v>
      </c>
      <c r="O5" t="n">
        <v>96.0586945356806</v>
      </c>
      <c r="P5" t="n">
        <v>94.0954655217762</v>
      </c>
      <c r="Q5" t="n">
        <v>99.0555992161481</v>
      </c>
      <c r="R5" t="n">
        <v>100.530730186448</v>
      </c>
      <c r="S5" t="n">
        <v>100.594594571737</v>
      </c>
      <c r="T5" t="n">
        <v>102.476674732453</v>
      </c>
      <c r="U5" t="n">
        <v>108.404732775638</v>
      </c>
      <c r="V5" t="n">
        <v>90.0580243697981</v>
      </c>
      <c r="W5" t="n">
        <v>94.2358282990989</v>
      </c>
      <c r="X5" t="n">
        <v>99.7359176950721</v>
      </c>
      <c r="Y5" t="n">
        <v>103.478801668236</v>
      </c>
      <c r="Z5" t="n">
        <v>103.975228925365</v>
      </c>
      <c r="AA5" t="n">
        <v>108.292126972748</v>
      </c>
      <c r="AB5" t="n">
        <v>108.341011664593</v>
      </c>
      <c r="AC5" t="n">
        <v>112.63837215667</v>
      </c>
      <c r="AD5" t="n">
        <v>90.0485655764103</v>
      </c>
      <c r="AE5" t="n">
        <v>100</v>
      </c>
      <c r="AF5" t="n">
        <v>90.0017324266967</v>
      </c>
    </row>
    <row r="6">
      <c r="A6" t="s">
        <v>138</v>
      </c>
      <c r="B6" t="s">
        <v>380</v>
      </c>
      <c r="C6" t="s">
        <v>342</v>
      </c>
      <c r="D6" t="s">
        <v>381</v>
      </c>
      <c r="E6" t="s">
        <v>343</v>
      </c>
      <c r="F6" t="n">
        <v>61.4220564795619</v>
      </c>
      <c r="G6" t="n">
        <v>56.7156717091746</v>
      </c>
      <c r="H6" t="n">
        <v>56.3270034265077</v>
      </c>
      <c r="I6" t="n">
        <v>57.4392019872805</v>
      </c>
      <c r="J6" t="n">
        <v>58.419506562707</v>
      </c>
      <c r="K6" t="n">
        <v>70.4928712523331</v>
      </c>
      <c r="L6" t="n">
        <v>70.6246336285057</v>
      </c>
      <c r="M6" t="n">
        <v>85.2511932659608</v>
      </c>
      <c r="N6" t="n">
        <v>86.420189561581</v>
      </c>
      <c r="O6" t="n">
        <v>75.2973564313025</v>
      </c>
      <c r="P6" t="n">
        <v>82.3545145236087</v>
      </c>
      <c r="Q6" t="n">
        <v>97.0721670214802</v>
      </c>
      <c r="R6" t="n">
        <v>125.662242853658</v>
      </c>
      <c r="S6" t="n">
        <v>109.832397946121</v>
      </c>
      <c r="T6" t="n">
        <v>114.054367560763</v>
      </c>
      <c r="U6" t="n">
        <v>99.5442990229469</v>
      </c>
      <c r="V6" t="n">
        <v>98.3825858323071</v>
      </c>
      <c r="W6" t="n">
        <v>106.926979142805</v>
      </c>
      <c r="X6" t="n">
        <v>112.030131018375</v>
      </c>
      <c r="Y6" t="n">
        <v>117.68978469612</v>
      </c>
      <c r="Z6" t="n">
        <v>127.154619061926</v>
      </c>
      <c r="AA6" t="n">
        <v>118.454566178741</v>
      </c>
      <c r="AB6" t="n">
        <v>111.08246931082</v>
      </c>
      <c r="AC6" t="n">
        <v>103.279155350969</v>
      </c>
      <c r="AD6" t="n">
        <v>99.8013245033112</v>
      </c>
      <c r="AE6" t="n">
        <v>100</v>
      </c>
      <c r="AF6" t="n">
        <v>100.561167227834</v>
      </c>
    </row>
    <row r="7">
      <c r="A7" t="s">
        <v>138</v>
      </c>
      <c r="B7" t="s">
        <v>382</v>
      </c>
      <c r="C7" t="s">
        <v>342</v>
      </c>
      <c r="D7" t="s">
        <v>383</v>
      </c>
      <c r="E7" t="s">
        <v>343</v>
      </c>
      <c r="F7" t="n">
        <v>61.262382689625</v>
      </c>
      <c r="G7" t="n">
        <v>63.3307577333231</v>
      </c>
      <c r="H7" t="n">
        <v>63.4295191488916</v>
      </c>
      <c r="I7" t="n">
        <v>66.1028233348931</v>
      </c>
      <c r="J7" t="n">
        <v>73.2407591104087</v>
      </c>
      <c r="K7" t="n">
        <v>85.4311010917233</v>
      </c>
      <c r="L7" t="n">
        <v>107.557018171738</v>
      </c>
      <c r="M7" t="n">
        <v>105.227293196307</v>
      </c>
      <c r="N7" t="n">
        <v>115.409489317848</v>
      </c>
      <c r="O7" t="n">
        <v>114.374462613037</v>
      </c>
      <c r="P7" t="n">
        <v>115.396535476916</v>
      </c>
      <c r="Q7" t="n">
        <v>118.20077144029</v>
      </c>
      <c r="R7" t="n">
        <v>95.3427019332748</v>
      </c>
      <c r="S7" t="n">
        <v>85.1245688041171</v>
      </c>
      <c r="T7" t="n">
        <v>97.2718083894282</v>
      </c>
      <c r="U7" t="n">
        <v>90.1230636773911</v>
      </c>
      <c r="V7" t="n">
        <v>81.4958558614366</v>
      </c>
      <c r="W7" t="n">
        <v>79.2367704830887</v>
      </c>
      <c r="X7" t="n">
        <v>88.7048272890992</v>
      </c>
      <c r="Y7" t="n">
        <v>96.1337337827184</v>
      </c>
      <c r="Z7" t="n">
        <v>105.154814014462</v>
      </c>
      <c r="AA7" t="n">
        <v>102.871794015182</v>
      </c>
      <c r="AB7" t="n">
        <v>103.916177710767</v>
      </c>
      <c r="AC7" t="n">
        <v>103.867527814835</v>
      </c>
      <c r="AD7" t="n">
        <v>101.203966005666</v>
      </c>
      <c r="AE7" t="n">
        <v>100</v>
      </c>
      <c r="AF7" t="n">
        <v>106.564767978887</v>
      </c>
    </row>
    <row r="8">
      <c r="A8" t="s">
        <v>138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392</v>
      </c>
      <c r="C12" t="s">
        <v>342</v>
      </c>
      <c r="D12" t="s">
        <v>393</v>
      </c>
      <c r="E12" t="s">
        <v>343</v>
      </c>
      <c r="F12" t="n">
        <v>42.3651329264359</v>
      </c>
      <c r="G12" t="n">
        <v>43.0613467861541</v>
      </c>
      <c r="H12" t="n">
        <v>45.8649988973165</v>
      </c>
      <c r="I12" t="n">
        <v>52.8718140694672</v>
      </c>
      <c r="J12" t="n">
        <v>56.713479411639</v>
      </c>
      <c r="K12" t="n">
        <v>59.4320359940337</v>
      </c>
      <c r="L12" t="n">
        <v>63.1902841631861</v>
      </c>
      <c r="M12" t="n">
        <v>65.8941173874039</v>
      </c>
      <c r="N12" t="n">
        <v>66.2159882457412</v>
      </c>
      <c r="O12" t="n">
        <v>68.8517832920963</v>
      </c>
      <c r="P12" t="n">
        <v>74.0660925806879</v>
      </c>
      <c r="Q12" t="n">
        <v>78.4699754112471</v>
      </c>
      <c r="R12" t="n">
        <v>78.2978737213005</v>
      </c>
      <c r="S12" t="n">
        <v>69.3911667274684</v>
      </c>
      <c r="T12" t="n">
        <v>68.9672612773834</v>
      </c>
      <c r="U12" t="n">
        <v>57.0930720170618</v>
      </c>
      <c r="V12" t="n">
        <v>63.234279817892</v>
      </c>
      <c r="W12" t="n">
        <v>66.6154268348897</v>
      </c>
      <c r="X12" t="n">
        <v>77.3568704710248</v>
      </c>
      <c r="Y12" t="n">
        <v>96.2923596950302</v>
      </c>
      <c r="Z12" t="n">
        <v>88.6695934176301</v>
      </c>
      <c r="AA12" t="n">
        <v>100.244262881281</v>
      </c>
      <c r="AB12" t="n">
        <v>99.8099868823956</v>
      </c>
      <c r="AC12" t="n">
        <v>94.187497514979</v>
      </c>
      <c r="AD12" t="n">
        <v>99.4548551959114</v>
      </c>
      <c r="AE12" t="n">
        <v>100</v>
      </c>
      <c r="AF12" t="n">
        <v>105.712722298222</v>
      </c>
    </row>
    <row r="13">
      <c r="A13" t="s">
        <v>138</v>
      </c>
      <c r="B13" t="s">
        <v>394</v>
      </c>
      <c r="C13" t="s">
        <v>342</v>
      </c>
      <c r="D13" t="s">
        <v>395</v>
      </c>
      <c r="E13" t="s">
        <v>343</v>
      </c>
      <c r="F13" t="n">
        <v>43.0245525665507</v>
      </c>
      <c r="G13" t="n">
        <v>45.6323672833396</v>
      </c>
      <c r="H13" t="n">
        <v>48.837031104508</v>
      </c>
      <c r="I13" t="n">
        <v>54.11582399328</v>
      </c>
      <c r="J13" t="n">
        <v>59.4147642494382</v>
      </c>
      <c r="K13" t="n">
        <v>60.5017549581709</v>
      </c>
      <c r="L13" t="n">
        <v>69.1529404802271</v>
      </c>
      <c r="M13" t="n">
        <v>69.589418489689</v>
      </c>
      <c r="N13" t="n">
        <v>72.9244273947702</v>
      </c>
      <c r="O13" t="n">
        <v>78.8787277631088</v>
      </c>
      <c r="P13" t="n">
        <v>86.7974836875248</v>
      </c>
      <c r="Q13" t="n">
        <v>101.381955351589</v>
      </c>
      <c r="R13" t="n">
        <v>93.5011905766001</v>
      </c>
      <c r="S13" t="n">
        <v>89.9581093468009</v>
      </c>
      <c r="T13" t="n">
        <v>95.6315521663519</v>
      </c>
      <c r="U13" t="n">
        <v>79.9728396337542</v>
      </c>
      <c r="V13" t="n">
        <v>71.0115367206341</v>
      </c>
      <c r="W13" t="n">
        <v>83.9866219061954</v>
      </c>
      <c r="X13" t="n">
        <v>87.6390988612921</v>
      </c>
      <c r="Y13" t="n">
        <v>91.1498229351174</v>
      </c>
      <c r="Z13" t="n">
        <v>91.7540198833156</v>
      </c>
      <c r="AA13" t="n">
        <v>89.3101151741361</v>
      </c>
      <c r="AB13" t="n">
        <v>103.225418031681</v>
      </c>
      <c r="AC13" t="n">
        <v>109.505743066139</v>
      </c>
      <c r="AD13" t="n">
        <v>101.291131769219</v>
      </c>
      <c r="AE13" t="n">
        <v>100</v>
      </c>
      <c r="AF13" t="n">
        <v>106.623409454791</v>
      </c>
    </row>
    <row r="14">
      <c r="A14" t="s">
        <v>138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398</v>
      </c>
      <c r="C15" t="s">
        <v>342</v>
      </c>
      <c r="D15" t="s">
        <v>399</v>
      </c>
      <c r="E15" t="s">
        <v>343</v>
      </c>
      <c r="F15" t="n">
        <v>53.7860335754996</v>
      </c>
      <c r="G15" t="n">
        <v>60.2831920565956</v>
      </c>
      <c r="H15" t="n">
        <v>66.4161569277131</v>
      </c>
      <c r="I15" t="n">
        <v>81.4070361423549</v>
      </c>
      <c r="J15" t="n">
        <v>79.4127131114554</v>
      </c>
      <c r="K15" t="n">
        <v>66.031982041308</v>
      </c>
      <c r="L15" t="n">
        <v>92.7450780358845</v>
      </c>
      <c r="M15" t="n">
        <v>82.8780180086622</v>
      </c>
      <c r="N15" t="n">
        <v>90.7661957665196</v>
      </c>
      <c r="O15" t="n">
        <v>75.5955231057353</v>
      </c>
      <c r="P15" t="n">
        <v>71.3168037860229</v>
      </c>
      <c r="Q15" t="n">
        <v>64.7084234242415</v>
      </c>
      <c r="R15" t="n">
        <v>49.1304914683318</v>
      </c>
      <c r="S15" t="n">
        <v>42.5782912665344</v>
      </c>
      <c r="T15" t="n">
        <v>70.547966297058</v>
      </c>
      <c r="U15" t="n">
        <v>84.9269231113616</v>
      </c>
      <c r="V15" t="n">
        <v>97.8161928587143</v>
      </c>
      <c r="W15" t="n">
        <v>93.27352655785</v>
      </c>
      <c r="X15" t="n">
        <v>106.558246030379</v>
      </c>
      <c r="Y15" t="n">
        <v>110.724513345958</v>
      </c>
      <c r="Z15" t="n">
        <v>118.328330013491</v>
      </c>
      <c r="AA15" t="n">
        <v>105.660507346508</v>
      </c>
      <c r="AB15" t="n">
        <v>100.040267594034</v>
      </c>
      <c r="AC15" t="n">
        <v>110.846010783634</v>
      </c>
      <c r="AD15" t="n">
        <v>99.6358183376178</v>
      </c>
      <c r="AE15" t="n">
        <v>100</v>
      </c>
      <c r="AF15" t="n">
        <v>104.795454545455</v>
      </c>
    </row>
    <row r="16">
      <c r="A16" t="s">
        <v>138</v>
      </c>
      <c r="B16" t="s">
        <v>400</v>
      </c>
      <c r="C16" t="s">
        <v>342</v>
      </c>
      <c r="D16" t="s">
        <v>401</v>
      </c>
      <c r="E16" t="s">
        <v>343</v>
      </c>
      <c r="F16" t="n">
        <v>231.066390767671</v>
      </c>
      <c r="G16" t="n">
        <v>258.19763423844</v>
      </c>
      <c r="H16" t="n">
        <v>235.095740648685</v>
      </c>
      <c r="I16" t="n">
        <v>221.074028768766</v>
      </c>
      <c r="J16" t="n">
        <v>222.732775128848</v>
      </c>
      <c r="K16" t="n">
        <v>184.084189184939</v>
      </c>
      <c r="L16" t="n">
        <v>159.8540264742</v>
      </c>
      <c r="M16" t="n">
        <v>130.753230803979</v>
      </c>
      <c r="N16" t="n">
        <v>88.17891700073</v>
      </c>
      <c r="O16" t="n">
        <v>34.0276423897527</v>
      </c>
      <c r="P16" t="n">
        <v>51.1951103744684</v>
      </c>
      <c r="Q16" t="n">
        <v>54.2045290294269</v>
      </c>
      <c r="R16" t="n">
        <v>57.5020020872663</v>
      </c>
      <c r="S16" t="n">
        <v>68.4800011691012</v>
      </c>
      <c r="T16" t="n">
        <v>93.652856176953</v>
      </c>
      <c r="U16" t="n">
        <v>45.0536493577847</v>
      </c>
      <c r="V16" t="n">
        <v>73.2390161105444</v>
      </c>
      <c r="W16" t="n">
        <v>81.7084198038603</v>
      </c>
      <c r="X16" t="n">
        <v>89.6631337083507</v>
      </c>
      <c r="Y16" t="n">
        <v>110.724513345958</v>
      </c>
      <c r="Z16" t="n">
        <v>118.328330013491</v>
      </c>
      <c r="AA16" t="n">
        <v>105.660507346508</v>
      </c>
      <c r="AB16" t="n">
        <v>100.040267594034</v>
      </c>
      <c r="AC16" t="n">
        <v>110.846010783634</v>
      </c>
      <c r="AD16" t="n">
        <v>99.6358183376178</v>
      </c>
      <c r="AE16" t="n">
        <v>100</v>
      </c>
      <c r="AF16" t="n">
        <v>104.795454545455</v>
      </c>
    </row>
    <row r="17">
      <c r="A17" t="s">
        <v>138</v>
      </c>
      <c r="B17" t="s">
        <v>402</v>
      </c>
      <c r="C17" t="s">
        <v>342</v>
      </c>
      <c r="D17" t="s">
        <v>403</v>
      </c>
      <c r="E17" t="s">
        <v>343</v>
      </c>
      <c r="F17" t="n">
        <v>34.7144487468193</v>
      </c>
      <c r="G17" t="n">
        <v>37.3847909581131</v>
      </c>
      <c r="H17" t="n">
        <v>40.5726413498902</v>
      </c>
      <c r="I17" t="n">
        <v>36.4271176786753</v>
      </c>
      <c r="J17" t="n">
        <v>53.0388014297541</v>
      </c>
      <c r="K17" t="n">
        <v>49.9874059500088</v>
      </c>
      <c r="L17" t="n">
        <v>59.6938879805438</v>
      </c>
      <c r="M17" t="n">
        <v>98.7957755512438</v>
      </c>
      <c r="N17" t="n">
        <v>94.6917496743517</v>
      </c>
      <c r="O17" t="n">
        <v>131.45468740316</v>
      </c>
      <c r="P17" t="n">
        <v>144.213325106719</v>
      </c>
      <c r="Q17" t="n">
        <v>129.489140628429</v>
      </c>
      <c r="R17" t="n">
        <v>147.783669383131</v>
      </c>
      <c r="S17" t="n">
        <v>148.493811092137</v>
      </c>
      <c r="T17" t="n">
        <v>133.052777114301</v>
      </c>
      <c r="U17" t="n">
        <v>79.7391531948159</v>
      </c>
      <c r="V17" t="n">
        <v>88.2407936014879</v>
      </c>
      <c r="W17" t="n">
        <v>92.0883845788193</v>
      </c>
      <c r="X17" t="n">
        <v>96.7706745093953</v>
      </c>
      <c r="Y17" t="n">
        <v>91.6096903080038</v>
      </c>
      <c r="Z17" t="n">
        <v>79.339919898053</v>
      </c>
      <c r="AA17" t="n">
        <v>87.8421288208152</v>
      </c>
      <c r="AB17" t="n">
        <v>88.1828773405662</v>
      </c>
      <c r="AC17" t="n">
        <v>88.4535046789579</v>
      </c>
      <c r="AD17" t="n">
        <v>95.5360052134246</v>
      </c>
      <c r="AE17" t="n">
        <v>100</v>
      </c>
      <c r="AF17" t="n">
        <v>98.5076615589607</v>
      </c>
    </row>
    <row r="18">
      <c r="A18" t="s">
        <v>138</v>
      </c>
      <c r="B18" t="s">
        <v>404</v>
      </c>
      <c r="C18" t="s">
        <v>342</v>
      </c>
      <c r="D18" t="s">
        <v>405</v>
      </c>
      <c r="E18" t="s">
        <v>343</v>
      </c>
      <c r="F18" t="n">
        <v>101.382022531895</v>
      </c>
      <c r="G18" t="n">
        <v>100.607621341327</v>
      </c>
      <c r="H18" t="n">
        <v>90.0395938895069</v>
      </c>
      <c r="I18" t="n">
        <v>111.53227210932</v>
      </c>
      <c r="J18" t="n">
        <v>68.7152218843014</v>
      </c>
      <c r="K18" t="n">
        <v>66.7126966836764</v>
      </c>
      <c r="L18" t="n">
        <v>65.7450522052323</v>
      </c>
      <c r="M18" t="n">
        <v>72.5713824120434</v>
      </c>
      <c r="N18" t="n">
        <v>122.335223942905</v>
      </c>
      <c r="O18" t="n">
        <v>83.830983313021</v>
      </c>
      <c r="P18" t="n">
        <v>95.5624328728607</v>
      </c>
      <c r="Q18" t="n">
        <v>86.8196163650697</v>
      </c>
      <c r="R18" t="n">
        <v>86.3254591791039</v>
      </c>
      <c r="S18" t="n">
        <v>77.231934588898</v>
      </c>
      <c r="T18" t="n">
        <v>66.8809783805932</v>
      </c>
      <c r="U18" t="n">
        <v>52.2070920791795</v>
      </c>
      <c r="V18" t="n">
        <v>53.0161354386563</v>
      </c>
      <c r="W18" t="n">
        <v>56.8011877531554</v>
      </c>
      <c r="X18" t="n">
        <v>67.4631601115492</v>
      </c>
      <c r="Y18" t="n">
        <v>86.2950895962393</v>
      </c>
      <c r="Z18" t="n">
        <v>107.287508955384</v>
      </c>
      <c r="AA18" t="n">
        <v>96.241210917225</v>
      </c>
      <c r="AB18" t="n">
        <v>98.31758335786</v>
      </c>
      <c r="AC18" t="n">
        <v>114.174351162788</v>
      </c>
      <c r="AD18" t="n">
        <v>102.557077625571</v>
      </c>
      <c r="AE18" t="n">
        <v>100</v>
      </c>
      <c r="AF18" t="n">
        <v>117.432835820896</v>
      </c>
    </row>
    <row r="19">
      <c r="A19" t="s">
        <v>138</v>
      </c>
      <c r="B19" t="s">
        <v>406</v>
      </c>
      <c r="C19" t="s">
        <v>342</v>
      </c>
      <c r="D19" t="s">
        <v>407</v>
      </c>
      <c r="E19" t="s">
        <v>343</v>
      </c>
      <c r="F19" t="n">
        <v>9.87698468043855</v>
      </c>
      <c r="G19" t="n">
        <v>10.0327163976559</v>
      </c>
      <c r="H19" t="n">
        <v>10.5201080255954</v>
      </c>
      <c r="I19" t="n">
        <v>13.3689605011484</v>
      </c>
      <c r="J19" t="n">
        <v>14.2413501915705</v>
      </c>
      <c r="K19" t="n">
        <v>10.9339985650379</v>
      </c>
      <c r="L19" t="n">
        <v>13.8333465032451</v>
      </c>
      <c r="M19" t="n">
        <v>16.5394468765061</v>
      </c>
      <c r="N19" t="n">
        <v>22.8719541363577</v>
      </c>
      <c r="O19" t="n">
        <v>23.6964611404217</v>
      </c>
      <c r="P19" t="n">
        <v>15.9759714656327</v>
      </c>
      <c r="Q19" t="n">
        <v>17.063044077085</v>
      </c>
      <c r="R19" t="n">
        <v>16.7580669631904</v>
      </c>
      <c r="S19" t="n">
        <v>17.3954903691523</v>
      </c>
      <c r="T19" t="n">
        <v>28.3634897246141</v>
      </c>
      <c r="U19" t="n">
        <v>45.6287843353001</v>
      </c>
      <c r="V19" t="n">
        <v>59.5739076829545</v>
      </c>
      <c r="W19" t="n">
        <v>50.0721539380612</v>
      </c>
      <c r="X19" t="n">
        <v>56.7827066689862</v>
      </c>
      <c r="Y19" t="n">
        <v>48.0665364984141</v>
      </c>
      <c r="Z19" t="n">
        <v>57.5030544720502</v>
      </c>
      <c r="AA19" t="n">
        <v>30.2650851783162</v>
      </c>
      <c r="AB19" t="n">
        <v>59.9169345192943</v>
      </c>
      <c r="AC19" t="n">
        <v>53.7755268881207</v>
      </c>
      <c r="AD19" t="n">
        <v>81.3377824304283</v>
      </c>
      <c r="AE19" t="n">
        <v>100</v>
      </c>
      <c r="AF19" t="n">
        <v>90.1374453116936</v>
      </c>
    </row>
    <row r="20">
      <c r="A20" t="s">
        <v>138</v>
      </c>
      <c r="B20" t="s">
        <v>408</v>
      </c>
      <c r="C20" t="s">
        <v>342</v>
      </c>
      <c r="D20" t="s">
        <v>409</v>
      </c>
      <c r="E20" t="s">
        <v>343</v>
      </c>
      <c r="F20" t="n">
        <v>77.1453717258246</v>
      </c>
      <c r="G20" t="n">
        <v>65.1946302156359</v>
      </c>
      <c r="H20" t="n">
        <v>68.6028460742065</v>
      </c>
      <c r="I20" t="n">
        <v>75.1460430298431</v>
      </c>
      <c r="J20" t="n">
        <v>55.4552939735192</v>
      </c>
      <c r="K20" t="n">
        <v>73.1803945671772</v>
      </c>
      <c r="L20" t="n">
        <v>84.7290014268646</v>
      </c>
      <c r="M20" t="n">
        <v>81.4546798931465</v>
      </c>
      <c r="N20" t="n">
        <v>91.218259598055</v>
      </c>
      <c r="O20" t="n">
        <v>95.8295573034802</v>
      </c>
      <c r="P20" t="n">
        <v>87.5014235237935</v>
      </c>
      <c r="Q20" t="n">
        <v>96.5217527600973</v>
      </c>
      <c r="R20" t="n">
        <v>113.684442947255</v>
      </c>
      <c r="S20" t="n">
        <v>118.066107007688</v>
      </c>
      <c r="T20" t="n">
        <v>133.229711125076</v>
      </c>
      <c r="U20" t="n">
        <v>125.386807193934</v>
      </c>
      <c r="V20" t="n">
        <v>147.312172742564</v>
      </c>
      <c r="W20" t="n">
        <v>163.569810303855</v>
      </c>
      <c r="X20" t="n">
        <v>182.147655302565</v>
      </c>
      <c r="Y20" t="n">
        <v>148.662415496076</v>
      </c>
      <c r="Z20" t="n">
        <v>142.118568116146</v>
      </c>
      <c r="AA20" t="n">
        <v>138.021218093733</v>
      </c>
      <c r="AB20" t="n">
        <v>121.450038851767</v>
      </c>
      <c r="AC20" t="n">
        <v>126.281469599675</v>
      </c>
      <c r="AD20" t="n">
        <v>124.97071765488</v>
      </c>
      <c r="AE20" t="n">
        <v>100</v>
      </c>
      <c r="AF20" t="n">
        <v>255.246209580035</v>
      </c>
    </row>
    <row r="21">
      <c r="A21" t="s">
        <v>138</v>
      </c>
      <c r="B21" t="s">
        <v>410</v>
      </c>
      <c r="C21" t="s">
        <v>342</v>
      </c>
      <c r="D21" t="s">
        <v>411</v>
      </c>
      <c r="E21" t="s">
        <v>343</v>
      </c>
      <c r="F21" t="n">
        <v>70.0738307188858</v>
      </c>
      <c r="G21" t="n">
        <v>62.4838158836184</v>
      </c>
      <c r="H21" t="n">
        <v>65.5632385996586</v>
      </c>
      <c r="I21" t="n">
        <v>73.4228831815033</v>
      </c>
      <c r="J21" t="n">
        <v>60.9196940850548</v>
      </c>
      <c r="K21" t="n">
        <v>74.8062579722079</v>
      </c>
      <c r="L21" t="n">
        <v>85.7502198549572</v>
      </c>
      <c r="M21" t="n">
        <v>83.6558021317646</v>
      </c>
      <c r="N21" t="n">
        <v>88.8963092768004</v>
      </c>
      <c r="O21" t="n">
        <v>94.6234028354139</v>
      </c>
      <c r="P21" t="n">
        <v>89.0492191876849</v>
      </c>
      <c r="Q21" t="n">
        <v>99.5658705236442</v>
      </c>
      <c r="R21" t="n">
        <v>113.723255376657</v>
      </c>
      <c r="S21" t="n">
        <v>117.012992810445</v>
      </c>
      <c r="T21" t="n">
        <v>127.968311332586</v>
      </c>
      <c r="U21" t="n">
        <v>113.162526731744</v>
      </c>
      <c r="V21" t="n">
        <v>122.956777926329</v>
      </c>
      <c r="W21" t="n">
        <v>137.417165677475</v>
      </c>
      <c r="X21" t="n">
        <v>151.313201572701</v>
      </c>
      <c r="Y21" t="n">
        <v>128.777670873072</v>
      </c>
      <c r="Z21" t="n">
        <v>126.11791310512</v>
      </c>
      <c r="AA21" t="n">
        <v>124.236899707919</v>
      </c>
      <c r="AB21" t="n">
        <v>116.119164158266</v>
      </c>
      <c r="AC21" t="n">
        <v>118.373353478794</v>
      </c>
      <c r="AD21" t="n">
        <v>115.537033779029</v>
      </c>
      <c r="AE21" t="n">
        <v>100</v>
      </c>
      <c r="AF21" t="n">
        <v>191.853747967761</v>
      </c>
    </row>
    <row r="22">
      <c r="A22" t="s">
        <v>138</v>
      </c>
      <c r="B22" t="s">
        <v>412</v>
      </c>
      <c r="C22" t="s">
        <v>342</v>
      </c>
      <c r="D22" t="s">
        <v>413</v>
      </c>
      <c r="E22" t="s">
        <v>343</v>
      </c>
      <c r="F22" t="n">
        <v>54.3094316328044</v>
      </c>
      <c r="G22" t="n">
        <v>54.2832457930586</v>
      </c>
      <c r="H22" t="n">
        <v>56.5758418921264</v>
      </c>
      <c r="I22" t="n">
        <v>66.5365761504409</v>
      </c>
      <c r="J22" t="n">
        <v>68.5503786786586</v>
      </c>
      <c r="K22" t="n">
        <v>74.5662304948535</v>
      </c>
      <c r="L22" t="n">
        <v>83.9028978185544</v>
      </c>
      <c r="M22" t="n">
        <v>84.066302579302</v>
      </c>
      <c r="N22" t="n">
        <v>81.1567396543709</v>
      </c>
      <c r="O22" t="n">
        <v>88.6392759345612</v>
      </c>
      <c r="P22" t="n">
        <v>88.0993034522374</v>
      </c>
      <c r="Q22" t="n">
        <v>100.667498695102</v>
      </c>
      <c r="R22" t="n">
        <v>109.221390449888</v>
      </c>
      <c r="S22" t="n">
        <v>110.451593571685</v>
      </c>
      <c r="T22" t="n">
        <v>113.129382466932</v>
      </c>
      <c r="U22" t="n">
        <v>85.4955278953073</v>
      </c>
      <c r="V22" t="n">
        <v>72.085599687851</v>
      </c>
      <c r="W22" t="n">
        <v>82.5621845898963</v>
      </c>
      <c r="X22" t="n">
        <v>87.2947333648058</v>
      </c>
      <c r="Y22" t="n">
        <v>86.128030028289</v>
      </c>
      <c r="Z22" t="n">
        <v>90.7093082212831</v>
      </c>
      <c r="AA22" t="n">
        <v>92.9675597182402</v>
      </c>
      <c r="AB22" t="n">
        <v>101.660849460391</v>
      </c>
      <c r="AC22" t="n">
        <v>99.1106515148947</v>
      </c>
      <c r="AD22" t="n">
        <v>94.0718864798675</v>
      </c>
      <c r="AE22" t="n">
        <v>100</v>
      </c>
      <c r="AF22" t="n">
        <v>124.373348568164</v>
      </c>
    </row>
    <row r="23">
      <c r="A23" t="s">
        <v>138</v>
      </c>
      <c r="B23" t="s">
        <v>414</v>
      </c>
      <c r="C23" t="s">
        <v>342</v>
      </c>
      <c r="D23" t="s">
        <v>415</v>
      </c>
      <c r="E23" t="s">
        <v>343</v>
      </c>
      <c r="F23" t="n">
        <v>52.3436973031935</v>
      </c>
      <c r="G23" t="n">
        <v>48.6854147276156</v>
      </c>
      <c r="H23" t="n">
        <v>50.2718204397513</v>
      </c>
      <c r="I23" t="n">
        <v>56.7717735407072</v>
      </c>
      <c r="J23" t="n">
        <v>61.8115596662079</v>
      </c>
      <c r="K23" t="n">
        <v>71.9494693078206</v>
      </c>
      <c r="L23" t="n">
        <v>81.2981419812673</v>
      </c>
      <c r="M23" t="n">
        <v>85.6561159129533</v>
      </c>
      <c r="N23" t="n">
        <v>92.3420880381767</v>
      </c>
      <c r="O23" t="n">
        <v>100.94798601842</v>
      </c>
      <c r="P23" t="n">
        <v>111.835545824248</v>
      </c>
      <c r="Q23" t="n">
        <v>126.889881163952</v>
      </c>
      <c r="R23" t="n">
        <v>116.257277651917</v>
      </c>
      <c r="S23" t="n">
        <v>84.8509411008436</v>
      </c>
      <c r="T23" t="n">
        <v>44.0132398677962</v>
      </c>
      <c r="U23" t="n">
        <v>33.4562899144347</v>
      </c>
      <c r="V23" t="n">
        <v>27.8307175557161</v>
      </c>
      <c r="W23" t="n">
        <v>51.5099759330522</v>
      </c>
      <c r="X23" t="n">
        <v>54.9002107873699</v>
      </c>
      <c r="Y23" t="n">
        <v>66.251820490912</v>
      </c>
      <c r="Z23" t="n">
        <v>70.4955156705206</v>
      </c>
      <c r="AA23" t="n">
        <v>77.3952417554316</v>
      </c>
      <c r="AB23" t="n">
        <v>91.653737231668</v>
      </c>
      <c r="AC23" t="n">
        <v>91.0303928415118</v>
      </c>
      <c r="AD23" t="n">
        <v>95.1108818978855</v>
      </c>
      <c r="AE23" t="n">
        <v>100</v>
      </c>
      <c r="AF23" t="n">
        <v>108.110483896591</v>
      </c>
    </row>
    <row r="24">
      <c r="A24" t="s">
        <v>138</v>
      </c>
      <c r="B24" t="s">
        <v>416</v>
      </c>
      <c r="C24" t="s">
        <v>342</v>
      </c>
      <c r="D24" t="s">
        <v>417</v>
      </c>
      <c r="E24" t="s">
        <v>343</v>
      </c>
      <c r="F24" t="n">
        <v>35.8477467305335</v>
      </c>
      <c r="G24" t="n">
        <v>40.9316736259498</v>
      </c>
      <c r="H24" t="n">
        <v>43.9335972114174</v>
      </c>
      <c r="I24" t="n">
        <v>44.9969257775327</v>
      </c>
      <c r="J24" t="n">
        <v>47.7465921457458</v>
      </c>
      <c r="K24" t="n">
        <v>53.6921535799727</v>
      </c>
      <c r="L24" t="n">
        <v>52.6966775435576</v>
      </c>
      <c r="M24" t="n">
        <v>58.4658633607149</v>
      </c>
      <c r="N24" t="n">
        <v>66.301167569272</v>
      </c>
      <c r="O24" t="n">
        <v>67.9901588671859</v>
      </c>
      <c r="P24" t="n">
        <v>72.926408551067</v>
      </c>
      <c r="Q24" t="n">
        <v>75.3059001113306</v>
      </c>
      <c r="R24" t="n">
        <v>73.5705861885139</v>
      </c>
      <c r="S24" t="n">
        <v>74.402850966524</v>
      </c>
      <c r="T24" t="n">
        <v>72.4680586189688</v>
      </c>
      <c r="U24" t="n">
        <v>76.8975020286193</v>
      </c>
      <c r="V24" t="n">
        <v>86.7902612166833</v>
      </c>
      <c r="W24" t="n">
        <v>91.585146031226</v>
      </c>
      <c r="X24" t="n">
        <v>99.4415594650144</v>
      </c>
      <c r="Y24" t="n">
        <v>93.1220267844948</v>
      </c>
      <c r="Z24" t="n">
        <v>87.8509930703763</v>
      </c>
      <c r="AA24" t="n">
        <v>88.5054359520901</v>
      </c>
      <c r="AB24" t="n">
        <v>89.6467708175951</v>
      </c>
      <c r="AC24" t="n">
        <v>91.1977375754286</v>
      </c>
      <c r="AD24" t="n">
        <v>89.8310644579301</v>
      </c>
      <c r="AE24" t="n">
        <v>100</v>
      </c>
      <c r="AF24" t="n">
        <v>93.0876160024955</v>
      </c>
    </row>
    <row r="25">
      <c r="A25" t="s">
        <v>138</v>
      </c>
      <c r="B25" t="s">
        <v>418</v>
      </c>
      <c r="C25" t="s">
        <v>342</v>
      </c>
      <c r="D25" t="s">
        <v>419</v>
      </c>
      <c r="E25" t="s">
        <v>343</v>
      </c>
      <c r="F25" t="n">
        <v>38.3739727108648</v>
      </c>
      <c r="G25" t="n">
        <v>39.1265104732777</v>
      </c>
      <c r="H25" t="n">
        <v>41.565004122666</v>
      </c>
      <c r="I25" t="n">
        <v>42.7439525037264</v>
      </c>
      <c r="J25" t="n">
        <v>45.3078907951312</v>
      </c>
      <c r="K25" t="n">
        <v>44.3722569971726</v>
      </c>
      <c r="L25" t="n">
        <v>58.4755177317895</v>
      </c>
      <c r="M25" t="n">
        <v>61.276770580878</v>
      </c>
      <c r="N25" t="n">
        <v>64.8712329360537</v>
      </c>
      <c r="O25" t="n">
        <v>71.9427724985098</v>
      </c>
      <c r="P25" t="n">
        <v>75.3585644752211</v>
      </c>
      <c r="Q25" t="n">
        <v>77.3836904817723</v>
      </c>
      <c r="R25" t="n">
        <v>78.7327323586203</v>
      </c>
      <c r="S25" t="n">
        <v>75.5614759564765</v>
      </c>
      <c r="T25" t="n">
        <v>97.4396073877523</v>
      </c>
      <c r="U25" t="n">
        <v>86.0853841133608</v>
      </c>
      <c r="V25" t="n">
        <v>76.4543918662533</v>
      </c>
      <c r="W25" t="n">
        <v>80.1255266916722</v>
      </c>
      <c r="X25" t="n">
        <v>91.333451221957</v>
      </c>
      <c r="Y25" t="n">
        <v>87.4238447763886</v>
      </c>
      <c r="Z25" t="n">
        <v>78.556101917836</v>
      </c>
      <c r="AA25" t="n">
        <v>79.1381771371904</v>
      </c>
      <c r="AB25" t="n">
        <v>81.1925921195837</v>
      </c>
      <c r="AC25" t="n">
        <v>79.0938620636538</v>
      </c>
      <c r="AD25" t="n">
        <v>84.733606557377</v>
      </c>
      <c r="AE25" t="n">
        <v>100</v>
      </c>
      <c r="AF25" t="n">
        <v>87.2407553472834</v>
      </c>
    </row>
    <row r="26">
      <c r="A26" t="s">
        <v>138</v>
      </c>
      <c r="B26" t="s">
        <v>420</v>
      </c>
      <c r="C26" t="s">
        <v>342</v>
      </c>
      <c r="D26" t="s">
        <v>421</v>
      </c>
      <c r="E26" t="s">
        <v>343</v>
      </c>
      <c r="F26" t="n">
        <v>24.875913587269</v>
      </c>
      <c r="G26" t="n">
        <v>31.9211940602492</v>
      </c>
      <c r="H26" t="n">
        <v>35.038618076818</v>
      </c>
      <c r="I26" t="n">
        <v>38.4626985948257</v>
      </c>
      <c r="J26" t="n">
        <v>38.1568537107013</v>
      </c>
      <c r="K26" t="n">
        <v>42.5621918396931</v>
      </c>
      <c r="L26" t="n">
        <v>37.5512616251643</v>
      </c>
      <c r="M26" t="n">
        <v>44.866145776365</v>
      </c>
      <c r="N26" t="n">
        <v>50.7873915475764</v>
      </c>
      <c r="O26" t="n">
        <v>48.6943655516007</v>
      </c>
      <c r="P26" t="n">
        <v>55.6493854319534</v>
      </c>
      <c r="Q26" t="n">
        <v>56.6939375058338</v>
      </c>
      <c r="R26" t="n">
        <v>51.7906508858985</v>
      </c>
      <c r="S26" t="n">
        <v>54.7035642724036</v>
      </c>
      <c r="T26" t="n">
        <v>47.292187435665</v>
      </c>
      <c r="U26" t="n">
        <v>61.7187734582508</v>
      </c>
      <c r="V26" t="n">
        <v>77.4405817409133</v>
      </c>
      <c r="W26" t="n">
        <v>82.1830414348901</v>
      </c>
      <c r="X26" t="n">
        <v>91.6052728052776</v>
      </c>
      <c r="Y26" t="n">
        <v>83.2574855082851</v>
      </c>
      <c r="Z26" t="n">
        <v>79.8462492490963</v>
      </c>
      <c r="AA26" t="n">
        <v>79.5412711081324</v>
      </c>
      <c r="AB26" t="n">
        <v>82.2639684195555</v>
      </c>
      <c r="AC26" t="n">
        <v>83.0571309663961</v>
      </c>
      <c r="AD26" t="n">
        <v>85.9257563104442</v>
      </c>
      <c r="AE26" t="n">
        <v>100</v>
      </c>
      <c r="AF26" t="n">
        <v>88.5031577013879</v>
      </c>
    </row>
    <row r="27">
      <c r="A27" t="s">
        <v>138</v>
      </c>
      <c r="B27" t="s">
        <v>422</v>
      </c>
      <c r="C27" t="s">
        <v>342</v>
      </c>
      <c r="D27" t="s">
        <v>423</v>
      </c>
      <c r="E27" t="s">
        <v>343</v>
      </c>
      <c r="F27" t="n">
        <v>50.3050917610938</v>
      </c>
      <c r="G27" t="n">
        <v>53.9029038630804</v>
      </c>
      <c r="H27" t="n">
        <v>56.8954538193628</v>
      </c>
      <c r="I27" t="n">
        <v>54.5939769030566</v>
      </c>
      <c r="J27" t="n">
        <v>61.9476387853124</v>
      </c>
      <c r="K27" t="n">
        <v>73.3170774876034</v>
      </c>
      <c r="L27" t="n">
        <v>73.8732315056771</v>
      </c>
      <c r="M27" t="n">
        <v>77.5957559063645</v>
      </c>
      <c r="N27" t="n">
        <v>89.5075362574767</v>
      </c>
      <c r="O27" t="n">
        <v>96.367054404005</v>
      </c>
      <c r="P27" t="n">
        <v>97.9346200578689</v>
      </c>
      <c r="Q27" t="n">
        <v>102.64022063723</v>
      </c>
      <c r="R27" t="n">
        <v>105.224084011239</v>
      </c>
      <c r="S27" t="n">
        <v>103.690327029973</v>
      </c>
      <c r="T27" t="n">
        <v>106.21017005148</v>
      </c>
      <c r="U27" t="n">
        <v>98.3938259583537</v>
      </c>
      <c r="V27" t="n">
        <v>103.023760413111</v>
      </c>
      <c r="W27" t="n">
        <v>108.114238771029</v>
      </c>
      <c r="X27" t="n">
        <v>113.03131083829</v>
      </c>
      <c r="Y27" t="n">
        <v>109.444547353908</v>
      </c>
      <c r="Z27" t="n">
        <v>102.056608981847</v>
      </c>
      <c r="AA27" t="n">
        <v>104.280733823015</v>
      </c>
      <c r="AB27" t="n">
        <v>102.65150071105</v>
      </c>
      <c r="AC27" t="n">
        <v>106.232354811572</v>
      </c>
      <c r="AD27" t="n">
        <v>96.7956387394792</v>
      </c>
      <c r="AE27" t="n">
        <v>100</v>
      </c>
      <c r="AF27" t="n">
        <v>102.72810002374</v>
      </c>
    </row>
    <row r="28">
      <c r="A28" t="s">
        <v>138</v>
      </c>
      <c r="B28" t="s">
        <v>424</v>
      </c>
      <c r="C28" t="s">
        <v>342</v>
      </c>
      <c r="D28" t="s">
        <v>425</v>
      </c>
      <c r="E28" t="s">
        <v>343</v>
      </c>
      <c r="F28" t="n">
        <v>58.9652204902198</v>
      </c>
      <c r="G28" t="n">
        <v>63.0678037138439</v>
      </c>
      <c r="H28" t="n">
        <v>68.8282023271605</v>
      </c>
      <c r="I28" t="n">
        <v>77.8203110621074</v>
      </c>
      <c r="J28" t="n">
        <v>80.0382121849448</v>
      </c>
      <c r="K28" t="n">
        <v>89.5789464126477</v>
      </c>
      <c r="L28" t="n">
        <v>93.2773456260878</v>
      </c>
      <c r="M28" t="n">
        <v>95.1626410657485</v>
      </c>
      <c r="N28" t="n">
        <v>101.497690308564</v>
      </c>
      <c r="O28" t="n">
        <v>107.552500980505</v>
      </c>
      <c r="P28" t="n">
        <v>109.762554878094</v>
      </c>
      <c r="Q28" t="n">
        <v>114.850573961941</v>
      </c>
      <c r="R28" t="n">
        <v>119.130336343286</v>
      </c>
      <c r="S28" t="n">
        <v>110.224764332379</v>
      </c>
      <c r="T28" t="n">
        <v>129.921561591644</v>
      </c>
      <c r="U28" t="n">
        <v>125.331114399678</v>
      </c>
      <c r="V28" t="n">
        <v>118.817434232455</v>
      </c>
      <c r="W28" t="n">
        <v>117.249447060878</v>
      </c>
      <c r="X28" t="n">
        <v>122.475211153723</v>
      </c>
      <c r="Y28" t="n">
        <v>125.102425834588</v>
      </c>
      <c r="Z28" t="n">
        <v>125.627193833834</v>
      </c>
      <c r="AA28" t="n">
        <v>121.454749910274</v>
      </c>
      <c r="AB28" t="n">
        <v>122.000414156727</v>
      </c>
      <c r="AC28" t="n">
        <v>105.22731803432</v>
      </c>
      <c r="AD28" t="n">
        <v>112.492976212774</v>
      </c>
      <c r="AE28" t="n">
        <v>100</v>
      </c>
      <c r="AF28" t="n">
        <v>128.14807085279</v>
      </c>
    </row>
    <row r="29">
      <c r="A29" t="s">
        <v>138</v>
      </c>
      <c r="B29" t="s">
        <v>426</v>
      </c>
      <c r="C29" t="s">
        <v>342</v>
      </c>
      <c r="D29" t="s">
        <v>427</v>
      </c>
      <c r="E29" t="s">
        <v>343</v>
      </c>
      <c r="F29" t="n">
        <v>38.3232702235473</v>
      </c>
      <c r="G29" t="n">
        <v>42.1727190273915</v>
      </c>
      <c r="H29" t="n">
        <v>48.0871513739604</v>
      </c>
      <c r="I29" t="n">
        <v>59.6044310793397</v>
      </c>
      <c r="J29" t="n">
        <v>59.7912946575413</v>
      </c>
      <c r="K29" t="n">
        <v>71.1046115889087</v>
      </c>
      <c r="L29" t="n">
        <v>76.6098133326876</v>
      </c>
      <c r="M29" t="n">
        <v>72.6088722043773</v>
      </c>
      <c r="N29" t="n">
        <v>75.4465917220089</v>
      </c>
      <c r="O29" t="n">
        <v>89.8116801506252</v>
      </c>
      <c r="P29" t="n">
        <v>89.4601368144332</v>
      </c>
      <c r="Q29" t="n">
        <v>91.5385652637411</v>
      </c>
      <c r="R29" t="n">
        <v>93.8083819235617</v>
      </c>
      <c r="S29" t="n">
        <v>95.0550169439241</v>
      </c>
      <c r="T29" t="n">
        <v>98.9745562510437</v>
      </c>
      <c r="U29" t="n">
        <v>94.7380851434549</v>
      </c>
      <c r="V29" t="n">
        <v>80.9628866843095</v>
      </c>
      <c r="W29" t="n">
        <v>80.0738974007353</v>
      </c>
      <c r="X29" t="n">
        <v>81.3748288388094</v>
      </c>
      <c r="Y29" t="n">
        <v>81.5769093519065</v>
      </c>
      <c r="Z29" t="n">
        <v>85.1863141100245</v>
      </c>
      <c r="AA29" t="n">
        <v>79.8949256921633</v>
      </c>
      <c r="AB29" t="n">
        <v>80.9087791845113</v>
      </c>
      <c r="AC29" t="n">
        <v>82.908656613616</v>
      </c>
      <c r="AD29" t="n">
        <v>88.1242807825086</v>
      </c>
      <c r="AE29" t="n">
        <v>100</v>
      </c>
      <c r="AF29" t="n">
        <v>106.814510207079</v>
      </c>
    </row>
    <row r="30">
      <c r="A30" t="s">
        <v>138</v>
      </c>
      <c r="B30" t="s">
        <v>428</v>
      </c>
      <c r="C30" t="s">
        <v>342</v>
      </c>
      <c r="D30" t="s">
        <v>429</v>
      </c>
      <c r="E30" t="s">
        <v>343</v>
      </c>
      <c r="F30" t="n">
        <v>53.6707498401127</v>
      </c>
      <c r="G30" t="n">
        <v>63.9313343683695</v>
      </c>
      <c r="H30" t="n">
        <v>75.4613462194617</v>
      </c>
      <c r="I30" t="n">
        <v>91.7403059885795</v>
      </c>
      <c r="J30" t="n">
        <v>100.211983810729</v>
      </c>
      <c r="K30" t="n">
        <v>111.09670326881</v>
      </c>
      <c r="L30" t="n">
        <v>131.465784730075</v>
      </c>
      <c r="M30" t="n">
        <v>156.601281569299</v>
      </c>
      <c r="N30" t="n">
        <v>161.955834804324</v>
      </c>
      <c r="O30" t="n">
        <v>199.014862242509</v>
      </c>
      <c r="P30" t="n">
        <v>126.631165890232</v>
      </c>
      <c r="Q30" t="n">
        <v>123.888834909169</v>
      </c>
      <c r="R30" t="n">
        <v>148.253903658122</v>
      </c>
      <c r="S30" t="n">
        <v>78.8306597007053</v>
      </c>
      <c r="T30" t="n">
        <v>147.772831021604</v>
      </c>
      <c r="U30" t="n">
        <v>86.7270746166676</v>
      </c>
      <c r="V30" t="n">
        <v>72.4470952615632</v>
      </c>
      <c r="W30" t="n">
        <v>75.2841843067713</v>
      </c>
      <c r="X30" t="n">
        <v>86.2527409607379</v>
      </c>
      <c r="Y30" t="n">
        <v>90.0533513335489</v>
      </c>
      <c r="Z30" t="n">
        <v>83.0388863957696</v>
      </c>
      <c r="AA30" t="n">
        <v>79.5968600166703</v>
      </c>
      <c r="AB30" t="n">
        <v>77.8688413460235</v>
      </c>
      <c r="AC30" t="n">
        <v>77.9893813481071</v>
      </c>
      <c r="AD30" t="n">
        <v>80.5555555555556</v>
      </c>
      <c r="AE30" t="n">
        <v>100</v>
      </c>
      <c r="AF30" t="n">
        <v>83.5917312661499</v>
      </c>
    </row>
    <row r="31">
      <c r="A31" t="s">
        <v>138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434</v>
      </c>
      <c r="C33" t="s">
        <v>342</v>
      </c>
      <c r="D33" t="s">
        <v>435</v>
      </c>
      <c r="E33" t="s">
        <v>343</v>
      </c>
      <c r="F33" t="n">
        <v>49.4498632816958</v>
      </c>
      <c r="G33" t="n">
        <v>53.1131838098921</v>
      </c>
      <c r="H33" t="n">
        <v>54.8639685195947</v>
      </c>
      <c r="I33" t="n">
        <v>53.371371822909</v>
      </c>
      <c r="J33" t="n">
        <v>53.585439574485</v>
      </c>
      <c r="K33" t="n">
        <v>58.2823079185057</v>
      </c>
      <c r="L33" t="n">
        <v>65.7396732122371</v>
      </c>
      <c r="M33" t="n">
        <v>66.8555987519432</v>
      </c>
      <c r="N33" t="n">
        <v>69.7272962192148</v>
      </c>
      <c r="O33" t="n">
        <v>63.0482234712337</v>
      </c>
      <c r="P33" t="n">
        <v>84.067768251356</v>
      </c>
      <c r="Q33" t="n">
        <v>94.7434988125325</v>
      </c>
      <c r="R33" t="n">
        <v>97.804243223292</v>
      </c>
      <c r="S33" t="n">
        <v>86.2241899968935</v>
      </c>
      <c r="T33" t="n">
        <v>81.9269201865901</v>
      </c>
      <c r="U33" t="n">
        <v>77.5295589326618</v>
      </c>
      <c r="V33" t="n">
        <v>73.2612769868448</v>
      </c>
      <c r="W33" t="n">
        <v>70.6641125812753</v>
      </c>
      <c r="X33" t="n">
        <v>74.8017017746583</v>
      </c>
      <c r="Y33" t="n">
        <v>79.461775639237</v>
      </c>
      <c r="Z33" t="n">
        <v>78.724121198027</v>
      </c>
      <c r="AA33" t="n">
        <v>82.3464925026566</v>
      </c>
      <c r="AB33" t="n">
        <v>85.2751115679105</v>
      </c>
      <c r="AC33" t="n">
        <v>87.2894842821131</v>
      </c>
      <c r="AD33" t="n">
        <v>94.0482246413674</v>
      </c>
      <c r="AE33" t="n">
        <v>100</v>
      </c>
      <c r="AF33" t="n">
        <v>104.854747514135</v>
      </c>
    </row>
    <row r="34">
      <c r="A34" t="s">
        <v>138</v>
      </c>
      <c r="B34" t="s">
        <v>436</v>
      </c>
      <c r="C34" t="s">
        <v>342</v>
      </c>
      <c r="D34" t="s">
        <v>437</v>
      </c>
      <c r="E34" t="s">
        <v>343</v>
      </c>
      <c r="F34" t="n">
        <v>37.3944871211727</v>
      </c>
      <c r="G34" t="n">
        <v>41.5240098653585</v>
      </c>
      <c r="H34" t="n">
        <v>47.5974739474141</v>
      </c>
      <c r="I34" t="n">
        <v>61.2141164091907</v>
      </c>
      <c r="J34" t="n">
        <v>62.5755385447352</v>
      </c>
      <c r="K34" t="n">
        <v>78.5017133017981</v>
      </c>
      <c r="L34" t="n">
        <v>79.4366296339716</v>
      </c>
      <c r="M34" t="n">
        <v>80.2096314161112</v>
      </c>
      <c r="N34" t="n">
        <v>83.2168599841313</v>
      </c>
      <c r="O34" t="n">
        <v>85.9935518552074</v>
      </c>
      <c r="P34" t="n">
        <v>91.8089810281415</v>
      </c>
      <c r="Q34" t="n">
        <v>95.0002495856905</v>
      </c>
      <c r="R34" t="n">
        <v>100.848389490316</v>
      </c>
      <c r="S34" t="n">
        <v>91.2287620330691</v>
      </c>
      <c r="T34" t="n">
        <v>93.8018483328441</v>
      </c>
      <c r="U34" t="n">
        <v>88.3234984146864</v>
      </c>
      <c r="V34" t="n">
        <v>88.4203960438551</v>
      </c>
      <c r="W34" t="n">
        <v>94.3533836096117</v>
      </c>
      <c r="X34" t="n">
        <v>93.2299542172171</v>
      </c>
      <c r="Y34" t="n">
        <v>93.4381084191409</v>
      </c>
      <c r="Z34" t="n">
        <v>97.8630649557747</v>
      </c>
      <c r="AA34" t="n">
        <v>98.2752327699376</v>
      </c>
      <c r="AB34" t="n">
        <v>102.666669259101</v>
      </c>
      <c r="AC34" t="n">
        <v>99.6092035061775</v>
      </c>
      <c r="AD34" t="n">
        <v>99.8803322539772</v>
      </c>
      <c r="AE34" t="n">
        <v>100</v>
      </c>
      <c r="AF34" t="n">
        <v>169.103091880529</v>
      </c>
    </row>
    <row r="35">
      <c r="A35" t="s">
        <v>138</v>
      </c>
      <c r="B35" t="s">
        <v>438</v>
      </c>
      <c r="C35" t="s">
        <v>342</v>
      </c>
      <c r="D35" t="s">
        <v>439</v>
      </c>
      <c r="E35" t="s">
        <v>343</v>
      </c>
      <c r="F35" t="n">
        <v>80.7696978548651</v>
      </c>
      <c r="G35" t="n">
        <v>83.9051129921959</v>
      </c>
      <c r="H35" t="n">
        <v>91.3997500421496</v>
      </c>
      <c r="I35" t="n">
        <v>96.8706767261829</v>
      </c>
      <c r="J35" t="n">
        <v>103.315671461629</v>
      </c>
      <c r="K35" t="n">
        <v>114.941256696955</v>
      </c>
      <c r="L35" t="n">
        <v>111.528807061597</v>
      </c>
      <c r="M35" t="n">
        <v>99.701371934031</v>
      </c>
      <c r="N35" t="n">
        <v>120.678489104344</v>
      </c>
      <c r="O35" t="n">
        <v>113.923805069374</v>
      </c>
      <c r="P35" t="n">
        <v>109.841572043778</v>
      </c>
      <c r="Q35" t="n">
        <v>98.0004853219996</v>
      </c>
      <c r="R35" t="n">
        <v>91.6912303012283</v>
      </c>
      <c r="S35" t="n">
        <v>91.3373898674468</v>
      </c>
      <c r="T35" t="n">
        <v>85.9026292514033</v>
      </c>
      <c r="U35" t="n">
        <v>87.144313163009</v>
      </c>
      <c r="V35" t="n">
        <v>86.322293723989</v>
      </c>
      <c r="W35" t="n">
        <v>93.6544989317978</v>
      </c>
      <c r="X35" t="n">
        <v>92.1073537286668</v>
      </c>
      <c r="Y35" t="n">
        <v>92.2632085443448</v>
      </c>
      <c r="Z35" t="n">
        <v>95.601787232477</v>
      </c>
      <c r="AA35" t="n">
        <v>94.8181323471941</v>
      </c>
      <c r="AB35" t="n">
        <v>93.4689078981917</v>
      </c>
      <c r="AC35" t="n">
        <v>94.0601773536759</v>
      </c>
      <c r="AD35" t="n">
        <v>99.9983578614101</v>
      </c>
      <c r="AE35" t="n">
        <v>100</v>
      </c>
      <c r="AF35" t="n">
        <v>104.953915057874</v>
      </c>
    </row>
    <row r="36">
      <c r="A36" t="s">
        <v>138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442</v>
      </c>
      <c r="C37" t="s">
        <v>342</v>
      </c>
      <c r="D37" t="s">
        <v>443</v>
      </c>
      <c r="E37" t="s">
        <v>343</v>
      </c>
      <c r="F37" t="n">
        <v>70.479177498315</v>
      </c>
      <c r="G37" t="n">
        <v>78.0340316581888</v>
      </c>
      <c r="H37" t="n">
        <v>90.5229052394599</v>
      </c>
      <c r="I37" t="n">
        <v>104.094009393105</v>
      </c>
      <c r="J37" t="n">
        <v>110.414260691748</v>
      </c>
      <c r="K37" t="n">
        <v>103.233754678366</v>
      </c>
      <c r="L37" t="n">
        <v>76.2285473203134</v>
      </c>
      <c r="M37" t="n">
        <v>67.0494922157606</v>
      </c>
      <c r="N37" t="n">
        <v>85.5343341870322</v>
      </c>
      <c r="O37" t="n">
        <v>90.5587805423138</v>
      </c>
      <c r="P37" t="n">
        <v>91.4194458186779</v>
      </c>
      <c r="Q37" t="n">
        <v>71.7010081138292</v>
      </c>
      <c r="R37" t="n">
        <v>71.9154901007757</v>
      </c>
      <c r="S37" t="n">
        <v>89.2216672609624</v>
      </c>
      <c r="T37" t="n">
        <v>85.8414806624971</v>
      </c>
      <c r="U37" t="n">
        <v>77.0419450474992</v>
      </c>
      <c r="V37" t="n">
        <v>73.6460831746897</v>
      </c>
      <c r="W37" t="n">
        <v>65.6301170276156</v>
      </c>
      <c r="X37" t="n">
        <v>66.2855507121329</v>
      </c>
      <c r="Y37" t="n">
        <v>61.1146086883025</v>
      </c>
      <c r="Z37" t="n">
        <v>58.5166321558089</v>
      </c>
      <c r="AA37" t="n">
        <v>59.6797152296303</v>
      </c>
      <c r="AB37" t="n">
        <v>86.981519638886</v>
      </c>
      <c r="AC37" t="n">
        <v>94.3917654176153</v>
      </c>
      <c r="AD37" t="n">
        <v>98.0475432076919</v>
      </c>
      <c r="AE37" t="n">
        <v>100</v>
      </c>
      <c r="AF37" t="n">
        <v>108.84664856367</v>
      </c>
    </row>
    <row r="38">
      <c r="A38" t="s">
        <v>138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446</v>
      </c>
      <c r="C39" t="s">
        <v>342</v>
      </c>
      <c r="D39" t="s">
        <v>447</v>
      </c>
      <c r="E39" t="s">
        <v>343</v>
      </c>
      <c r="F39" t="n">
        <v>50.4447532229285</v>
      </c>
      <c r="G39" t="n">
        <v>43.3455314313322</v>
      </c>
      <c r="H39" t="n">
        <v>38.5223739507773</v>
      </c>
      <c r="I39" t="n">
        <v>44.0906080036624</v>
      </c>
      <c r="J39" t="n">
        <v>49.640515690944</v>
      </c>
      <c r="K39" t="n">
        <v>50.7304089321289</v>
      </c>
      <c r="L39" t="n">
        <v>52.4810210662837</v>
      </c>
      <c r="M39" t="n">
        <v>54.6781620206132</v>
      </c>
      <c r="N39" t="n">
        <v>70.6564691172627</v>
      </c>
      <c r="O39" t="n">
        <v>68.8757639692023</v>
      </c>
      <c r="P39" t="n">
        <v>76.597800771811</v>
      </c>
      <c r="Q39" t="n">
        <v>74.7435190705553</v>
      </c>
      <c r="R39" t="n">
        <v>77.745354716474</v>
      </c>
      <c r="S39" t="n">
        <v>73.7862378388119</v>
      </c>
      <c r="T39" t="n">
        <v>75.48905508389</v>
      </c>
      <c r="U39" t="n">
        <v>76.8950495129449</v>
      </c>
      <c r="V39" t="n">
        <v>69.3415283774232</v>
      </c>
      <c r="W39" t="n">
        <v>77.7625807033133</v>
      </c>
      <c r="X39" t="n">
        <v>75.4101703276206</v>
      </c>
      <c r="Y39" t="n">
        <v>86.0563055618193</v>
      </c>
      <c r="Z39" t="n">
        <v>90.4912497251671</v>
      </c>
      <c r="AA39" t="n">
        <v>99.8517861726098</v>
      </c>
      <c r="AB39" t="n">
        <v>102.723224973631</v>
      </c>
      <c r="AC39" t="n">
        <v>100.522796980348</v>
      </c>
      <c r="AD39" t="n">
        <v>102.930666100234</v>
      </c>
      <c r="AE39" t="n">
        <v>100</v>
      </c>
      <c r="AF39" t="n">
        <v>97.8748149714528</v>
      </c>
    </row>
    <row r="40">
      <c r="A40" t="s">
        <v>138</v>
      </c>
      <c r="B40" t="s">
        <v>448</v>
      </c>
      <c r="C40" t="s">
        <v>342</v>
      </c>
      <c r="D40" t="s">
        <v>449</v>
      </c>
      <c r="E40" t="s">
        <v>343</v>
      </c>
      <c r="F40" t="n">
        <v>24.2329567590478</v>
      </c>
      <c r="G40" t="n">
        <v>26.2422344067646</v>
      </c>
      <c r="H40" t="n">
        <v>30.899646987977</v>
      </c>
      <c r="I40" t="n">
        <v>34.9365329577979</v>
      </c>
      <c r="J40" t="n">
        <v>36.934541544557</v>
      </c>
      <c r="K40" t="n">
        <v>42.1696775534827</v>
      </c>
      <c r="L40" t="n">
        <v>47.4306453076424</v>
      </c>
      <c r="M40" t="n">
        <v>51.3018001753192</v>
      </c>
      <c r="N40" t="n">
        <v>47.7561793511079</v>
      </c>
      <c r="O40" t="n">
        <v>47.9700276985943</v>
      </c>
      <c r="P40" t="n">
        <v>46.9764670470563</v>
      </c>
      <c r="Q40" t="n">
        <v>46.9862177757228</v>
      </c>
      <c r="R40" t="n">
        <v>55.3814188019475</v>
      </c>
      <c r="S40" t="n">
        <v>61.2621439367146</v>
      </c>
      <c r="T40" t="n">
        <v>43.1386033120496</v>
      </c>
      <c r="U40" t="n">
        <v>54.1362690198359</v>
      </c>
      <c r="V40" t="n">
        <v>55.7545920856757</v>
      </c>
      <c r="W40" t="n">
        <v>60.8496241659175</v>
      </c>
      <c r="X40" t="n">
        <v>64.3417827850404</v>
      </c>
      <c r="Y40" t="n">
        <v>68.7730836269468</v>
      </c>
      <c r="Z40" t="n">
        <v>75.2175853466787</v>
      </c>
      <c r="AA40" t="n">
        <v>81.2759900746817</v>
      </c>
      <c r="AB40" t="n">
        <v>84.5496435984236</v>
      </c>
      <c r="AC40" t="n">
        <v>94.1337358538288</v>
      </c>
      <c r="AD40" t="n">
        <v>99.0540659944825</v>
      </c>
      <c r="AE40" t="n">
        <v>100</v>
      </c>
      <c r="AF40" t="n">
        <v>97.2767798610201</v>
      </c>
    </row>
    <row r="41">
      <c r="A41" t="s">
        <v>138</v>
      </c>
      <c r="B41" t="s">
        <v>450</v>
      </c>
      <c r="C41" t="s">
        <v>342</v>
      </c>
      <c r="D41" t="s">
        <v>451</v>
      </c>
      <c r="E41" t="s">
        <v>343</v>
      </c>
      <c r="F41" t="n">
        <v>25.0237113202713</v>
      </c>
      <c r="G41" t="n">
        <v>27.3735414479729</v>
      </c>
      <c r="H41" t="n">
        <v>32.8383576728001</v>
      </c>
      <c r="I41" t="n">
        <v>37.0749582843089</v>
      </c>
      <c r="J41" t="n">
        <v>39.27698610968</v>
      </c>
      <c r="K41" t="n">
        <v>46.3804181205715</v>
      </c>
      <c r="L41" t="n">
        <v>52.2080149030924</v>
      </c>
      <c r="M41" t="n">
        <v>56.1008822380734</v>
      </c>
      <c r="N41" t="n">
        <v>53.1533153369223</v>
      </c>
      <c r="O41" t="n">
        <v>52.9849258788651</v>
      </c>
      <c r="P41" t="n">
        <v>51.2081421311797</v>
      </c>
      <c r="Q41" t="n">
        <v>51.1913311197052</v>
      </c>
      <c r="R41" t="n">
        <v>60.3196695233108</v>
      </c>
      <c r="S41" t="n">
        <v>73.4005843010322</v>
      </c>
      <c r="T41" t="n">
        <v>55.0917917170817</v>
      </c>
      <c r="U41" t="n">
        <v>62.6231683453861</v>
      </c>
      <c r="V41" t="n">
        <v>62.8058701115305</v>
      </c>
      <c r="W41" t="n">
        <v>64.983042321779</v>
      </c>
      <c r="X41" t="n">
        <v>66.0257246363021</v>
      </c>
      <c r="Y41" t="n">
        <v>69.511400725284</v>
      </c>
      <c r="Z41" t="n">
        <v>75.1281720800903</v>
      </c>
      <c r="AA41" t="n">
        <v>78.6475308693492</v>
      </c>
      <c r="AB41" t="n">
        <v>81.9282576564169</v>
      </c>
      <c r="AC41" t="n">
        <v>89.315030151761</v>
      </c>
      <c r="AD41" t="n">
        <v>96.4437382036194</v>
      </c>
      <c r="AE41" t="n">
        <v>100</v>
      </c>
      <c r="AF41" t="n">
        <v>105.125356921378</v>
      </c>
    </row>
    <row r="42">
      <c r="A42" t="s">
        <v>138</v>
      </c>
      <c r="B42" t="s">
        <v>452</v>
      </c>
      <c r="C42" t="s">
        <v>342</v>
      </c>
      <c r="D42" t="s">
        <v>453</v>
      </c>
      <c r="E42" t="s">
        <v>343</v>
      </c>
      <c r="F42" t="n">
        <v>28.657897466726</v>
      </c>
      <c r="G42" t="n">
        <v>30.6510337581092</v>
      </c>
      <c r="H42" t="n">
        <v>28.1097387224638</v>
      </c>
      <c r="I42" t="n">
        <v>34.764793252875</v>
      </c>
      <c r="J42" t="n">
        <v>40.799905839695</v>
      </c>
      <c r="K42" t="n">
        <v>50.7406556296794</v>
      </c>
      <c r="L42" t="n">
        <v>53.3523739346172</v>
      </c>
      <c r="M42" t="n">
        <v>55.4573842988925</v>
      </c>
      <c r="N42" t="n">
        <v>63.726375396014</v>
      </c>
      <c r="O42" t="n">
        <v>72.0294542654405</v>
      </c>
      <c r="P42" t="n">
        <v>73.7520364312216</v>
      </c>
      <c r="Q42" t="n">
        <v>77.9907963525889</v>
      </c>
      <c r="R42" t="n">
        <v>84.0487440800007</v>
      </c>
      <c r="S42" t="n">
        <v>87.3976632092656</v>
      </c>
      <c r="T42" t="n">
        <v>83.7149420494294</v>
      </c>
      <c r="U42" t="n">
        <v>72.2364444537377</v>
      </c>
      <c r="V42" t="n">
        <v>84.2217306445115</v>
      </c>
      <c r="W42" t="n">
        <v>86.2120597452018</v>
      </c>
      <c r="X42" t="n">
        <v>87.187582127791</v>
      </c>
      <c r="Y42" t="n">
        <v>88.6463757293359</v>
      </c>
      <c r="Z42" t="n">
        <v>91.5785988132759</v>
      </c>
      <c r="AA42" t="n">
        <v>92.5506945517118</v>
      </c>
      <c r="AB42" t="n">
        <v>94.1830190886711</v>
      </c>
      <c r="AC42" t="n">
        <v>95.4864948647719</v>
      </c>
      <c r="AD42" t="n">
        <v>97.8009842201326</v>
      </c>
      <c r="AE42" t="n">
        <v>100</v>
      </c>
      <c r="AF42" t="n">
        <v>101.944860102154</v>
      </c>
    </row>
    <row r="43">
      <c r="A43" t="s">
        <v>138</v>
      </c>
      <c r="B43" t="s">
        <v>454</v>
      </c>
      <c r="C43" t="s">
        <v>342</v>
      </c>
      <c r="D43" t="s">
        <v>455</v>
      </c>
      <c r="E43" t="s">
        <v>343</v>
      </c>
      <c r="F43" t="n">
        <v>40.6349513532396</v>
      </c>
      <c r="G43" t="n">
        <v>43.7346503712504</v>
      </c>
      <c r="H43" t="n">
        <v>44.1288395209593</v>
      </c>
      <c r="I43" t="n">
        <v>49.2571804400097</v>
      </c>
      <c r="J43" t="n">
        <v>53.8708757542861</v>
      </c>
      <c r="K43" t="n">
        <v>56.4587176826618</v>
      </c>
      <c r="L43" t="n">
        <v>55.0506090060716</v>
      </c>
      <c r="M43" t="n">
        <v>54.7740625626472</v>
      </c>
      <c r="N43" t="n">
        <v>63.8065041351571</v>
      </c>
      <c r="O43" t="n">
        <v>68.8836072415614</v>
      </c>
      <c r="P43" t="n">
        <v>74.0473096101632</v>
      </c>
      <c r="Q43" t="n">
        <v>92.6321312677532</v>
      </c>
      <c r="R43" t="n">
        <v>81.8001172429029</v>
      </c>
      <c r="S43" t="n">
        <v>76.6848972183438</v>
      </c>
      <c r="T43" t="n">
        <v>74.1322074082624</v>
      </c>
      <c r="U43" t="n">
        <v>74.6492417159616</v>
      </c>
      <c r="V43" t="n">
        <v>77.808244894101</v>
      </c>
      <c r="W43" t="n">
        <v>81.6807519439872</v>
      </c>
      <c r="X43" t="n">
        <v>82.8507796397722</v>
      </c>
      <c r="Y43" t="n">
        <v>84.4147003492186</v>
      </c>
      <c r="Z43" t="n">
        <v>92.7407688646314</v>
      </c>
      <c r="AA43" t="n">
        <v>94.4154791080583</v>
      </c>
      <c r="AB43" t="n">
        <v>94.2971495882611</v>
      </c>
      <c r="AC43" t="n">
        <v>94.3939205230108</v>
      </c>
      <c r="AD43" t="n">
        <v>98.8118696437941</v>
      </c>
      <c r="AE43" t="n">
        <v>100</v>
      </c>
      <c r="AF43" t="n">
        <v>103.134841504504</v>
      </c>
    </row>
    <row r="44">
      <c r="A44" t="s">
        <v>138</v>
      </c>
      <c r="B44" t="s">
        <v>456</v>
      </c>
      <c r="C44" t="s">
        <v>342</v>
      </c>
      <c r="D44" t="s">
        <v>457</v>
      </c>
      <c r="E44" t="s">
        <v>343</v>
      </c>
      <c r="F44" t="n">
        <v>52.9782372169926</v>
      </c>
      <c r="G44" t="n">
        <v>53.508559563219</v>
      </c>
      <c r="H44" t="n">
        <v>55.2753592421487</v>
      </c>
      <c r="I44" t="n">
        <v>60.0800274612396</v>
      </c>
      <c r="J44" t="n">
        <v>63.0529230492561</v>
      </c>
      <c r="K44" t="n">
        <v>67.6672811526213</v>
      </c>
      <c r="L44" t="n">
        <v>72.6076598267172</v>
      </c>
      <c r="M44" t="n">
        <v>74.9507210311526</v>
      </c>
      <c r="N44" t="n">
        <v>79.489299305102</v>
      </c>
      <c r="O44" t="n">
        <v>79.9362588913774</v>
      </c>
      <c r="P44" t="n">
        <v>82.0744568145525</v>
      </c>
      <c r="Q44" t="n">
        <v>85.5864652859147</v>
      </c>
      <c r="R44" t="n">
        <v>83.6340595152328</v>
      </c>
      <c r="S44" t="n">
        <v>79.4302237173314</v>
      </c>
      <c r="T44" t="n">
        <v>78.7494546014083</v>
      </c>
      <c r="U44" t="n">
        <v>76.7219762365587</v>
      </c>
      <c r="V44" t="n">
        <v>78.2959945118976</v>
      </c>
      <c r="W44" t="n">
        <v>82.6053148233013</v>
      </c>
      <c r="X44" t="n">
        <v>85.3021453243788</v>
      </c>
      <c r="Y44" t="n">
        <v>86.1144547382597</v>
      </c>
      <c r="Z44" t="n">
        <v>97.9407788291863</v>
      </c>
      <c r="AA44" t="n">
        <v>97.147448091909</v>
      </c>
      <c r="AB44" t="n">
        <v>100.719899885439</v>
      </c>
      <c r="AC44" t="n">
        <v>100.352238137101</v>
      </c>
      <c r="AD44" t="n">
        <v>103.800585874646</v>
      </c>
      <c r="AE44" t="n">
        <v>100</v>
      </c>
      <c r="AF44" t="n">
        <v>101.222428690028</v>
      </c>
    </row>
    <row r="45">
      <c r="A45" t="s">
        <v>138</v>
      </c>
      <c r="B45" t="s">
        <v>458</v>
      </c>
      <c r="C45" t="s">
        <v>342</v>
      </c>
      <c r="D45" t="s">
        <v>459</v>
      </c>
      <c r="E45" t="s">
        <v>343</v>
      </c>
      <c r="F45" t="n">
        <v>51.4895965089637</v>
      </c>
      <c r="G45" t="n">
        <v>52.3725667116901</v>
      </c>
      <c r="H45" t="n">
        <v>54.5013475828419</v>
      </c>
      <c r="I45" t="n">
        <v>59.4173317097623</v>
      </c>
      <c r="J45" t="n">
        <v>62.5193030312142</v>
      </c>
      <c r="K45" t="n">
        <v>66.97054475617</v>
      </c>
      <c r="L45" t="n">
        <v>71.9580600234328</v>
      </c>
      <c r="M45" t="n">
        <v>74.3994813538819</v>
      </c>
      <c r="N45" t="n">
        <v>79.2880709433685</v>
      </c>
      <c r="O45" t="n">
        <v>79.8393213669903</v>
      </c>
      <c r="P45" t="n">
        <v>82.1112765387091</v>
      </c>
      <c r="Q45" t="n">
        <v>85.5346197177983</v>
      </c>
      <c r="R45" t="n">
        <v>83.4265525409546</v>
      </c>
      <c r="S45" t="n">
        <v>79.534854744231</v>
      </c>
      <c r="T45" t="n">
        <v>79.1209609099743</v>
      </c>
      <c r="U45" t="n">
        <v>76.7405098219981</v>
      </c>
      <c r="V45" t="n">
        <v>78.199065848879</v>
      </c>
      <c r="W45" t="n">
        <v>82.5419620408167</v>
      </c>
      <c r="X45" t="n">
        <v>85.1553158377612</v>
      </c>
      <c r="Y45" t="n">
        <v>86.0031114448944</v>
      </c>
      <c r="Z45" t="n">
        <v>98.0819354736469</v>
      </c>
      <c r="AA45" t="n">
        <v>97.2983902298344</v>
      </c>
      <c r="AB45" t="n">
        <v>100.6405753159</v>
      </c>
      <c r="AC45" t="n">
        <v>100.342359456196</v>
      </c>
      <c r="AD45" t="n">
        <v>103.967933660461</v>
      </c>
      <c r="AE45" t="n">
        <v>100</v>
      </c>
      <c r="AF45" t="n">
        <v>101.053424435217</v>
      </c>
    </row>
    <row r="46">
      <c r="A46" t="s">
        <v>138</v>
      </c>
      <c r="B46" t="s">
        <v>460</v>
      </c>
      <c r="C46" t="s">
        <v>342</v>
      </c>
      <c r="D46" t="s">
        <v>461</v>
      </c>
      <c r="E46" t="s">
        <v>343</v>
      </c>
      <c r="F46" t="n">
        <v>57.5698682996098</v>
      </c>
      <c r="G46" t="n">
        <v>62.3615492264841</v>
      </c>
      <c r="H46" t="n">
        <v>70.4422715135102</v>
      </c>
      <c r="I46" t="n">
        <v>70.8826197463919</v>
      </c>
      <c r="J46" t="n">
        <v>72.0145179837717</v>
      </c>
      <c r="K46" t="n">
        <v>61.0890871589446</v>
      </c>
      <c r="L46" t="n">
        <v>53.8679742231509</v>
      </c>
      <c r="M46" t="n">
        <v>50.2628377775043</v>
      </c>
      <c r="N46" t="n">
        <v>59.7824946143228</v>
      </c>
      <c r="O46" t="n">
        <v>60.188269348068</v>
      </c>
      <c r="P46" t="n">
        <v>68.7377813265274</v>
      </c>
      <c r="Q46" t="n">
        <v>109.166693428713</v>
      </c>
      <c r="R46" t="n">
        <v>79.9222567537213</v>
      </c>
      <c r="S46" t="n">
        <v>67.6453928838552</v>
      </c>
      <c r="T46" t="n">
        <v>66.0059980073553</v>
      </c>
      <c r="U46" t="n">
        <v>77.4503581489152</v>
      </c>
      <c r="V46" t="n">
        <v>73.8035250428481</v>
      </c>
      <c r="W46" t="n">
        <v>79.1874407589379</v>
      </c>
      <c r="X46" t="n">
        <v>80.4877757982901</v>
      </c>
      <c r="Y46" t="n">
        <v>82.116225220427</v>
      </c>
      <c r="Z46" t="n">
        <v>93.681122242219</v>
      </c>
      <c r="AA46" t="n">
        <v>95.7269103317561</v>
      </c>
      <c r="AB46" t="n">
        <v>94.5505697398486</v>
      </c>
      <c r="AC46" t="n">
        <v>93.8142077698041</v>
      </c>
      <c r="AD46" t="n">
        <v>99.8418153570924</v>
      </c>
      <c r="AE46" t="n">
        <v>100</v>
      </c>
      <c r="AF46" t="n">
        <v>104.579687785469</v>
      </c>
    </row>
    <row r="47">
      <c r="A47" t="s">
        <v>138</v>
      </c>
      <c r="B47" t="s">
        <v>462</v>
      </c>
      <c r="C47" t="s">
        <v>342</v>
      </c>
      <c r="D47" t="s">
        <v>463</v>
      </c>
      <c r="E47" t="s">
        <v>343</v>
      </c>
      <c r="F47" t="n">
        <v>32.4230754941983</v>
      </c>
      <c r="G47" t="n">
        <v>35.0772198054085</v>
      </c>
      <c r="H47" t="n">
        <v>39.1557905368762</v>
      </c>
      <c r="I47" t="n">
        <v>39.7691747108544</v>
      </c>
      <c r="J47" t="n">
        <v>39.3755914208954</v>
      </c>
      <c r="K47" t="n">
        <v>45.5207843947847</v>
      </c>
      <c r="L47" t="n">
        <v>52.7786094316046</v>
      </c>
      <c r="M47" t="n">
        <v>60.8941183450433</v>
      </c>
      <c r="N47" t="n">
        <v>66.9724247122101</v>
      </c>
      <c r="O47" t="n">
        <v>72.132625931973</v>
      </c>
      <c r="P47" t="n">
        <v>72.7778215274852</v>
      </c>
      <c r="Q47" t="n">
        <v>75.8879848406256</v>
      </c>
      <c r="R47" t="n">
        <v>79.4797480982907</v>
      </c>
      <c r="S47" t="n">
        <v>81.8148758630833</v>
      </c>
      <c r="T47" t="n">
        <v>86.3342789523002</v>
      </c>
      <c r="U47" t="n">
        <v>86.80000582732</v>
      </c>
      <c r="V47" t="n">
        <v>106.254538115521</v>
      </c>
      <c r="W47" t="n">
        <v>107.273867741323</v>
      </c>
      <c r="X47" t="n">
        <v>106.611462349729</v>
      </c>
      <c r="Y47" t="n">
        <v>105.131898515249</v>
      </c>
      <c r="Z47" t="n">
        <v>104.072808538612</v>
      </c>
      <c r="AA47" t="n">
        <v>106.543670489492</v>
      </c>
      <c r="AB47" t="n">
        <v>104.640128792056</v>
      </c>
      <c r="AC47" t="n">
        <v>102.330690221052</v>
      </c>
      <c r="AD47" t="n">
        <v>100.303585861573</v>
      </c>
      <c r="AE47" t="n">
        <v>100</v>
      </c>
      <c r="AF47" t="n">
        <v>96.6644232063535</v>
      </c>
    </row>
    <row r="48">
      <c r="A48" t="s">
        <v>138</v>
      </c>
      <c r="B48" t="s">
        <v>464</v>
      </c>
      <c r="C48" t="s">
        <v>342</v>
      </c>
      <c r="D48" t="s">
        <v>465</v>
      </c>
      <c r="E48" t="s">
        <v>343</v>
      </c>
      <c r="F48" t="n">
        <v>42.6996611336872</v>
      </c>
      <c r="G48" t="n">
        <v>44.8340118622159</v>
      </c>
      <c r="H48" t="n">
        <v>47.7369997170954</v>
      </c>
      <c r="I48" t="n">
        <v>48.8388089409067</v>
      </c>
      <c r="J48" t="n">
        <v>50.7246684377784</v>
      </c>
      <c r="K48" t="n">
        <v>55.9593786491898</v>
      </c>
      <c r="L48" t="n">
        <v>63.056669837154</v>
      </c>
      <c r="M48" t="n">
        <v>69.2553831404963</v>
      </c>
      <c r="N48" t="n">
        <v>76.5021608317058</v>
      </c>
      <c r="O48" t="n">
        <v>80.7078727134696</v>
      </c>
      <c r="P48" t="n">
        <v>84.0192821094347</v>
      </c>
      <c r="Q48" t="n">
        <v>87.5355215341447</v>
      </c>
      <c r="R48" t="n">
        <v>90.7593310263434</v>
      </c>
      <c r="S48" t="n">
        <v>95.854053117475</v>
      </c>
      <c r="T48" t="n">
        <v>96.2680277065518</v>
      </c>
      <c r="U48" t="n">
        <v>90.6590025280297</v>
      </c>
      <c r="V48" t="n">
        <v>89.3353740911624</v>
      </c>
      <c r="W48" t="n">
        <v>90.269031622383</v>
      </c>
      <c r="X48" t="n">
        <v>88.2910255848171</v>
      </c>
      <c r="Y48" t="n">
        <v>89.1030623283633</v>
      </c>
      <c r="Z48" t="n">
        <v>88.8057298584158</v>
      </c>
      <c r="AA48" t="n">
        <v>90.1941562959002</v>
      </c>
      <c r="AB48" t="n">
        <v>92.2421043355308</v>
      </c>
      <c r="AC48" t="n">
        <v>93.8826403246015</v>
      </c>
      <c r="AD48" t="n">
        <v>96.0963153124305</v>
      </c>
      <c r="AE48" t="n">
        <v>100</v>
      </c>
      <c r="AF48" t="n">
        <v>104.306413363563</v>
      </c>
    </row>
    <row r="49">
      <c r="A49" t="s">
        <v>138</v>
      </c>
      <c r="B49" t="s">
        <v>466</v>
      </c>
      <c r="C49" t="s">
        <v>342</v>
      </c>
      <c r="D49" t="s">
        <v>467</v>
      </c>
      <c r="E49" t="s">
        <v>343</v>
      </c>
      <c r="F49" t="n">
        <v>39.2755306103042</v>
      </c>
      <c r="G49" t="n">
        <v>41.0403827043249</v>
      </c>
      <c r="H49" t="n">
        <v>43.2527762163989</v>
      </c>
      <c r="I49" t="n">
        <v>45.4731983450201</v>
      </c>
      <c r="J49" t="n">
        <v>47.7024790627969</v>
      </c>
      <c r="K49" t="n">
        <v>49.9005523118892</v>
      </c>
      <c r="L49" t="n">
        <v>57.1983888839213</v>
      </c>
      <c r="M49" t="n">
        <v>65.9303058394651</v>
      </c>
      <c r="N49" t="n">
        <v>74.3749853419564</v>
      </c>
      <c r="O49" t="n">
        <v>78.7587830165892</v>
      </c>
      <c r="P49" t="n">
        <v>84.9975989521062</v>
      </c>
      <c r="Q49" t="n">
        <v>93.2974778241401</v>
      </c>
      <c r="R49" t="n">
        <v>98.7180119022579</v>
      </c>
      <c r="S49" t="n">
        <v>107.57961173546</v>
      </c>
      <c r="T49" t="n">
        <v>111.446197150501</v>
      </c>
      <c r="U49" t="n">
        <v>105.736588620767</v>
      </c>
      <c r="V49" t="n">
        <v>84.644150154983</v>
      </c>
      <c r="W49" t="n">
        <v>85.5105571613848</v>
      </c>
      <c r="X49" t="n">
        <v>84.5202123456531</v>
      </c>
      <c r="Y49" t="n">
        <v>86.130100978194</v>
      </c>
      <c r="Z49" t="n">
        <v>86.6510952026916</v>
      </c>
      <c r="AA49" t="n">
        <v>86.1832156228464</v>
      </c>
      <c r="AB49" t="n">
        <v>90.559640719428</v>
      </c>
      <c r="AC49" t="n">
        <v>94.0858933977125</v>
      </c>
      <c r="AD49" t="n">
        <v>97.1682720660507</v>
      </c>
      <c r="AE49" t="n">
        <v>100</v>
      </c>
      <c r="AF49" t="n">
        <v>107.147870268774</v>
      </c>
    </row>
    <row r="50">
      <c r="A50" t="s">
        <v>138</v>
      </c>
      <c r="B50" t="s">
        <v>468</v>
      </c>
      <c r="C50" t="s">
        <v>342</v>
      </c>
      <c r="D50" t="s">
        <v>469</v>
      </c>
      <c r="E50" t="s">
        <v>343</v>
      </c>
      <c r="F50" t="n">
        <v>53.2868889214846</v>
      </c>
      <c r="G50" t="n">
        <v>54.7939895447707</v>
      </c>
      <c r="H50" t="n">
        <v>56.5981455640524</v>
      </c>
      <c r="I50" t="n">
        <v>56.9179005365814</v>
      </c>
      <c r="J50" t="n">
        <v>61.0163773966932</v>
      </c>
      <c r="K50" t="n">
        <v>67.7650516280076</v>
      </c>
      <c r="L50" t="n">
        <v>73.9844478988678</v>
      </c>
      <c r="M50" t="n">
        <v>75.9957185722158</v>
      </c>
      <c r="N50" t="n">
        <v>82.907833276034</v>
      </c>
      <c r="O50" t="n">
        <v>86.0923507661643</v>
      </c>
      <c r="P50" t="n">
        <v>89.1241786824241</v>
      </c>
      <c r="Q50" t="n">
        <v>89.551009903015</v>
      </c>
      <c r="R50" t="n">
        <v>91.0176036442467</v>
      </c>
      <c r="S50" t="n">
        <v>95.4309197467193</v>
      </c>
      <c r="T50" t="n">
        <v>91.4142778061314</v>
      </c>
      <c r="U50" t="n">
        <v>82.6211696705872</v>
      </c>
      <c r="V50" t="n">
        <v>82.9526494610136</v>
      </c>
      <c r="W50" t="n">
        <v>83.8743157315072</v>
      </c>
      <c r="X50" t="n">
        <v>80.6918608152614</v>
      </c>
      <c r="Y50" t="n">
        <v>82.1331539015577</v>
      </c>
      <c r="Z50" t="n">
        <v>81.7103770043943</v>
      </c>
      <c r="AA50" t="n">
        <v>83.7028098392299</v>
      </c>
      <c r="AB50" t="n">
        <v>86.2881782999655</v>
      </c>
      <c r="AC50" t="n">
        <v>88.8420231002345</v>
      </c>
      <c r="AD50" t="n">
        <v>92.853772443498</v>
      </c>
      <c r="AE50" t="n">
        <v>100</v>
      </c>
      <c r="AF50" t="n">
        <v>107.602858595362</v>
      </c>
    </row>
    <row r="51">
      <c r="A51" t="s">
        <v>138</v>
      </c>
      <c r="B51" t="s">
        <v>470</v>
      </c>
      <c r="C51" t="s">
        <v>342</v>
      </c>
      <c r="D51" t="s">
        <v>471</v>
      </c>
      <c r="E51" t="s">
        <v>343</v>
      </c>
      <c r="F51" t="n">
        <v>54.1957344279588</v>
      </c>
      <c r="G51" t="n">
        <v>55.6593491706729</v>
      </c>
      <c r="H51" t="n">
        <v>57.5305574615007</v>
      </c>
      <c r="I51" t="n">
        <v>57.1861518069195</v>
      </c>
      <c r="J51" t="n">
        <v>60.0414501261213</v>
      </c>
      <c r="K51" t="n">
        <v>70.5300227747356</v>
      </c>
      <c r="L51" t="n">
        <v>78.8891694452931</v>
      </c>
      <c r="M51" t="n">
        <v>79.7375280793693</v>
      </c>
      <c r="N51" t="n">
        <v>84.6349905164552</v>
      </c>
      <c r="O51" t="n">
        <v>85.6427336261205</v>
      </c>
      <c r="P51" t="n">
        <v>88.0379741845958</v>
      </c>
      <c r="Q51" t="n">
        <v>87.8583298464183</v>
      </c>
      <c r="R51" t="n">
        <v>87.8858546831911</v>
      </c>
      <c r="S51" t="n">
        <v>91.9035300723923</v>
      </c>
      <c r="T51" t="n">
        <v>88.2491685464971</v>
      </c>
      <c r="U51" t="n">
        <v>76.7240141578545</v>
      </c>
      <c r="V51" t="n">
        <v>74.1895154842043</v>
      </c>
      <c r="W51" t="n">
        <v>74.9655843136835</v>
      </c>
      <c r="X51" t="n">
        <v>71.9651765576689</v>
      </c>
      <c r="Y51" t="n">
        <v>72.777920652544</v>
      </c>
      <c r="Z51" t="n">
        <v>72.6773930638916</v>
      </c>
      <c r="AA51" t="n">
        <v>74.0249489558868</v>
      </c>
      <c r="AB51" t="n">
        <v>79.433049278742</v>
      </c>
      <c r="AC51" t="n">
        <v>83.3680415417434</v>
      </c>
      <c r="AD51" t="n">
        <v>90.0033151002818</v>
      </c>
      <c r="AE51" t="n">
        <v>100</v>
      </c>
      <c r="AF51" t="n">
        <v>107.077241964103</v>
      </c>
    </row>
    <row r="52">
      <c r="A52" t="s">
        <v>138</v>
      </c>
      <c r="B52" t="s">
        <v>472</v>
      </c>
      <c r="C52" t="s">
        <v>342</v>
      </c>
      <c r="D52" t="s">
        <v>473</v>
      </c>
      <c r="E52" t="s">
        <v>343</v>
      </c>
      <c r="F52" t="n">
        <v>44.1859116222992</v>
      </c>
      <c r="G52" t="n">
        <v>45.7157041294643</v>
      </c>
      <c r="H52" t="n">
        <v>47.0648446516025</v>
      </c>
      <c r="I52" t="n">
        <v>50.0410700938909</v>
      </c>
      <c r="J52" t="n">
        <v>58.7539872750491</v>
      </c>
      <c r="K52" t="n">
        <v>49.6831055800668</v>
      </c>
      <c r="L52" t="n">
        <v>46.6349525062987</v>
      </c>
      <c r="M52" t="n">
        <v>52.8082124064131</v>
      </c>
      <c r="N52" t="n">
        <v>66.9968596149929</v>
      </c>
      <c r="O52" t="n">
        <v>78.4085411131138</v>
      </c>
      <c r="P52" t="n">
        <v>83.6700718991343</v>
      </c>
      <c r="Q52" t="n">
        <v>86.3642085030243</v>
      </c>
      <c r="R52" t="n">
        <v>93.0364402919786</v>
      </c>
      <c r="S52" t="n">
        <v>98.4519188798338</v>
      </c>
      <c r="T52" t="n">
        <v>93.537434221201</v>
      </c>
      <c r="U52" t="n">
        <v>96.3737155972874</v>
      </c>
      <c r="V52" t="n">
        <v>107.915013081718</v>
      </c>
      <c r="W52" t="n">
        <v>109.295328667571</v>
      </c>
      <c r="X52" t="n">
        <v>105.708084385909</v>
      </c>
      <c r="Y52" t="n">
        <v>109.255039211176</v>
      </c>
      <c r="Z52" t="n">
        <v>107.755585236868</v>
      </c>
      <c r="AA52" t="n">
        <v>111.892167417371</v>
      </c>
      <c r="AB52" t="n">
        <v>105.497334748494</v>
      </c>
      <c r="AC52" t="n">
        <v>103.919865393589</v>
      </c>
      <c r="AD52" t="n">
        <v>100.55774572171</v>
      </c>
      <c r="AE52" t="n">
        <v>100</v>
      </c>
      <c r="AF52" t="n">
        <v>109.132451390317</v>
      </c>
    </row>
    <row r="53">
      <c r="A53" t="s">
        <v>138</v>
      </c>
      <c r="B53" t="s">
        <v>474</v>
      </c>
      <c r="C53" t="s">
        <v>342</v>
      </c>
      <c r="D53" t="s">
        <v>475</v>
      </c>
      <c r="E53" t="s">
        <v>343</v>
      </c>
      <c r="F53" t="n">
        <v>65.0155057857073</v>
      </c>
      <c r="G53" t="n">
        <v>67.015982886806</v>
      </c>
      <c r="H53" t="n">
        <v>76.1895921558457</v>
      </c>
      <c r="I53" t="n">
        <v>84.0668074536502</v>
      </c>
      <c r="J53" t="n">
        <v>90.436888735445</v>
      </c>
      <c r="K53" t="n">
        <v>109.155550199701</v>
      </c>
      <c r="L53" t="n">
        <v>114.143821517906</v>
      </c>
      <c r="M53" t="n">
        <v>114.790051153576</v>
      </c>
      <c r="N53" t="n">
        <v>130.157638577904</v>
      </c>
      <c r="O53" t="n">
        <v>125.823516490415</v>
      </c>
      <c r="P53" t="n">
        <v>129.289035716724</v>
      </c>
      <c r="Q53" t="n">
        <v>132.194595290913</v>
      </c>
      <c r="R53" t="n">
        <v>149.453655467036</v>
      </c>
      <c r="S53" t="n">
        <v>143.148101269575</v>
      </c>
      <c r="T53" t="n">
        <v>130.684325100138</v>
      </c>
      <c r="U53" t="n">
        <v>128.666909321862</v>
      </c>
      <c r="V53" t="n">
        <v>119.612657409445</v>
      </c>
      <c r="W53" t="n">
        <v>107.004866838704</v>
      </c>
      <c r="X53" t="n">
        <v>111.555705115543</v>
      </c>
      <c r="Y53" t="n">
        <v>106.54530421529</v>
      </c>
      <c r="Z53" t="n">
        <v>95.0524966344684</v>
      </c>
      <c r="AA53" t="n">
        <v>79.5862760374845</v>
      </c>
      <c r="AB53" t="n">
        <v>90.6486065005649</v>
      </c>
      <c r="AC53" t="n">
        <v>93.9000807469314</v>
      </c>
      <c r="AD53" t="n">
        <v>98.6985119186454</v>
      </c>
      <c r="AE53" t="n">
        <v>100</v>
      </c>
      <c r="AF53" t="n">
        <v>110.852380134044</v>
      </c>
    </row>
    <row r="54">
      <c r="A54" t="s">
        <v>138</v>
      </c>
      <c r="B54" t="s">
        <v>476</v>
      </c>
      <c r="C54" t="s">
        <v>342</v>
      </c>
      <c r="D54" t="s">
        <v>477</v>
      </c>
      <c r="E54" t="s">
        <v>343</v>
      </c>
      <c r="F54" t="n">
        <v>57.8522782325965</v>
      </c>
      <c r="G54" t="n">
        <v>60.1251319319127</v>
      </c>
      <c r="H54" t="n">
        <v>61.264529475812</v>
      </c>
      <c r="I54" t="n">
        <v>66.9245506546305</v>
      </c>
      <c r="J54" t="n">
        <v>72.088761885709</v>
      </c>
      <c r="K54" t="n">
        <v>80.7537463690341</v>
      </c>
      <c r="L54" t="n">
        <v>87.4912460660929</v>
      </c>
      <c r="M54" t="n">
        <v>91.93417507289</v>
      </c>
      <c r="N54" t="n">
        <v>100.015266834166</v>
      </c>
      <c r="O54" t="n">
        <v>98.9234119622519</v>
      </c>
      <c r="P54" t="n">
        <v>101.051329278098</v>
      </c>
      <c r="Q54" t="n">
        <v>102.387277101328</v>
      </c>
      <c r="R54" t="n">
        <v>112.858202799325</v>
      </c>
      <c r="S54" t="n">
        <v>110.052491053941</v>
      </c>
      <c r="T54" t="n">
        <v>102.53209268348</v>
      </c>
      <c r="U54" t="n">
        <v>108.735570864551</v>
      </c>
      <c r="V54" t="n">
        <v>104.622032749946</v>
      </c>
      <c r="W54" t="n">
        <v>99.3698547096504</v>
      </c>
      <c r="X54" t="n">
        <v>105.379435124819</v>
      </c>
      <c r="Y54" t="n">
        <v>103.377702740751</v>
      </c>
      <c r="Z54" t="n">
        <v>93.4536762235798</v>
      </c>
      <c r="AA54" t="n">
        <v>86.1050759843951</v>
      </c>
      <c r="AB54" t="n">
        <v>92.2808420525316</v>
      </c>
      <c r="AC54" t="n">
        <v>95.557110883027</v>
      </c>
      <c r="AD54" t="n">
        <v>98.0878964117195</v>
      </c>
      <c r="AE54" t="n">
        <v>100</v>
      </c>
      <c r="AF54" t="n">
        <v>107.375276668278</v>
      </c>
    </row>
    <row r="55">
      <c r="A55" t="s">
        <v>138</v>
      </c>
      <c r="B55" t="s">
        <v>478</v>
      </c>
      <c r="C55" t="s">
        <v>342</v>
      </c>
      <c r="D55" t="s">
        <v>479</v>
      </c>
      <c r="E55" t="s">
        <v>343</v>
      </c>
      <c r="F55" t="n">
        <v>45.8187323551055</v>
      </c>
      <c r="G55" t="n">
        <v>48.2544122450065</v>
      </c>
      <c r="H55" t="n">
        <v>41.2285428643613</v>
      </c>
      <c r="I55" t="n">
        <v>44.0744562675859</v>
      </c>
      <c r="J55" t="n">
        <v>47.6058456757746</v>
      </c>
      <c r="K55" t="n">
        <v>45.6357363170617</v>
      </c>
      <c r="L55" t="n">
        <v>53.4818804557845</v>
      </c>
      <c r="M55" t="n">
        <v>61.1784345719288</v>
      </c>
      <c r="N55" t="n">
        <v>61.4821668706641</v>
      </c>
      <c r="O55" t="n">
        <v>63.4917103236255</v>
      </c>
      <c r="P55" t="n">
        <v>64.1455151210083</v>
      </c>
      <c r="Q55" t="n">
        <v>63.75191333178</v>
      </c>
      <c r="R55" t="n">
        <v>66.2944910184178</v>
      </c>
      <c r="S55" t="n">
        <v>67.5504165944991</v>
      </c>
      <c r="T55" t="n">
        <v>65.9511114756795</v>
      </c>
      <c r="U55" t="n">
        <v>82.0136260353082</v>
      </c>
      <c r="V55" t="n">
        <v>83.6339560329663</v>
      </c>
      <c r="W55" t="n">
        <v>87.3725711007335</v>
      </c>
      <c r="X55" t="n">
        <v>95.050828734342</v>
      </c>
      <c r="Y55" t="n">
        <v>97.0707350998012</v>
      </c>
      <c r="Z55" t="n">
        <v>89.4128450144133</v>
      </c>
      <c r="AA55" t="n">
        <v>95.5762119774945</v>
      </c>
      <c r="AB55" t="n">
        <v>94.6016187340323</v>
      </c>
      <c r="AC55" t="n">
        <v>97.9112647209421</v>
      </c>
      <c r="AD55" t="n">
        <v>97.2161172161172</v>
      </c>
      <c r="AE55" t="n">
        <v>100</v>
      </c>
      <c r="AF55" t="n">
        <v>102.326741937496</v>
      </c>
    </row>
    <row r="56">
      <c r="A56" t="s">
        <v>138</v>
      </c>
      <c r="B56" t="s">
        <v>480</v>
      </c>
      <c r="C56" t="s">
        <v>342</v>
      </c>
      <c r="D56" t="s">
        <v>481</v>
      </c>
      <c r="E56" t="s">
        <v>343</v>
      </c>
      <c r="F56" t="n">
        <v>55.475408425726</v>
      </c>
      <c r="G56" t="n">
        <v>59.6286475592028</v>
      </c>
      <c r="H56" t="n">
        <v>60.4804853814771</v>
      </c>
      <c r="I56" t="n">
        <v>61.6092960123691</v>
      </c>
      <c r="J56" t="n">
        <v>63.2775215813315</v>
      </c>
      <c r="K56" t="n">
        <v>65.5509654704812</v>
      </c>
      <c r="L56" t="n">
        <v>67.5994331414337</v>
      </c>
      <c r="M56" t="n">
        <v>69.683997159011</v>
      </c>
      <c r="N56" t="n">
        <v>76.1474403737598</v>
      </c>
      <c r="O56" t="n">
        <v>78.9960216286176</v>
      </c>
      <c r="P56" t="n">
        <v>78.9960216286176</v>
      </c>
      <c r="Q56" t="n">
        <v>80.0585651166383</v>
      </c>
      <c r="R56" t="n">
        <v>79.8558852049506</v>
      </c>
      <c r="S56" t="n">
        <v>81.7365491681107</v>
      </c>
      <c r="T56" t="n">
        <v>84.1095457568623</v>
      </c>
      <c r="U56" t="n">
        <v>84.1095457568623</v>
      </c>
      <c r="V56" t="n">
        <v>85.0204794654204</v>
      </c>
      <c r="W56" t="n">
        <v>81.6196602868036</v>
      </c>
      <c r="X56" t="n">
        <v>79.534486483856</v>
      </c>
      <c r="Y56" t="n">
        <v>81.563427465587</v>
      </c>
      <c r="Z56" t="n">
        <v>83.6441271458316</v>
      </c>
      <c r="AA56" t="n">
        <v>85.7230016509181</v>
      </c>
      <c r="AB56" t="n">
        <v>90.7036796035215</v>
      </c>
      <c r="AC56" t="n">
        <v>92.2045678484777</v>
      </c>
      <c r="AD56" t="n">
        <v>95.4292084726867</v>
      </c>
      <c r="AE56" t="n">
        <v>100</v>
      </c>
      <c r="AF56" t="n">
        <v>100.943864878291</v>
      </c>
    </row>
    <row r="57">
      <c r="A57" t="s">
        <v>138</v>
      </c>
      <c r="B57" t="s">
        <v>482</v>
      </c>
      <c r="C57" t="s">
        <v>342</v>
      </c>
      <c r="D57" t="s">
        <v>483</v>
      </c>
      <c r="E57" t="s">
        <v>343</v>
      </c>
      <c r="F57" t="n">
        <v>49.0931679557895</v>
      </c>
      <c r="G57" t="n">
        <v>50.1191264588182</v>
      </c>
      <c r="H57" t="n">
        <v>52.4340451823658</v>
      </c>
      <c r="I57" t="n">
        <v>56.6362575954979</v>
      </c>
      <c r="J57" t="n">
        <v>59.3828365249704</v>
      </c>
      <c r="K57" t="n">
        <v>64.2327542729765</v>
      </c>
      <c r="L57" t="n">
        <v>69.6107955871311</v>
      </c>
      <c r="M57" t="n">
        <v>72.7232383713434</v>
      </c>
      <c r="N57" t="n">
        <v>76.7815904607367</v>
      </c>
      <c r="O57" t="n">
        <v>77.7640727830762</v>
      </c>
      <c r="P57" t="n">
        <v>79.7491272175477</v>
      </c>
      <c r="Q57" t="n">
        <v>82.9066309768619</v>
      </c>
      <c r="R57" t="n">
        <v>82.8006388187086</v>
      </c>
      <c r="S57" t="n">
        <v>80.9614095016424</v>
      </c>
      <c r="T57" t="n">
        <v>78.722053125696</v>
      </c>
      <c r="U57" t="n">
        <v>77.3252375052802</v>
      </c>
      <c r="V57" t="n">
        <v>78.4618236852537</v>
      </c>
      <c r="W57" t="n">
        <v>82.3346704111569</v>
      </c>
      <c r="X57" t="n">
        <v>84.3865582741255</v>
      </c>
      <c r="Y57" t="n">
        <v>85.5245705325329</v>
      </c>
      <c r="Z57" t="n">
        <v>95.5026608534147</v>
      </c>
      <c r="AA57" t="n">
        <v>95.4663038574995</v>
      </c>
      <c r="AB57" t="n">
        <v>98.8457323547056</v>
      </c>
      <c r="AC57" t="n">
        <v>99.3358170111091</v>
      </c>
      <c r="AD57" t="n">
        <v>102.739355083831</v>
      </c>
      <c r="AE57" t="n">
        <v>100</v>
      </c>
      <c r="AF57" t="n">
        <v>101.289291936368</v>
      </c>
    </row>
    <row r="58">
      <c r="A58" t="s">
        <v>138</v>
      </c>
      <c r="B58" t="s">
        <v>484</v>
      </c>
      <c r="C58" t="s">
        <v>342</v>
      </c>
      <c r="D58" t="s">
        <v>485</v>
      </c>
      <c r="E58" t="s">
        <v>343</v>
      </c>
      <c r="F58" t="n">
        <v>49.0897494419384</v>
      </c>
      <c r="G58" t="n">
        <v>50.1118508043495</v>
      </c>
      <c r="H58" t="n">
        <v>52.4292781619781</v>
      </c>
      <c r="I58" t="n">
        <v>56.6359874948921</v>
      </c>
      <c r="J58" t="n">
        <v>59.3842032200498</v>
      </c>
      <c r="K58" t="n">
        <v>64.2367716226861</v>
      </c>
      <c r="L58" t="n">
        <v>69.6181601454625</v>
      </c>
      <c r="M58" t="n">
        <v>72.7316925706887</v>
      </c>
      <c r="N58" t="n">
        <v>76.7882378724814</v>
      </c>
      <c r="O58" t="n">
        <v>77.7692774669057</v>
      </c>
      <c r="P58" t="n">
        <v>79.7564314599766</v>
      </c>
      <c r="Q58" t="n">
        <v>82.9168047773132</v>
      </c>
      <c r="R58" t="n">
        <v>82.8109402946635</v>
      </c>
      <c r="S58" t="n">
        <v>80.9665863382824</v>
      </c>
      <c r="T58" t="n">
        <v>78.721630810759</v>
      </c>
      <c r="U58" t="n">
        <v>77.3245073574447</v>
      </c>
      <c r="V58" t="n">
        <v>78.4611890806028</v>
      </c>
      <c r="W58" t="n">
        <v>82.3369676379077</v>
      </c>
      <c r="X58" t="n">
        <v>84.3902934602775</v>
      </c>
      <c r="Y58" t="n">
        <v>85.5280311613297</v>
      </c>
      <c r="Z58" t="n">
        <v>95.5085359673804</v>
      </c>
      <c r="AA58" t="n">
        <v>95.4715355279238</v>
      </c>
      <c r="AB58" t="n">
        <v>98.8499360874038</v>
      </c>
      <c r="AC58" t="n">
        <v>99.3393780381102</v>
      </c>
      <c r="AD58" t="n">
        <v>102.742999190285</v>
      </c>
      <c r="AE58" t="n">
        <v>100</v>
      </c>
      <c r="AF58" t="n">
        <v>101.289458032061</v>
      </c>
    </row>
    <row r="59">
      <c r="A59" t="s">
        <v>138</v>
      </c>
      <c r="B59" t="s">
        <v>486</v>
      </c>
      <c r="C59" t="s">
        <v>342</v>
      </c>
      <c r="D59" t="s">
        <v>487</v>
      </c>
      <c r="E59" t="s">
        <v>343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108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108</v>
      </c>
      <c r="B57" t="s">
        <v>482</v>
      </c>
      <c r="C57" t="s">
        <v>342</v>
      </c>
      <c r="D57" t="s">
        <v>483</v>
      </c>
      <c r="E57" t="s">
        <v>343</v>
      </c>
      <c r="F57" t="n">
        <v>42.712241501783</v>
      </c>
      <c r="G57" t="n">
        <v>43.4998171383939</v>
      </c>
      <c r="H57" t="n">
        <v>45.4037841234598</v>
      </c>
      <c r="I57" t="n">
        <v>46.8742851376476</v>
      </c>
      <c r="J57" t="n">
        <v>48.5147106041178</v>
      </c>
      <c r="K57" t="n">
        <v>52.0422309276985</v>
      </c>
      <c r="L57" t="n">
        <v>57.7860521303442</v>
      </c>
      <c r="M57" t="n">
        <v>59.6326185190553</v>
      </c>
      <c r="N57" t="n">
        <v>63.3199454982248</v>
      </c>
      <c r="O57" t="n">
        <v>66.4206897687097</v>
      </c>
      <c r="P57" t="n">
        <v>68.7258784136238</v>
      </c>
      <c r="Q57" t="n">
        <v>69.4683290069247</v>
      </c>
      <c r="R57" t="n">
        <v>72.2649732596065</v>
      </c>
      <c r="S57" t="n">
        <v>73.86996988947</v>
      </c>
      <c r="T57" t="n">
        <v>70.8267543982907</v>
      </c>
      <c r="U57" t="n">
        <v>74.1501086662227</v>
      </c>
      <c r="V57" t="n">
        <v>75.0614507839081</v>
      </c>
      <c r="W57" t="n">
        <v>78.144267159939</v>
      </c>
      <c r="X57" t="n">
        <v>78.8125145367529</v>
      </c>
      <c r="Y57" t="n">
        <v>79.7291813724962</v>
      </c>
      <c r="Z57" t="n">
        <v>85.1684356188065</v>
      </c>
      <c r="AA57" t="n">
        <v>85.1570682073701</v>
      </c>
      <c r="AB57" t="n">
        <v>85.8924753614872</v>
      </c>
      <c r="AC57" t="n">
        <v>91.2036313578657</v>
      </c>
      <c r="AD57" t="n">
        <v>96.7787749675158</v>
      </c>
      <c r="AE57" t="n">
        <v>100</v>
      </c>
      <c r="AF57" t="n">
        <v>105.688650448617</v>
      </c>
    </row>
    <row r="58">
      <c r="A58" t="s">
        <v>108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110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110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110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110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110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110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110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110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110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110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110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110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110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110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110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110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110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110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110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110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110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110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110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110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110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110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110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110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110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110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110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110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110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110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110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110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110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110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110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110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110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110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110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110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110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110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110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110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110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110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110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110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110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110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110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110</v>
      </c>
      <c r="B57" t="s">
        <v>482</v>
      </c>
      <c r="C57" t="s">
        <v>342</v>
      </c>
      <c r="D57" t="s">
        <v>483</v>
      </c>
      <c r="E57" t="s">
        <v>343</v>
      </c>
      <c r="F57" t="n">
        <v>74.5986989631669</v>
      </c>
      <c r="G57" t="n">
        <v>75.9649984057978</v>
      </c>
      <c r="H57" t="n">
        <v>78.0428261631757</v>
      </c>
      <c r="I57" t="n">
        <v>81.1407362836709</v>
      </c>
      <c r="J57" t="n">
        <v>86.5026276654363</v>
      </c>
      <c r="K57" t="n">
        <v>92.5199468085106</v>
      </c>
      <c r="L57" t="n">
        <v>98.5733233253431</v>
      </c>
      <c r="M57" t="n">
        <v>104.120316810537</v>
      </c>
      <c r="N57" t="n">
        <v>105.130287796632</v>
      </c>
      <c r="O57" t="n">
        <v>105.130222226241</v>
      </c>
      <c r="P57" t="n">
        <v>104.330582741636</v>
      </c>
      <c r="Q57" t="n">
        <v>106.643877133574</v>
      </c>
      <c r="R57" t="n">
        <v>108.718200372506</v>
      </c>
      <c r="S57" t="n">
        <v>105.991824661586</v>
      </c>
      <c r="T57" t="n">
        <v>99.9864836888922</v>
      </c>
      <c r="U57" t="n">
        <v>93.5259422906825</v>
      </c>
      <c r="V57" t="n">
        <v>92.5224343352843</v>
      </c>
      <c r="W57" t="n">
        <v>95.1180279297748</v>
      </c>
      <c r="X57" t="n">
        <v>95.6529491931273</v>
      </c>
      <c r="Y57" t="n">
        <v>99.1538868323638</v>
      </c>
      <c r="Z57" t="n">
        <v>100.304471829667</v>
      </c>
      <c r="AA57" t="n">
        <v>97.5182364137459</v>
      </c>
      <c r="AB57" t="n">
        <v>92.6152909515561</v>
      </c>
      <c r="AC57" t="n">
        <v>95.3950924224408</v>
      </c>
      <c r="AD57" t="n">
        <v>97.3956820602188</v>
      </c>
      <c r="AE57" t="n">
        <v>100</v>
      </c>
      <c r="AF57" t="n">
        <v>105.78734858681</v>
      </c>
    </row>
    <row r="58">
      <c r="A58" t="s">
        <v>110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110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112</v>
      </c>
      <c r="B57" t="s">
        <v>482</v>
      </c>
      <c r="C57" t="s">
        <v>342</v>
      </c>
      <c r="D57" t="s">
        <v>483</v>
      </c>
      <c r="E57" t="s">
        <v>343</v>
      </c>
      <c r="F57" t="n">
        <v>53.0973791912937</v>
      </c>
      <c r="G57" t="n">
        <v>54.1109963345222</v>
      </c>
      <c r="H57" t="n">
        <v>56.5114593689409</v>
      </c>
      <c r="I57" t="n">
        <v>58.3802170463337</v>
      </c>
      <c r="J57" t="n">
        <v>61.8892088457382</v>
      </c>
      <c r="K57" t="n">
        <v>67.4208209397453</v>
      </c>
      <c r="L57" t="n">
        <v>70.572095490196</v>
      </c>
      <c r="M57" t="n">
        <v>68.8503243933084</v>
      </c>
      <c r="N57" t="n">
        <v>70.9269250604892</v>
      </c>
      <c r="O57" t="n">
        <v>74.3422155876192</v>
      </c>
      <c r="P57" t="n">
        <v>77.7799978488547</v>
      </c>
      <c r="Q57" t="n">
        <v>79.1840856307667</v>
      </c>
      <c r="R57" t="n">
        <v>84.2877646011848</v>
      </c>
      <c r="S57" t="n">
        <v>90.5620346101178</v>
      </c>
      <c r="T57" t="n">
        <v>90.6799238930808</v>
      </c>
      <c r="U57" t="n">
        <v>89.2405600217621</v>
      </c>
      <c r="V57" t="n">
        <v>84.565597529341</v>
      </c>
      <c r="W57" t="n">
        <v>90.7272714222298</v>
      </c>
      <c r="X57" t="n">
        <v>91.2039035871061</v>
      </c>
      <c r="Y57" t="n">
        <v>88.9842605741925</v>
      </c>
      <c r="Z57" t="n">
        <v>94.3283821554667</v>
      </c>
      <c r="AA57" t="n">
        <v>95.8712245026323</v>
      </c>
      <c r="AB57" t="n">
        <v>98.1279315380918</v>
      </c>
      <c r="AC57" t="n">
        <v>99.802502347701</v>
      </c>
      <c r="AD57" t="n">
        <v>103.907894899122</v>
      </c>
      <c r="AE57" t="n">
        <v>100</v>
      </c>
      <c r="AF57" t="n">
        <v>100.851843504537</v>
      </c>
    </row>
    <row r="58">
      <c r="A58" t="s">
        <v>112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114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114</v>
      </c>
      <c r="B3" t="s">
        <v>374</v>
      </c>
      <c r="C3" t="s">
        <v>342</v>
      </c>
      <c r="D3" t="s">
        <v>375</v>
      </c>
      <c r="E3" t="s">
        <v>343</v>
      </c>
      <c r="F3" t="n">
        <v>26.9038</v>
      </c>
      <c r="G3" t="n">
        <v>28.7752</v>
      </c>
      <c r="H3" t="n">
        <v>26.3906</v>
      </c>
      <c r="I3" t="n">
        <v>32.6385</v>
      </c>
      <c r="J3" t="n">
        <v>38.3037</v>
      </c>
      <c r="K3" t="n">
        <v>47.6361</v>
      </c>
      <c r="L3" t="n">
        <v>50.0878</v>
      </c>
      <c r="M3" t="n">
        <v>52.0642</v>
      </c>
      <c r="N3" t="n">
        <v>59.8277</v>
      </c>
      <c r="O3" t="n">
        <v>67.6231</v>
      </c>
      <c r="P3" t="n">
        <v>69.2401</v>
      </c>
      <c r="Q3" t="n">
        <v>73.2194</v>
      </c>
      <c r="R3" t="n">
        <v>78.9078</v>
      </c>
      <c r="S3" t="n">
        <v>82.0515</v>
      </c>
      <c r="T3" t="n">
        <v>78.594</v>
      </c>
      <c r="U3" t="n">
        <v>67.8182</v>
      </c>
      <c r="V3" t="n">
        <v>78.8562</v>
      </c>
      <c r="W3" t="n">
        <v>83.315</v>
      </c>
      <c r="X3" t="n">
        <v>80.9018</v>
      </c>
      <c r="Y3" t="n">
        <v>81.7147</v>
      </c>
      <c r="Z3" t="n">
        <v>80.5365</v>
      </c>
      <c r="AA3" t="n">
        <v>83.8559</v>
      </c>
      <c r="AB3" t="n">
        <v>87.6214</v>
      </c>
      <c r="AC3" t="n">
        <v>89.4822</v>
      </c>
      <c r="AD3" t="n">
        <v>96.4401</v>
      </c>
      <c r="AE3" t="n">
        <v>100</v>
      </c>
      <c r="AF3" t="n">
        <v>101.1327</v>
      </c>
    </row>
    <row r="4">
      <c r="A4" t="s">
        <v>114</v>
      </c>
      <c r="B4" t="s">
        <v>376</v>
      </c>
      <c r="C4" t="s">
        <v>342</v>
      </c>
      <c r="D4" t="s">
        <v>377</v>
      </c>
      <c r="E4" t="s">
        <v>343</v>
      </c>
      <c r="F4" t="n">
        <v>26.9038</v>
      </c>
      <c r="G4" t="n">
        <v>28.7752</v>
      </c>
      <c r="H4" t="n">
        <v>26.3906</v>
      </c>
      <c r="I4" t="n">
        <v>32.6385</v>
      </c>
      <c r="J4" t="n">
        <v>38.3037</v>
      </c>
      <c r="K4" t="n">
        <v>47.6361</v>
      </c>
      <c r="L4" t="n">
        <v>50.0878</v>
      </c>
      <c r="M4" t="n">
        <v>52.0642</v>
      </c>
      <c r="N4" t="n">
        <v>59.8277</v>
      </c>
      <c r="O4" t="n">
        <v>67.6231</v>
      </c>
      <c r="P4" t="n">
        <v>69.2401</v>
      </c>
      <c r="Q4" t="n">
        <v>73.2194</v>
      </c>
      <c r="R4" t="n">
        <v>78.9078</v>
      </c>
      <c r="S4" t="n">
        <v>82.0515</v>
      </c>
      <c r="T4" t="n">
        <v>78.594</v>
      </c>
      <c r="U4" t="n">
        <v>67.8182</v>
      </c>
      <c r="V4" t="n">
        <v>78.8562</v>
      </c>
      <c r="W4" t="n">
        <v>83.315</v>
      </c>
      <c r="X4" t="n">
        <v>80.9018</v>
      </c>
      <c r="Y4" t="n">
        <v>81.7147</v>
      </c>
      <c r="Z4" t="n">
        <v>80.5365</v>
      </c>
      <c r="AA4" t="n">
        <v>83.8559</v>
      </c>
      <c r="AB4" t="n">
        <v>87.6214</v>
      </c>
      <c r="AC4" t="n">
        <v>89.4822</v>
      </c>
      <c r="AD4" t="n">
        <v>96.4401</v>
      </c>
      <c r="AE4" t="n">
        <v>100</v>
      </c>
      <c r="AF4" t="n">
        <v>101.1327</v>
      </c>
    </row>
    <row r="5">
      <c r="A5" t="s">
        <v>114</v>
      </c>
      <c r="B5" t="s">
        <v>378</v>
      </c>
      <c r="C5" t="s">
        <v>342</v>
      </c>
      <c r="D5" t="s">
        <v>379</v>
      </c>
      <c r="E5" t="s">
        <v>343</v>
      </c>
      <c r="F5" t="n">
        <v>26.9038</v>
      </c>
      <c r="G5" t="n">
        <v>28.7752</v>
      </c>
      <c r="H5" t="n">
        <v>26.3906</v>
      </c>
      <c r="I5" t="n">
        <v>32.6385</v>
      </c>
      <c r="J5" t="n">
        <v>38.3037</v>
      </c>
      <c r="K5" t="n">
        <v>47.6361</v>
      </c>
      <c r="L5" t="n">
        <v>50.0878</v>
      </c>
      <c r="M5" t="n">
        <v>52.0642</v>
      </c>
      <c r="N5" t="n">
        <v>59.8277</v>
      </c>
      <c r="O5" t="n">
        <v>67.6231</v>
      </c>
      <c r="P5" t="n">
        <v>69.2401</v>
      </c>
      <c r="Q5" t="n">
        <v>73.2194</v>
      </c>
      <c r="R5" t="n">
        <v>78.9078</v>
      </c>
      <c r="S5" t="n">
        <v>82.0515</v>
      </c>
      <c r="T5" t="n">
        <v>78.594</v>
      </c>
      <c r="U5" t="n">
        <v>67.8182</v>
      </c>
      <c r="V5" t="n">
        <v>78.8562</v>
      </c>
      <c r="W5" t="n">
        <v>83.315</v>
      </c>
      <c r="X5" t="n">
        <v>80.9018</v>
      </c>
      <c r="Y5" t="n">
        <v>81.7147</v>
      </c>
      <c r="Z5" t="n">
        <v>80.5365</v>
      </c>
      <c r="AA5" t="n">
        <v>83.8559</v>
      </c>
      <c r="AB5" t="n">
        <v>87.6214</v>
      </c>
      <c r="AC5" t="n">
        <v>89.4822</v>
      </c>
      <c r="AD5" t="n">
        <v>96.4401</v>
      </c>
      <c r="AE5" t="n">
        <v>100</v>
      </c>
      <c r="AF5" t="n">
        <v>101.1327</v>
      </c>
    </row>
    <row r="6">
      <c r="A6" t="s">
        <v>114</v>
      </c>
      <c r="B6" t="s">
        <v>380</v>
      </c>
      <c r="C6" t="s">
        <v>342</v>
      </c>
      <c r="D6" t="s">
        <v>381</v>
      </c>
      <c r="E6" t="s">
        <v>343</v>
      </c>
      <c r="F6" t="n">
        <v>26.9038</v>
      </c>
      <c r="G6" t="n">
        <v>28.7752</v>
      </c>
      <c r="H6" t="n">
        <v>26.3906</v>
      </c>
      <c r="I6" t="n">
        <v>32.6385</v>
      </c>
      <c r="J6" t="n">
        <v>38.3037</v>
      </c>
      <c r="K6" t="n">
        <v>47.6361</v>
      </c>
      <c r="L6" t="n">
        <v>50.0878</v>
      </c>
      <c r="M6" t="n">
        <v>52.0642</v>
      </c>
      <c r="N6" t="n">
        <v>59.8277</v>
      </c>
      <c r="O6" t="n">
        <v>67.6231</v>
      </c>
      <c r="P6" t="n">
        <v>69.2401</v>
      </c>
      <c r="Q6" t="n">
        <v>73.2194</v>
      </c>
      <c r="R6" t="n">
        <v>78.9078</v>
      </c>
      <c r="S6" t="n">
        <v>82.0515</v>
      </c>
      <c r="T6" t="n">
        <v>78.594</v>
      </c>
      <c r="U6" t="n">
        <v>67.8182</v>
      </c>
      <c r="V6" t="n">
        <v>78.8562</v>
      </c>
      <c r="W6" t="n">
        <v>83.315</v>
      </c>
      <c r="X6" t="n">
        <v>80.9018</v>
      </c>
      <c r="Y6" t="n">
        <v>81.7147</v>
      </c>
      <c r="Z6" t="n">
        <v>80.5365</v>
      </c>
      <c r="AA6" t="n">
        <v>83.8559</v>
      </c>
      <c r="AB6" t="n">
        <v>87.6214</v>
      </c>
      <c r="AC6" t="n">
        <v>89.4822</v>
      </c>
      <c r="AD6" t="n">
        <v>96.4401</v>
      </c>
      <c r="AE6" t="n">
        <v>100</v>
      </c>
      <c r="AF6" t="n">
        <v>101.1327</v>
      </c>
    </row>
    <row r="7">
      <c r="A7" t="s">
        <v>114</v>
      </c>
      <c r="B7" t="s">
        <v>382</v>
      </c>
      <c r="C7" t="s">
        <v>342</v>
      </c>
      <c r="D7" t="s">
        <v>383</v>
      </c>
      <c r="E7" t="s">
        <v>343</v>
      </c>
      <c r="F7" t="n">
        <v>26.9038</v>
      </c>
      <c r="G7" t="n">
        <v>28.7752</v>
      </c>
      <c r="H7" t="n">
        <v>26.3906</v>
      </c>
      <c r="I7" t="n">
        <v>32.6385</v>
      </c>
      <c r="J7" t="n">
        <v>38.3037</v>
      </c>
      <c r="K7" t="n">
        <v>47.6361</v>
      </c>
      <c r="L7" t="n">
        <v>50.0878</v>
      </c>
      <c r="M7" t="n">
        <v>52.0642</v>
      </c>
      <c r="N7" t="n">
        <v>59.8277</v>
      </c>
      <c r="O7" t="n">
        <v>67.6231</v>
      </c>
      <c r="P7" t="n">
        <v>69.2401</v>
      </c>
      <c r="Q7" t="n">
        <v>73.2194</v>
      </c>
      <c r="R7" t="n">
        <v>78.9078</v>
      </c>
      <c r="S7" t="n">
        <v>82.0515</v>
      </c>
      <c r="T7" t="n">
        <v>78.594</v>
      </c>
      <c r="U7" t="n">
        <v>67.8182</v>
      </c>
      <c r="V7" t="n">
        <v>78.8562</v>
      </c>
      <c r="W7" t="n">
        <v>83.315</v>
      </c>
      <c r="X7" t="n">
        <v>80.9018</v>
      </c>
      <c r="Y7" t="n">
        <v>81.7147</v>
      </c>
      <c r="Z7" t="n">
        <v>80.5365</v>
      </c>
      <c r="AA7" t="n">
        <v>83.8559</v>
      </c>
      <c r="AB7" t="n">
        <v>87.6214</v>
      </c>
      <c r="AC7" t="n">
        <v>89.4822</v>
      </c>
      <c r="AD7" t="n">
        <v>96.4401</v>
      </c>
      <c r="AE7" t="n">
        <v>100</v>
      </c>
      <c r="AF7" t="n">
        <v>101.1327</v>
      </c>
    </row>
    <row r="8">
      <c r="A8" t="s">
        <v>114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114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47.6361</v>
      </c>
      <c r="L9" t="n">
        <v>50.0878</v>
      </c>
      <c r="M9" t="n">
        <v>52.0642</v>
      </c>
      <c r="N9" t="n">
        <v>59.8277</v>
      </c>
      <c r="O9" t="n">
        <v>67.6231</v>
      </c>
      <c r="P9" t="n">
        <v>69.2401</v>
      </c>
      <c r="Q9" t="n">
        <v>73.2194</v>
      </c>
      <c r="R9" t="n">
        <v>78.9078</v>
      </c>
      <c r="S9" t="n">
        <v>82.0515</v>
      </c>
      <c r="T9" t="n">
        <v>78.594</v>
      </c>
      <c r="U9" t="n">
        <v>67.8182</v>
      </c>
      <c r="V9" t="n">
        <v>78.8562</v>
      </c>
      <c r="W9" t="n">
        <v>83.315</v>
      </c>
      <c r="X9" t="n">
        <v>80.9018</v>
      </c>
      <c r="Y9" t="n">
        <v>81.7147</v>
      </c>
      <c r="Z9" t="n">
        <v>80.5365</v>
      </c>
      <c r="AA9" t="n">
        <v>83.8559</v>
      </c>
      <c r="AB9" t="n">
        <v>87.6214</v>
      </c>
      <c r="AC9" t="n">
        <v>89.4822</v>
      </c>
      <c r="AD9" t="n">
        <v>96.4401</v>
      </c>
      <c r="AE9" t="n">
        <v>100</v>
      </c>
      <c r="AF9" t="n">
        <v>101.1327</v>
      </c>
    </row>
    <row r="10">
      <c r="A10" t="s">
        <v>114</v>
      </c>
      <c r="B10" t="s">
        <v>388</v>
      </c>
      <c r="C10" t="s">
        <v>342</v>
      </c>
      <c r="D10" t="s">
        <v>389</v>
      </c>
      <c r="E10" t="s">
        <v>343</v>
      </c>
      <c r="F10" t="n">
        <v>26.9038</v>
      </c>
      <c r="G10" t="n">
        <v>28.7752</v>
      </c>
      <c r="H10" t="n">
        <v>26.3906</v>
      </c>
      <c r="I10" t="n">
        <v>32.6385</v>
      </c>
      <c r="J10" t="n">
        <v>38.3037</v>
      </c>
      <c r="K10" t="n">
        <v>47.6361</v>
      </c>
      <c r="L10" t="n">
        <v>50.0878</v>
      </c>
      <c r="M10" t="n">
        <v>52.0642</v>
      </c>
      <c r="N10" t="n">
        <v>59.8277</v>
      </c>
      <c r="O10" t="n">
        <v>67.6231</v>
      </c>
      <c r="P10" t="n">
        <v>69.2401</v>
      </c>
      <c r="Q10" t="n">
        <v>73.2194</v>
      </c>
      <c r="R10" t="n">
        <v>78.9078</v>
      </c>
      <c r="S10" t="n">
        <v>82.0515</v>
      </c>
      <c r="T10" t="n">
        <v>78.594</v>
      </c>
      <c r="U10" t="n">
        <v>67.8182</v>
      </c>
      <c r="V10" t="n">
        <v>78.8562</v>
      </c>
      <c r="W10" t="n">
        <v>83.315</v>
      </c>
      <c r="X10" t="n">
        <v>80.9018</v>
      </c>
      <c r="Y10" t="n">
        <v>81.7147</v>
      </c>
      <c r="Z10" t="n">
        <v>80.5365</v>
      </c>
      <c r="AA10" t="n">
        <v>83.8559</v>
      </c>
      <c r="AB10" t="n">
        <v>87.6214</v>
      </c>
      <c r="AC10" t="n">
        <v>89.4822</v>
      </c>
      <c r="AD10" t="n">
        <v>96.4401</v>
      </c>
      <c r="AE10" t="n">
        <v>100</v>
      </c>
      <c r="AF10" t="n">
        <v>101.1327</v>
      </c>
    </row>
    <row r="11">
      <c r="A11" t="s">
        <v>114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0</v>
      </c>
      <c r="AA11" t="n">
        <v>0</v>
      </c>
      <c r="AB11" t="n">
        <v>0</v>
      </c>
      <c r="AC11" t="n">
        <v>89.4822</v>
      </c>
      <c r="AD11" t="n">
        <v>96.4401</v>
      </c>
      <c r="AE11" t="n">
        <v>100</v>
      </c>
      <c r="AF11" t="n">
        <v>101.1327</v>
      </c>
    </row>
    <row r="12">
      <c r="A12" t="s">
        <v>114</v>
      </c>
      <c r="B12" t="s">
        <v>392</v>
      </c>
      <c r="C12" t="s">
        <v>342</v>
      </c>
      <c r="D12" t="s">
        <v>393</v>
      </c>
      <c r="E12" t="s">
        <v>343</v>
      </c>
      <c r="F12" t="n">
        <v>26.9038</v>
      </c>
      <c r="G12" t="n">
        <v>28.7752</v>
      </c>
      <c r="H12" t="n">
        <v>26.3906</v>
      </c>
      <c r="I12" t="n">
        <v>32.6385</v>
      </c>
      <c r="J12" t="n">
        <v>38.3037</v>
      </c>
      <c r="K12" t="n">
        <v>47.6361</v>
      </c>
      <c r="L12" t="n">
        <v>50.0878</v>
      </c>
      <c r="M12" t="n">
        <v>52.0642</v>
      </c>
      <c r="N12" t="n">
        <v>59.8277</v>
      </c>
      <c r="O12" t="n">
        <v>67.6231</v>
      </c>
      <c r="P12" t="n">
        <v>69.2401</v>
      </c>
      <c r="Q12" t="n">
        <v>73.2194</v>
      </c>
      <c r="R12" t="n">
        <v>78.9078</v>
      </c>
      <c r="S12" t="n">
        <v>82.0515</v>
      </c>
      <c r="T12" t="n">
        <v>78.594</v>
      </c>
      <c r="U12" t="n">
        <v>67.8182</v>
      </c>
      <c r="V12" t="n">
        <v>78.8562</v>
      </c>
      <c r="W12" t="n">
        <v>83.315</v>
      </c>
      <c r="X12" t="n">
        <v>80.9018</v>
      </c>
      <c r="Y12" t="n">
        <v>81.7147</v>
      </c>
      <c r="Z12" t="n">
        <v>80.5365</v>
      </c>
      <c r="AA12" t="n">
        <v>83.8559</v>
      </c>
      <c r="AB12" t="n">
        <v>87.6214</v>
      </c>
      <c r="AC12" t="n">
        <v>89.4822</v>
      </c>
      <c r="AD12" t="n">
        <v>96.4401</v>
      </c>
      <c r="AE12" t="n">
        <v>100</v>
      </c>
      <c r="AF12" t="n">
        <v>101.1327</v>
      </c>
    </row>
    <row r="13">
      <c r="A13" t="s">
        <v>114</v>
      </c>
      <c r="B13" t="s">
        <v>394</v>
      </c>
      <c r="C13" t="s">
        <v>342</v>
      </c>
      <c r="D13" t="s">
        <v>395</v>
      </c>
      <c r="E13" t="s">
        <v>343</v>
      </c>
      <c r="F13" t="n">
        <v>26.9038</v>
      </c>
      <c r="G13" t="n">
        <v>28.7752</v>
      </c>
      <c r="H13" t="n">
        <v>26.3906</v>
      </c>
      <c r="I13" t="n">
        <v>32.6385</v>
      </c>
      <c r="J13" t="n">
        <v>38.3037</v>
      </c>
      <c r="K13" t="n">
        <v>47.6361</v>
      </c>
      <c r="L13" t="n">
        <v>50.0878</v>
      </c>
      <c r="M13" t="n">
        <v>52.0642</v>
      </c>
      <c r="N13" t="n">
        <v>59.8277</v>
      </c>
      <c r="O13" t="n">
        <v>67.6231</v>
      </c>
      <c r="P13" t="n">
        <v>69.2401</v>
      </c>
      <c r="Q13" t="n">
        <v>73.2194</v>
      </c>
      <c r="R13" t="n">
        <v>78.9078</v>
      </c>
      <c r="S13" t="n">
        <v>82.0515</v>
      </c>
      <c r="T13" t="n">
        <v>78.594</v>
      </c>
      <c r="U13" t="n">
        <v>67.8182</v>
      </c>
      <c r="V13" t="n">
        <v>78.8562</v>
      </c>
      <c r="W13" t="n">
        <v>83.315</v>
      </c>
      <c r="X13" t="n">
        <v>80.9018</v>
      </c>
      <c r="Y13" t="n">
        <v>81.7147</v>
      </c>
      <c r="Z13" t="n">
        <v>80.5365</v>
      </c>
      <c r="AA13" t="n">
        <v>83.8559</v>
      </c>
      <c r="AB13" t="n">
        <v>87.6214</v>
      </c>
      <c r="AC13" t="n">
        <v>89.4822</v>
      </c>
      <c r="AD13" t="n">
        <v>96.4401</v>
      </c>
      <c r="AE13" t="n">
        <v>100</v>
      </c>
      <c r="AF13" t="n">
        <v>101.1327</v>
      </c>
    </row>
    <row r="14">
      <c r="A14" t="s">
        <v>114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t="n">
        <v>0</v>
      </c>
      <c r="AA14" t="n">
        <v>0</v>
      </c>
      <c r="AB14" t="n">
        <v>0</v>
      </c>
      <c r="AC14" t="n">
        <v>89.4822</v>
      </c>
      <c r="AD14" t="n">
        <v>96.4401</v>
      </c>
      <c r="AE14" t="n">
        <v>100</v>
      </c>
      <c r="AF14" t="n">
        <v>101.1327</v>
      </c>
    </row>
    <row r="15">
      <c r="A15" t="s">
        <v>114</v>
      </c>
      <c r="B15" t="s">
        <v>398</v>
      </c>
      <c r="C15" t="s">
        <v>342</v>
      </c>
      <c r="D15" t="s">
        <v>399</v>
      </c>
      <c r="E15" t="s">
        <v>343</v>
      </c>
      <c r="F15" t="n">
        <v>26.9038</v>
      </c>
      <c r="G15" t="n">
        <v>28.7752</v>
      </c>
      <c r="H15" t="n">
        <v>26.3906</v>
      </c>
      <c r="I15" t="n">
        <v>32.6385</v>
      </c>
      <c r="J15" t="n">
        <v>38.3037</v>
      </c>
      <c r="K15" t="n">
        <v>47.6361</v>
      </c>
      <c r="L15" t="n">
        <v>50.0878</v>
      </c>
      <c r="M15" t="n">
        <v>52.0642</v>
      </c>
      <c r="N15" t="n">
        <v>59.8277</v>
      </c>
      <c r="O15" t="n">
        <v>67.6231</v>
      </c>
      <c r="P15" t="n">
        <v>69.2401</v>
      </c>
      <c r="Q15" t="n">
        <v>73.2194</v>
      </c>
      <c r="R15" t="n">
        <v>78.9078</v>
      </c>
      <c r="S15" t="n">
        <v>82.0515</v>
      </c>
      <c r="T15" t="n">
        <v>78.594</v>
      </c>
      <c r="U15" t="n">
        <v>67.8182</v>
      </c>
      <c r="V15" t="n">
        <v>78.8562</v>
      </c>
      <c r="W15" t="n">
        <v>83.315</v>
      </c>
      <c r="X15" t="n">
        <v>80.9018</v>
      </c>
      <c r="Y15" t="n">
        <v>81.7147</v>
      </c>
      <c r="Z15" t="n">
        <v>80.5365</v>
      </c>
      <c r="AA15" t="n">
        <v>83.8559</v>
      </c>
      <c r="AB15" t="n">
        <v>87.6214</v>
      </c>
      <c r="AC15" t="n">
        <v>89.4822</v>
      </c>
      <c r="AD15" t="n">
        <v>96.4401</v>
      </c>
      <c r="AE15" t="n">
        <v>100</v>
      </c>
      <c r="AF15" t="n">
        <v>101.1327</v>
      </c>
    </row>
    <row r="16">
      <c r="A16" t="s">
        <v>114</v>
      </c>
      <c r="B16" t="s">
        <v>400</v>
      </c>
      <c r="C16" t="s">
        <v>342</v>
      </c>
      <c r="D16" t="s">
        <v>401</v>
      </c>
      <c r="E16" t="s">
        <v>343</v>
      </c>
      <c r="F16" t="n">
        <v>26.9038</v>
      </c>
      <c r="G16" t="n">
        <v>28.7752</v>
      </c>
      <c r="H16" t="n">
        <v>26.3906</v>
      </c>
      <c r="I16" t="n">
        <v>32.6385</v>
      </c>
      <c r="J16" t="n">
        <v>38.3037</v>
      </c>
      <c r="K16" t="n">
        <v>47.6361</v>
      </c>
      <c r="L16" t="n">
        <v>50.0878</v>
      </c>
      <c r="M16" t="n">
        <v>52.0642</v>
      </c>
      <c r="N16" t="n">
        <v>59.8277</v>
      </c>
      <c r="O16" t="n">
        <v>67.6231</v>
      </c>
      <c r="P16" t="n">
        <v>69.2401</v>
      </c>
      <c r="Q16" t="n">
        <v>73.2194</v>
      </c>
      <c r="R16" t="n">
        <v>78.9078</v>
      </c>
      <c r="S16" t="n">
        <v>82.0515</v>
      </c>
      <c r="T16" t="n">
        <v>78.594</v>
      </c>
      <c r="U16" t="n">
        <v>67.8182</v>
      </c>
      <c r="V16" t="n">
        <v>78.8562</v>
      </c>
      <c r="W16" t="n">
        <v>83.315</v>
      </c>
      <c r="X16" t="n">
        <v>80.9018</v>
      </c>
      <c r="Y16" t="n">
        <v>81.7147</v>
      </c>
      <c r="Z16" t="n">
        <v>80.5365</v>
      </c>
      <c r="AA16" t="n">
        <v>83.8559</v>
      </c>
      <c r="AB16" t="n">
        <v>87.6214</v>
      </c>
      <c r="AC16" t="n">
        <v>89.4822</v>
      </c>
      <c r="AD16" t="n">
        <v>96.4401</v>
      </c>
      <c r="AE16" t="n">
        <v>100</v>
      </c>
      <c r="AF16" t="n">
        <v>101.1327</v>
      </c>
    </row>
    <row r="17">
      <c r="A17" t="s">
        <v>114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n">
        <v>0</v>
      </c>
      <c r="AA17" t="n">
        <v>0</v>
      </c>
      <c r="AB17" t="n">
        <v>0</v>
      </c>
      <c r="AC17" t="n">
        <v>89.4822</v>
      </c>
      <c r="AD17" t="n">
        <v>96.4401</v>
      </c>
      <c r="AE17" t="n">
        <v>100</v>
      </c>
      <c r="AF17" t="n">
        <v>101.1327</v>
      </c>
    </row>
    <row r="18">
      <c r="A18" t="s">
        <v>114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0</v>
      </c>
      <c r="AA18" t="n">
        <v>0</v>
      </c>
      <c r="AB18" t="n">
        <v>0</v>
      </c>
      <c r="AC18" t="n">
        <v>89.4822</v>
      </c>
      <c r="AD18" t="n">
        <v>96.4401</v>
      </c>
      <c r="AE18" t="n">
        <v>100</v>
      </c>
      <c r="AF18" t="n">
        <v>101.1327</v>
      </c>
    </row>
    <row r="19">
      <c r="A19" t="s">
        <v>114</v>
      </c>
      <c r="B19" t="s">
        <v>406</v>
      </c>
      <c r="C19" t="s">
        <v>342</v>
      </c>
      <c r="D19" t="s">
        <v>407</v>
      </c>
      <c r="E19" t="s">
        <v>343</v>
      </c>
      <c r="F19" t="n">
        <v>26.9038</v>
      </c>
      <c r="G19" t="n">
        <v>28.7752</v>
      </c>
      <c r="H19" t="n">
        <v>26.3906</v>
      </c>
      <c r="I19" t="n">
        <v>32.6385</v>
      </c>
      <c r="J19" t="n">
        <v>38.3037</v>
      </c>
      <c r="K19" t="n">
        <v>47.6361</v>
      </c>
      <c r="L19" t="n">
        <v>50.0878</v>
      </c>
      <c r="M19" t="n">
        <v>52.0642</v>
      </c>
      <c r="N19" t="n">
        <v>59.8277</v>
      </c>
      <c r="O19" t="n">
        <v>67.6231</v>
      </c>
      <c r="P19" t="n">
        <v>69.2401</v>
      </c>
      <c r="Q19" t="n">
        <v>73.2194</v>
      </c>
      <c r="R19" t="n">
        <v>78.9078</v>
      </c>
      <c r="S19" t="n">
        <v>82.0515</v>
      </c>
      <c r="T19" t="n">
        <v>78.594</v>
      </c>
      <c r="U19" t="n">
        <v>67.8182</v>
      </c>
      <c r="V19" t="n">
        <v>78.8562</v>
      </c>
      <c r="W19" t="n">
        <v>83.315</v>
      </c>
      <c r="X19" t="n">
        <v>80.9018</v>
      </c>
      <c r="Y19" t="n">
        <v>81.7147</v>
      </c>
      <c r="Z19" t="n">
        <v>80.5365</v>
      </c>
      <c r="AA19" t="n">
        <v>83.8559</v>
      </c>
      <c r="AB19" t="n">
        <v>87.6214</v>
      </c>
      <c r="AC19" t="n">
        <v>89.4822</v>
      </c>
      <c r="AD19" t="n">
        <v>96.4401</v>
      </c>
      <c r="AE19" t="n">
        <v>100</v>
      </c>
      <c r="AF19" t="n">
        <v>101.1327</v>
      </c>
    </row>
    <row r="20">
      <c r="A20" t="s">
        <v>114</v>
      </c>
      <c r="B20" t="s">
        <v>408</v>
      </c>
      <c r="C20" t="s">
        <v>342</v>
      </c>
      <c r="D20" t="s">
        <v>409</v>
      </c>
      <c r="E20" t="s">
        <v>343</v>
      </c>
      <c r="F20" t="n">
        <v>26.9038</v>
      </c>
      <c r="G20" t="n">
        <v>28.7752</v>
      </c>
      <c r="H20" t="n">
        <v>26.3906</v>
      </c>
      <c r="I20" t="n">
        <v>32.6385</v>
      </c>
      <c r="J20" t="n">
        <v>38.3037</v>
      </c>
      <c r="K20" t="n">
        <v>47.6361</v>
      </c>
      <c r="L20" t="n">
        <v>50.0878</v>
      </c>
      <c r="M20" t="n">
        <v>52.0642</v>
      </c>
      <c r="N20" t="n">
        <v>59.8277</v>
      </c>
      <c r="O20" t="n">
        <v>67.6231</v>
      </c>
      <c r="P20" t="n">
        <v>69.2401</v>
      </c>
      <c r="Q20" t="n">
        <v>73.2194</v>
      </c>
      <c r="R20" t="n">
        <v>78.9078</v>
      </c>
      <c r="S20" t="n">
        <v>82.0515</v>
      </c>
      <c r="T20" t="n">
        <v>78.594</v>
      </c>
      <c r="U20" t="n">
        <v>67.8182</v>
      </c>
      <c r="V20" t="n">
        <v>78.8562</v>
      </c>
      <c r="W20" t="n">
        <v>83.315</v>
      </c>
      <c r="X20" t="n">
        <v>80.9018</v>
      </c>
      <c r="Y20" t="n">
        <v>81.7147</v>
      </c>
      <c r="Z20" t="n">
        <v>80.5365</v>
      </c>
      <c r="AA20" t="n">
        <v>83.8559</v>
      </c>
      <c r="AB20" t="n">
        <v>87.6214</v>
      </c>
      <c r="AC20" t="n">
        <v>89.4822</v>
      </c>
      <c r="AD20" t="n">
        <v>96.4401</v>
      </c>
      <c r="AE20" t="n">
        <v>100</v>
      </c>
      <c r="AF20" t="n">
        <v>101.1327</v>
      </c>
    </row>
    <row r="21">
      <c r="A21" t="s">
        <v>114</v>
      </c>
      <c r="B21" t="s">
        <v>410</v>
      </c>
      <c r="C21" t="s">
        <v>342</v>
      </c>
      <c r="D21" t="s">
        <v>411</v>
      </c>
      <c r="E21" t="s">
        <v>343</v>
      </c>
      <c r="F21" t="n">
        <v>26.9038</v>
      </c>
      <c r="G21" t="n">
        <v>28.7752</v>
      </c>
      <c r="H21" t="n">
        <v>26.3906</v>
      </c>
      <c r="I21" t="n">
        <v>32.6385</v>
      </c>
      <c r="J21" t="n">
        <v>38.3037</v>
      </c>
      <c r="K21" t="n">
        <v>47.6361</v>
      </c>
      <c r="L21" t="n">
        <v>50.0878</v>
      </c>
      <c r="M21" t="n">
        <v>52.0642</v>
      </c>
      <c r="N21" t="n">
        <v>59.8277</v>
      </c>
      <c r="O21" t="n">
        <v>67.6231</v>
      </c>
      <c r="P21" t="n">
        <v>69.2401</v>
      </c>
      <c r="Q21" t="n">
        <v>73.2194</v>
      </c>
      <c r="R21" t="n">
        <v>78.9078</v>
      </c>
      <c r="S21" t="n">
        <v>82.0515</v>
      </c>
      <c r="T21" t="n">
        <v>78.594</v>
      </c>
      <c r="U21" t="n">
        <v>67.8182</v>
      </c>
      <c r="V21" t="n">
        <v>78.8562</v>
      </c>
      <c r="W21" t="n">
        <v>83.315</v>
      </c>
      <c r="X21" t="n">
        <v>80.9018</v>
      </c>
      <c r="Y21" t="n">
        <v>81.7147</v>
      </c>
      <c r="Z21" t="n">
        <v>80.5365</v>
      </c>
      <c r="AA21" t="n">
        <v>83.8559</v>
      </c>
      <c r="AB21" t="n">
        <v>87.6214</v>
      </c>
      <c r="AC21" t="n">
        <v>89.4822</v>
      </c>
      <c r="AD21" t="n">
        <v>96.4401</v>
      </c>
      <c r="AE21" t="n">
        <v>100</v>
      </c>
      <c r="AF21" t="n">
        <v>101.1327</v>
      </c>
    </row>
    <row r="22">
      <c r="A22" t="s">
        <v>114</v>
      </c>
      <c r="B22" t="s">
        <v>412</v>
      </c>
      <c r="C22" t="s">
        <v>342</v>
      </c>
      <c r="D22" t="s">
        <v>413</v>
      </c>
      <c r="E22" t="s">
        <v>343</v>
      </c>
      <c r="F22" t="n">
        <v>26.9038</v>
      </c>
      <c r="G22" t="n">
        <v>28.7752</v>
      </c>
      <c r="H22" t="n">
        <v>26.3906</v>
      </c>
      <c r="I22" t="n">
        <v>32.6385</v>
      </c>
      <c r="J22" t="n">
        <v>38.3037</v>
      </c>
      <c r="K22" t="n">
        <v>47.6361</v>
      </c>
      <c r="L22" t="n">
        <v>50.0878</v>
      </c>
      <c r="M22" t="n">
        <v>52.0642</v>
      </c>
      <c r="N22" t="n">
        <v>59.8277</v>
      </c>
      <c r="O22" t="n">
        <v>67.6230999999999</v>
      </c>
      <c r="P22" t="n">
        <v>69.2401</v>
      </c>
      <c r="Q22" t="n">
        <v>73.2194</v>
      </c>
      <c r="R22" t="n">
        <v>78.9078</v>
      </c>
      <c r="S22" t="n">
        <v>82.0515</v>
      </c>
      <c r="T22" t="n">
        <v>78.594</v>
      </c>
      <c r="U22" t="n">
        <v>67.8182</v>
      </c>
      <c r="V22" t="n">
        <v>78.8562</v>
      </c>
      <c r="W22" t="n">
        <v>83.315</v>
      </c>
      <c r="X22" t="n">
        <v>80.9018</v>
      </c>
      <c r="Y22" t="n">
        <v>81.7147</v>
      </c>
      <c r="Z22" t="n">
        <v>80.5365</v>
      </c>
      <c r="AA22" t="n">
        <v>83.8559</v>
      </c>
      <c r="AB22" t="n">
        <v>87.6214</v>
      </c>
      <c r="AC22" t="n">
        <v>89.4822</v>
      </c>
      <c r="AD22" t="n">
        <v>96.4401</v>
      </c>
      <c r="AE22" t="n">
        <v>100</v>
      </c>
      <c r="AF22" t="n">
        <v>101.1327</v>
      </c>
    </row>
    <row r="23">
      <c r="A23" t="s">
        <v>114</v>
      </c>
      <c r="B23" t="s">
        <v>414</v>
      </c>
      <c r="C23" t="s">
        <v>342</v>
      </c>
      <c r="D23" t="s">
        <v>415</v>
      </c>
      <c r="E23" t="s">
        <v>343</v>
      </c>
      <c r="F23" t="n">
        <v>26.9038</v>
      </c>
      <c r="G23" t="n">
        <v>28.7752</v>
      </c>
      <c r="H23" t="n">
        <v>26.3906</v>
      </c>
      <c r="I23" t="n">
        <v>32.6385</v>
      </c>
      <c r="J23" t="n">
        <v>38.3037</v>
      </c>
      <c r="K23" t="n">
        <v>47.6361</v>
      </c>
      <c r="L23" t="n">
        <v>50.0878</v>
      </c>
      <c r="M23" t="n">
        <v>52.0642</v>
      </c>
      <c r="N23" t="n">
        <v>59.8277</v>
      </c>
      <c r="O23" t="n">
        <v>67.6231</v>
      </c>
      <c r="P23" t="n">
        <v>69.2401</v>
      </c>
      <c r="Q23" t="n">
        <v>73.2194</v>
      </c>
      <c r="R23" t="n">
        <v>78.9078</v>
      </c>
      <c r="S23" t="n">
        <v>82.0515000000001</v>
      </c>
      <c r="T23" t="n">
        <v>78.594</v>
      </c>
      <c r="U23" t="n">
        <v>67.8182</v>
      </c>
      <c r="V23" t="n">
        <v>78.8562</v>
      </c>
      <c r="W23" t="n">
        <v>83.315</v>
      </c>
      <c r="X23" t="n">
        <v>80.9018</v>
      </c>
      <c r="Y23" t="n">
        <v>81.7147</v>
      </c>
      <c r="Z23" t="n">
        <v>80.5365</v>
      </c>
      <c r="AA23" t="n">
        <v>83.8559</v>
      </c>
      <c r="AB23" t="n">
        <v>87.6214</v>
      </c>
      <c r="AC23" t="n">
        <v>89.4822</v>
      </c>
      <c r="AD23" t="n">
        <v>96.4401</v>
      </c>
      <c r="AE23" t="n">
        <v>100</v>
      </c>
      <c r="AF23" t="n">
        <v>101.1327</v>
      </c>
    </row>
    <row r="24">
      <c r="A24" t="s">
        <v>114</v>
      </c>
      <c r="B24" t="s">
        <v>416</v>
      </c>
      <c r="C24" t="s">
        <v>342</v>
      </c>
      <c r="D24" t="s">
        <v>417</v>
      </c>
      <c r="E24" t="s">
        <v>343</v>
      </c>
      <c r="F24" t="n">
        <v>26.9038</v>
      </c>
      <c r="G24" t="n">
        <v>28.7752</v>
      </c>
      <c r="H24" t="n">
        <v>26.3906</v>
      </c>
      <c r="I24" t="n">
        <v>32.6385</v>
      </c>
      <c r="J24" t="n">
        <v>38.3037</v>
      </c>
      <c r="K24" t="n">
        <v>47.6361</v>
      </c>
      <c r="L24" t="n">
        <v>50.0878</v>
      </c>
      <c r="M24" t="n">
        <v>52.0642</v>
      </c>
      <c r="N24" t="n">
        <v>59.8277</v>
      </c>
      <c r="O24" t="n">
        <v>67.6231</v>
      </c>
      <c r="P24" t="n">
        <v>69.2401</v>
      </c>
      <c r="Q24" t="n">
        <v>73.2194</v>
      </c>
      <c r="R24" t="n">
        <v>78.9078</v>
      </c>
      <c r="S24" t="n">
        <v>82.0515</v>
      </c>
      <c r="T24" t="n">
        <v>78.594</v>
      </c>
      <c r="U24" t="n">
        <v>67.8182</v>
      </c>
      <c r="V24" t="n">
        <v>78.8562</v>
      </c>
      <c r="W24" t="n">
        <v>83.315</v>
      </c>
      <c r="X24" t="n">
        <v>80.9018</v>
      </c>
      <c r="Y24" t="n">
        <v>81.7147</v>
      </c>
      <c r="Z24" t="n">
        <v>80.5365000000001</v>
      </c>
      <c r="AA24" t="n">
        <v>83.8559</v>
      </c>
      <c r="AB24" t="n">
        <v>87.6214</v>
      </c>
      <c r="AC24" t="n">
        <v>89.4822</v>
      </c>
      <c r="AD24" t="n">
        <v>96.4401</v>
      </c>
      <c r="AE24" t="n">
        <v>100</v>
      </c>
      <c r="AF24" t="n">
        <v>101.1327</v>
      </c>
    </row>
    <row r="25">
      <c r="A25" t="s">
        <v>114</v>
      </c>
      <c r="B25" t="s">
        <v>418</v>
      </c>
      <c r="C25" t="s">
        <v>342</v>
      </c>
      <c r="D25" t="s">
        <v>419</v>
      </c>
      <c r="E25" t="s">
        <v>343</v>
      </c>
      <c r="F25" t="n">
        <v>26.9038</v>
      </c>
      <c r="G25" t="n">
        <v>28.7752</v>
      </c>
      <c r="H25" t="n">
        <v>26.3906</v>
      </c>
      <c r="I25" t="n">
        <v>32.6385</v>
      </c>
      <c r="J25" t="n">
        <v>38.3037</v>
      </c>
      <c r="K25" t="n">
        <v>47.6361</v>
      </c>
      <c r="L25" t="n">
        <v>50.0878</v>
      </c>
      <c r="M25" t="n">
        <v>52.0642</v>
      </c>
      <c r="N25" t="n">
        <v>59.8277</v>
      </c>
      <c r="O25" t="n">
        <v>67.6231</v>
      </c>
      <c r="P25" t="n">
        <v>69.2401</v>
      </c>
      <c r="Q25" t="n">
        <v>73.2194</v>
      </c>
      <c r="R25" t="n">
        <v>78.9078</v>
      </c>
      <c r="S25" t="n">
        <v>82.0515</v>
      </c>
      <c r="T25" t="n">
        <v>78.594</v>
      </c>
      <c r="U25" t="n">
        <v>67.8182</v>
      </c>
      <c r="V25" t="n">
        <v>78.8562</v>
      </c>
      <c r="W25" t="n">
        <v>83.315</v>
      </c>
      <c r="X25" t="n">
        <v>80.9018</v>
      </c>
      <c r="Y25" t="n">
        <v>81.7147</v>
      </c>
      <c r="Z25" t="n">
        <v>80.5365</v>
      </c>
      <c r="AA25" t="n">
        <v>83.8559</v>
      </c>
      <c r="AB25" t="n">
        <v>87.6214</v>
      </c>
      <c r="AC25" t="n">
        <v>89.4822</v>
      </c>
      <c r="AD25" t="n">
        <v>96.4401</v>
      </c>
      <c r="AE25" t="n">
        <v>100</v>
      </c>
      <c r="AF25" t="n">
        <v>101.1327</v>
      </c>
    </row>
    <row r="26">
      <c r="A26" t="s">
        <v>114</v>
      </c>
      <c r="B26" t="s">
        <v>420</v>
      </c>
      <c r="C26" t="s">
        <v>342</v>
      </c>
      <c r="D26" t="s">
        <v>421</v>
      </c>
      <c r="E26" t="s">
        <v>343</v>
      </c>
      <c r="F26" t="n">
        <v>26.9038</v>
      </c>
      <c r="G26" t="n">
        <v>28.7752</v>
      </c>
      <c r="H26" t="n">
        <v>26.3906</v>
      </c>
      <c r="I26" t="n">
        <v>32.6385</v>
      </c>
      <c r="J26" t="n">
        <v>38.3037</v>
      </c>
      <c r="K26" t="n">
        <v>47.6361</v>
      </c>
      <c r="L26" t="n">
        <v>50.0878</v>
      </c>
      <c r="M26" t="n">
        <v>52.0642</v>
      </c>
      <c r="N26" t="n">
        <v>59.8277</v>
      </c>
      <c r="O26" t="n">
        <v>67.6231</v>
      </c>
      <c r="P26" t="n">
        <v>69.2401</v>
      </c>
      <c r="Q26" t="n">
        <v>73.2194</v>
      </c>
      <c r="R26" t="n">
        <v>78.9078</v>
      </c>
      <c r="S26" t="n">
        <v>82.0515</v>
      </c>
      <c r="T26" t="n">
        <v>78.594</v>
      </c>
      <c r="U26" t="n">
        <v>67.8182</v>
      </c>
      <c r="V26" t="n">
        <v>78.8562</v>
      </c>
      <c r="W26" t="n">
        <v>83.315</v>
      </c>
      <c r="X26" t="n">
        <v>80.9018</v>
      </c>
      <c r="Y26" t="n">
        <v>81.7147</v>
      </c>
      <c r="Z26" t="n">
        <v>80.5365</v>
      </c>
      <c r="AA26" t="n">
        <v>83.8559</v>
      </c>
      <c r="AB26" t="n">
        <v>87.6214</v>
      </c>
      <c r="AC26" t="n">
        <v>89.4822</v>
      </c>
      <c r="AD26" t="n">
        <v>96.4401</v>
      </c>
      <c r="AE26" t="n">
        <v>100</v>
      </c>
      <c r="AF26" t="n">
        <v>101.1327</v>
      </c>
    </row>
    <row r="27">
      <c r="A27" t="s">
        <v>114</v>
      </c>
      <c r="B27" t="s">
        <v>422</v>
      </c>
      <c r="C27" t="s">
        <v>342</v>
      </c>
      <c r="D27" t="s">
        <v>423</v>
      </c>
      <c r="E27" t="s">
        <v>343</v>
      </c>
      <c r="F27" t="n">
        <v>26.9038</v>
      </c>
      <c r="G27" t="n">
        <v>28.7752</v>
      </c>
      <c r="H27" t="n">
        <v>26.3906</v>
      </c>
      <c r="I27" t="n">
        <v>32.6385</v>
      </c>
      <c r="J27" t="n">
        <v>38.3037</v>
      </c>
      <c r="K27" t="n">
        <v>47.6361</v>
      </c>
      <c r="L27" t="n">
        <v>50.0878</v>
      </c>
      <c r="M27" t="n">
        <v>52.0642</v>
      </c>
      <c r="N27" t="n">
        <v>59.8277</v>
      </c>
      <c r="O27" t="n">
        <v>67.6231</v>
      </c>
      <c r="P27" t="n">
        <v>69.2401</v>
      </c>
      <c r="Q27" t="n">
        <v>73.2194</v>
      </c>
      <c r="R27" t="n">
        <v>78.9078</v>
      </c>
      <c r="S27" t="n">
        <v>82.0515</v>
      </c>
      <c r="T27" t="n">
        <v>78.594</v>
      </c>
      <c r="U27" t="n">
        <v>67.8182</v>
      </c>
      <c r="V27" t="n">
        <v>78.8562</v>
      </c>
      <c r="W27" t="n">
        <v>83.315</v>
      </c>
      <c r="X27" t="n">
        <v>80.9018</v>
      </c>
      <c r="Y27" t="n">
        <v>81.7147</v>
      </c>
      <c r="Z27" t="n">
        <v>80.5365</v>
      </c>
      <c r="AA27" t="n">
        <v>83.8559</v>
      </c>
      <c r="AB27" t="n">
        <v>87.6214</v>
      </c>
      <c r="AC27" t="n">
        <v>89.4822</v>
      </c>
      <c r="AD27" t="n">
        <v>96.4401</v>
      </c>
      <c r="AE27" t="n">
        <v>100</v>
      </c>
      <c r="AF27" t="n">
        <v>101.1327</v>
      </c>
    </row>
    <row r="28">
      <c r="A28" t="s">
        <v>114</v>
      </c>
      <c r="B28" t="s">
        <v>424</v>
      </c>
      <c r="C28" t="s">
        <v>342</v>
      </c>
      <c r="D28" t="s">
        <v>425</v>
      </c>
      <c r="E28" t="s">
        <v>343</v>
      </c>
      <c r="F28" t="n">
        <v>26.9038</v>
      </c>
      <c r="G28" t="n">
        <v>28.7752</v>
      </c>
      <c r="H28" t="n">
        <v>26.3906</v>
      </c>
      <c r="I28" t="n">
        <v>32.6385</v>
      </c>
      <c r="J28" t="n">
        <v>38.3037</v>
      </c>
      <c r="K28" t="n">
        <v>47.6361</v>
      </c>
      <c r="L28" t="n">
        <v>50.0878</v>
      </c>
      <c r="M28" t="n">
        <v>52.0642</v>
      </c>
      <c r="N28" t="n">
        <v>59.8277</v>
      </c>
      <c r="O28" t="n">
        <v>67.6231</v>
      </c>
      <c r="P28" t="n">
        <v>69.2401</v>
      </c>
      <c r="Q28" t="n">
        <v>73.2193999999999</v>
      </c>
      <c r="R28" t="n">
        <v>78.9077999999999</v>
      </c>
      <c r="S28" t="n">
        <v>82.0515</v>
      </c>
      <c r="T28" t="n">
        <v>78.5939999999999</v>
      </c>
      <c r="U28" t="n">
        <v>67.8182</v>
      </c>
      <c r="V28" t="n">
        <v>78.8562</v>
      </c>
      <c r="W28" t="n">
        <v>83.315</v>
      </c>
      <c r="X28" t="n">
        <v>80.9018</v>
      </c>
      <c r="Y28" t="n">
        <v>81.7147</v>
      </c>
      <c r="Z28" t="n">
        <v>80.5365</v>
      </c>
      <c r="AA28" t="n">
        <v>83.8559</v>
      </c>
      <c r="AB28" t="n">
        <v>87.6214</v>
      </c>
      <c r="AC28" t="n">
        <v>89.4822</v>
      </c>
      <c r="AD28" t="n">
        <v>96.4401</v>
      </c>
      <c r="AE28" t="n">
        <v>100</v>
      </c>
      <c r="AF28" t="n">
        <v>101.1327</v>
      </c>
    </row>
    <row r="29">
      <c r="A29" t="s">
        <v>114</v>
      </c>
      <c r="B29" t="s">
        <v>426</v>
      </c>
      <c r="C29" t="s">
        <v>342</v>
      </c>
      <c r="D29" t="s">
        <v>427</v>
      </c>
      <c r="E29" t="s">
        <v>343</v>
      </c>
      <c r="F29" t="n">
        <v>26.9038</v>
      </c>
      <c r="G29" t="n">
        <v>28.7752</v>
      </c>
      <c r="H29" t="n">
        <v>26.3906</v>
      </c>
      <c r="I29" t="n">
        <v>32.6385</v>
      </c>
      <c r="J29" t="n">
        <v>38.3037</v>
      </c>
      <c r="K29" t="n">
        <v>47.6361</v>
      </c>
      <c r="L29" t="n">
        <v>50.0878</v>
      </c>
      <c r="M29" t="n">
        <v>52.0642</v>
      </c>
      <c r="N29" t="n">
        <v>59.8277</v>
      </c>
      <c r="O29" t="n">
        <v>67.6231</v>
      </c>
      <c r="P29" t="n">
        <v>69.2401</v>
      </c>
      <c r="Q29" t="n">
        <v>73.2194</v>
      </c>
      <c r="R29" t="n">
        <v>78.9078</v>
      </c>
      <c r="S29" t="n">
        <v>82.0515</v>
      </c>
      <c r="T29" t="n">
        <v>78.594</v>
      </c>
      <c r="U29" t="n">
        <v>67.8182</v>
      </c>
      <c r="V29" t="n">
        <v>78.8562</v>
      </c>
      <c r="W29" t="n">
        <v>83.315</v>
      </c>
      <c r="X29" t="n">
        <v>80.9018</v>
      </c>
      <c r="Y29" t="n">
        <v>81.7147</v>
      </c>
      <c r="Z29" t="n">
        <v>80.5365</v>
      </c>
      <c r="AA29" t="n">
        <v>83.8559</v>
      </c>
      <c r="AB29" t="n">
        <v>87.6214</v>
      </c>
      <c r="AC29" t="n">
        <v>89.4822</v>
      </c>
      <c r="AD29" t="n">
        <v>96.4401</v>
      </c>
      <c r="AE29" t="n">
        <v>100</v>
      </c>
      <c r="AF29" t="n">
        <v>101.1327</v>
      </c>
    </row>
    <row r="30">
      <c r="A30" t="s">
        <v>114</v>
      </c>
      <c r="B30" t="s">
        <v>428</v>
      </c>
      <c r="C30" t="s">
        <v>342</v>
      </c>
      <c r="D30" t="s">
        <v>429</v>
      </c>
      <c r="E30" t="s">
        <v>343</v>
      </c>
      <c r="F30" t="n">
        <v>26.9038</v>
      </c>
      <c r="G30" t="n">
        <v>28.7752</v>
      </c>
      <c r="H30" t="n">
        <v>26.3906</v>
      </c>
      <c r="I30" t="n">
        <v>32.6385</v>
      </c>
      <c r="J30" t="n">
        <v>38.3037</v>
      </c>
      <c r="K30" t="n">
        <v>47.6361</v>
      </c>
      <c r="L30" t="n">
        <v>50.0878</v>
      </c>
      <c r="M30" t="n">
        <v>52.0642</v>
      </c>
      <c r="N30" t="n">
        <v>59.8277</v>
      </c>
      <c r="O30" t="n">
        <v>67.6231</v>
      </c>
      <c r="P30" t="n">
        <v>69.2401</v>
      </c>
      <c r="Q30" t="n">
        <v>73.2194</v>
      </c>
      <c r="R30" t="n">
        <v>78.9078</v>
      </c>
      <c r="S30" t="n">
        <v>82.0515</v>
      </c>
      <c r="T30" t="n">
        <v>78.594</v>
      </c>
      <c r="U30" t="n">
        <v>67.8182</v>
      </c>
      <c r="V30" t="n">
        <v>78.8562</v>
      </c>
      <c r="W30" t="n">
        <v>83.315</v>
      </c>
      <c r="X30" t="n">
        <v>80.9018</v>
      </c>
      <c r="Y30" t="n">
        <v>81.7147</v>
      </c>
      <c r="Z30" t="n">
        <v>80.5365</v>
      </c>
      <c r="AA30" t="n">
        <v>83.8559</v>
      </c>
      <c r="AB30" t="n">
        <v>87.6214</v>
      </c>
      <c r="AC30" t="n">
        <v>89.4822</v>
      </c>
      <c r="AD30" t="n">
        <v>96.4401</v>
      </c>
      <c r="AE30" t="n">
        <v>100</v>
      </c>
      <c r="AF30" t="n">
        <v>101.1327</v>
      </c>
    </row>
    <row r="31">
      <c r="A31" t="s">
        <v>114</v>
      </c>
      <c r="B31" t="s">
        <v>430</v>
      </c>
      <c r="C31" t="s">
        <v>342</v>
      </c>
      <c r="D31" t="s">
        <v>431</v>
      </c>
      <c r="E31" t="s">
        <v>343</v>
      </c>
      <c r="F31" t="n">
        <v>26.9038</v>
      </c>
      <c r="G31" t="n">
        <v>28.7752</v>
      </c>
      <c r="H31" t="n">
        <v>26.3906</v>
      </c>
      <c r="I31" t="n">
        <v>32.6385</v>
      </c>
      <c r="J31" t="n">
        <v>38.3037</v>
      </c>
      <c r="K31" t="n">
        <v>47.6361</v>
      </c>
      <c r="L31" t="n">
        <v>50.0878</v>
      </c>
      <c r="M31" t="n">
        <v>52.0642</v>
      </c>
      <c r="N31" t="n">
        <v>59.8277</v>
      </c>
      <c r="O31" t="n">
        <v>67.6231</v>
      </c>
      <c r="P31" t="n">
        <v>69.2401</v>
      </c>
      <c r="Q31" t="n">
        <v>73.2194</v>
      </c>
      <c r="R31" t="n">
        <v>78.9078</v>
      </c>
      <c r="S31" t="n">
        <v>82.0515</v>
      </c>
      <c r="T31" t="n">
        <v>78.594</v>
      </c>
      <c r="U31" t="n">
        <v>67.8182</v>
      </c>
      <c r="V31" t="n">
        <v>78.8562</v>
      </c>
      <c r="W31" t="n">
        <v>83.315</v>
      </c>
      <c r="X31" t="n">
        <v>80.9018</v>
      </c>
      <c r="Y31" t="n">
        <v>81.7147</v>
      </c>
      <c r="Z31" t="n">
        <v>80.5365</v>
      </c>
      <c r="AA31" t="n">
        <v>83.8559</v>
      </c>
      <c r="AB31" t="n">
        <v>87.6214</v>
      </c>
      <c r="AC31" t="n">
        <v>89.4822</v>
      </c>
      <c r="AD31" t="n">
        <v>96.4401</v>
      </c>
      <c r="AE31" t="n">
        <v>100</v>
      </c>
      <c r="AF31" t="n">
        <v>101.1327</v>
      </c>
    </row>
    <row r="32">
      <c r="A32" t="s">
        <v>114</v>
      </c>
      <c r="B32" t="s">
        <v>432</v>
      </c>
      <c r="C32" t="s">
        <v>342</v>
      </c>
      <c r="D32" t="s">
        <v>433</v>
      </c>
      <c r="E32" t="s">
        <v>343</v>
      </c>
      <c r="F32" t="n">
        <v>26.9038</v>
      </c>
      <c r="G32" t="n">
        <v>28.7752</v>
      </c>
      <c r="H32" t="n">
        <v>26.3906</v>
      </c>
      <c r="I32" t="n">
        <v>32.6385</v>
      </c>
      <c r="J32" t="n">
        <v>38.3037</v>
      </c>
      <c r="K32" t="n">
        <v>47.6361</v>
      </c>
      <c r="L32" t="n">
        <v>50.0878</v>
      </c>
      <c r="M32" t="n">
        <v>52.0642</v>
      </c>
      <c r="N32" t="n">
        <v>59.8277</v>
      </c>
      <c r="O32" t="n">
        <v>67.6231</v>
      </c>
      <c r="P32" t="n">
        <v>69.2401</v>
      </c>
      <c r="Q32" t="n">
        <v>73.2194</v>
      </c>
      <c r="R32" t="n">
        <v>78.9078</v>
      </c>
      <c r="S32" t="n">
        <v>82.0515</v>
      </c>
      <c r="T32" t="n">
        <v>78.594</v>
      </c>
      <c r="U32" t="n">
        <v>67.8182</v>
      </c>
      <c r="V32" t="n">
        <v>78.8562</v>
      </c>
      <c r="W32" t="n">
        <v>83.315</v>
      </c>
      <c r="X32" t="n">
        <v>80.9018</v>
      </c>
      <c r="Y32" t="n">
        <v>81.7147</v>
      </c>
      <c r="Z32" t="n">
        <v>80.5365</v>
      </c>
      <c r="AA32" t="n">
        <v>83.8559</v>
      </c>
      <c r="AB32" t="n">
        <v>87.6214</v>
      </c>
      <c r="AC32" t="n">
        <v>89.4822</v>
      </c>
      <c r="AD32" t="n">
        <v>96.4401</v>
      </c>
      <c r="AE32" t="n">
        <v>100</v>
      </c>
      <c r="AF32" t="n">
        <v>101.1327</v>
      </c>
    </row>
    <row r="33">
      <c r="A33" t="s">
        <v>114</v>
      </c>
      <c r="B33" t="s">
        <v>434</v>
      </c>
      <c r="C33" t="s">
        <v>342</v>
      </c>
      <c r="D33" t="s">
        <v>435</v>
      </c>
      <c r="E33" t="s">
        <v>343</v>
      </c>
      <c r="F33" t="n">
        <v>26.9038</v>
      </c>
      <c r="G33" t="n">
        <v>28.7752</v>
      </c>
      <c r="H33" t="n">
        <v>26.3906</v>
      </c>
      <c r="I33" t="n">
        <v>32.6385</v>
      </c>
      <c r="J33" t="n">
        <v>38.3037</v>
      </c>
      <c r="K33" t="n">
        <v>47.6361</v>
      </c>
      <c r="L33" t="n">
        <v>50.0878</v>
      </c>
      <c r="M33" t="n">
        <v>52.0642</v>
      </c>
      <c r="N33" t="n">
        <v>59.8277</v>
      </c>
      <c r="O33" t="n">
        <v>67.6231</v>
      </c>
      <c r="P33" t="n">
        <v>69.2401</v>
      </c>
      <c r="Q33" t="n">
        <v>73.2194</v>
      </c>
      <c r="R33" t="n">
        <v>78.9078</v>
      </c>
      <c r="S33" t="n">
        <v>82.0515</v>
      </c>
      <c r="T33" t="n">
        <v>78.594</v>
      </c>
      <c r="U33" t="n">
        <v>67.8182</v>
      </c>
      <c r="V33" t="n">
        <v>78.8562</v>
      </c>
      <c r="W33" t="n">
        <v>83.315</v>
      </c>
      <c r="X33" t="n">
        <v>80.9018</v>
      </c>
      <c r="Y33" t="n">
        <v>81.7147</v>
      </c>
      <c r="Z33" t="n">
        <v>80.5365</v>
      </c>
      <c r="AA33" t="n">
        <v>83.8559</v>
      </c>
      <c r="AB33" t="n">
        <v>87.6214</v>
      </c>
      <c r="AC33" t="n">
        <v>89.4822</v>
      </c>
      <c r="AD33" t="n">
        <v>96.4401</v>
      </c>
      <c r="AE33" t="n">
        <v>100</v>
      </c>
      <c r="AF33" t="n">
        <v>101.1327</v>
      </c>
    </row>
    <row r="34">
      <c r="A34" t="s">
        <v>114</v>
      </c>
      <c r="B34" t="s">
        <v>436</v>
      </c>
      <c r="C34" t="s">
        <v>342</v>
      </c>
      <c r="D34" t="s">
        <v>437</v>
      </c>
      <c r="E34" t="s">
        <v>343</v>
      </c>
      <c r="F34" t="n">
        <v>26.9038</v>
      </c>
      <c r="G34" t="n">
        <v>28.7752</v>
      </c>
      <c r="H34" t="n">
        <v>26.3906</v>
      </c>
      <c r="I34" t="n">
        <v>32.6385</v>
      </c>
      <c r="J34" t="n">
        <v>38.3037</v>
      </c>
      <c r="K34" t="n">
        <v>47.6361</v>
      </c>
      <c r="L34" t="n">
        <v>50.0878</v>
      </c>
      <c r="M34" t="n">
        <v>52.0642</v>
      </c>
      <c r="N34" t="n">
        <v>59.8277</v>
      </c>
      <c r="O34" t="n">
        <v>67.6231</v>
      </c>
      <c r="P34" t="n">
        <v>69.2401</v>
      </c>
      <c r="Q34" t="n">
        <v>73.2194</v>
      </c>
      <c r="R34" t="n">
        <v>78.9078</v>
      </c>
      <c r="S34" t="n">
        <v>82.0515</v>
      </c>
      <c r="T34" t="n">
        <v>78.594</v>
      </c>
      <c r="U34" t="n">
        <v>67.8182</v>
      </c>
      <c r="V34" t="n">
        <v>78.8562</v>
      </c>
      <c r="W34" t="n">
        <v>83.315</v>
      </c>
      <c r="X34" t="n">
        <v>80.9018</v>
      </c>
      <c r="Y34" t="n">
        <v>81.7147</v>
      </c>
      <c r="Z34" t="n">
        <v>80.5365</v>
      </c>
      <c r="AA34" t="n">
        <v>83.8559</v>
      </c>
      <c r="AB34" t="n">
        <v>87.6214</v>
      </c>
      <c r="AC34" t="n">
        <v>89.4822</v>
      </c>
      <c r="AD34" t="n">
        <v>96.4401</v>
      </c>
      <c r="AE34" t="n">
        <v>100</v>
      </c>
      <c r="AF34" t="n">
        <v>101.1327</v>
      </c>
    </row>
    <row r="35">
      <c r="A35" t="s">
        <v>114</v>
      </c>
      <c r="B35" t="s">
        <v>438</v>
      </c>
      <c r="C35" t="s">
        <v>342</v>
      </c>
      <c r="D35" t="s">
        <v>439</v>
      </c>
      <c r="E35" t="s">
        <v>343</v>
      </c>
      <c r="F35" t="n">
        <v>26.9038</v>
      </c>
      <c r="G35" t="n">
        <v>28.7752</v>
      </c>
      <c r="H35" t="n">
        <v>26.3906</v>
      </c>
      <c r="I35" t="n">
        <v>32.6385</v>
      </c>
      <c r="J35" t="n">
        <v>38.3037</v>
      </c>
      <c r="K35" t="n">
        <v>47.6361</v>
      </c>
      <c r="L35" t="n">
        <v>50.0878</v>
      </c>
      <c r="M35" t="n">
        <v>52.0642</v>
      </c>
      <c r="N35" t="n">
        <v>59.8277</v>
      </c>
      <c r="O35" t="n">
        <v>67.6231</v>
      </c>
      <c r="P35" t="n">
        <v>69.2401</v>
      </c>
      <c r="Q35" t="n">
        <v>73.2194</v>
      </c>
      <c r="R35" t="n">
        <v>78.9078</v>
      </c>
      <c r="S35" t="n">
        <v>82.0515</v>
      </c>
      <c r="T35" t="n">
        <v>78.594</v>
      </c>
      <c r="U35" t="n">
        <v>67.8182</v>
      </c>
      <c r="V35" t="n">
        <v>78.8562</v>
      </c>
      <c r="W35" t="n">
        <v>83.315</v>
      </c>
      <c r="X35" t="n">
        <v>80.9018</v>
      </c>
      <c r="Y35" t="n">
        <v>81.7147</v>
      </c>
      <c r="Z35" t="n">
        <v>80.5365</v>
      </c>
      <c r="AA35" t="n">
        <v>83.8559</v>
      </c>
      <c r="AB35" t="n">
        <v>87.6214</v>
      </c>
      <c r="AC35" t="n">
        <v>89.4822</v>
      </c>
      <c r="AD35" t="n">
        <v>96.4401</v>
      </c>
      <c r="AE35" t="n">
        <v>100</v>
      </c>
      <c r="AF35" t="n">
        <v>101.1327</v>
      </c>
    </row>
    <row r="36">
      <c r="A36" t="s">
        <v>114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114</v>
      </c>
      <c r="B37" t="s">
        <v>442</v>
      </c>
      <c r="C37" t="s">
        <v>342</v>
      </c>
      <c r="D37" t="s">
        <v>443</v>
      </c>
      <c r="E37" t="s">
        <v>343</v>
      </c>
      <c r="F37" t="n">
        <v>26.9038</v>
      </c>
      <c r="G37" t="n">
        <v>28.7752</v>
      </c>
      <c r="H37" t="n">
        <v>26.3906</v>
      </c>
      <c r="I37" t="n">
        <v>32.6385</v>
      </c>
      <c r="J37" t="n">
        <v>38.3037</v>
      </c>
      <c r="K37" t="n">
        <v>47.6361</v>
      </c>
      <c r="L37" t="n">
        <v>50.0878</v>
      </c>
      <c r="M37" t="n">
        <v>52.0642</v>
      </c>
      <c r="N37" t="n">
        <v>59.8277</v>
      </c>
      <c r="O37" t="n">
        <v>67.6231</v>
      </c>
      <c r="P37" t="n">
        <v>69.2401</v>
      </c>
      <c r="Q37" t="n">
        <v>73.2194</v>
      </c>
      <c r="R37" t="n">
        <v>78.9078</v>
      </c>
      <c r="S37" t="n">
        <v>82.0515</v>
      </c>
      <c r="T37" t="n">
        <v>78.594</v>
      </c>
      <c r="U37" t="n">
        <v>67.8182</v>
      </c>
      <c r="V37" t="n">
        <v>78.8562</v>
      </c>
      <c r="W37" t="n">
        <v>83.315</v>
      </c>
      <c r="X37" t="n">
        <v>80.9018</v>
      </c>
      <c r="Y37" t="n">
        <v>81.7147</v>
      </c>
      <c r="Z37" t="n">
        <v>80.5365</v>
      </c>
      <c r="AA37" t="n">
        <v>83.8559</v>
      </c>
      <c r="AB37" t="n">
        <v>87.6214</v>
      </c>
      <c r="AC37" t="n">
        <v>89.4822</v>
      </c>
      <c r="AD37" t="n">
        <v>96.4401</v>
      </c>
      <c r="AE37" t="n">
        <v>100</v>
      </c>
      <c r="AF37" t="n">
        <v>101.1327</v>
      </c>
    </row>
    <row r="38">
      <c r="A38" t="s">
        <v>114</v>
      </c>
      <c r="B38" t="s">
        <v>444</v>
      </c>
      <c r="C38" t="s">
        <v>342</v>
      </c>
      <c r="D38" t="s">
        <v>445</v>
      </c>
      <c r="E38" t="s">
        <v>343</v>
      </c>
      <c r="F38" t="n">
        <v>26.9038</v>
      </c>
      <c r="G38" t="n">
        <v>28.7752</v>
      </c>
      <c r="H38" t="n">
        <v>26.3906</v>
      </c>
      <c r="I38" t="n">
        <v>32.6385</v>
      </c>
      <c r="J38" t="n">
        <v>38.3037</v>
      </c>
      <c r="K38" t="n">
        <v>47.6361</v>
      </c>
      <c r="L38" t="n">
        <v>50.0878</v>
      </c>
      <c r="M38" t="n">
        <v>52.0642</v>
      </c>
      <c r="N38" t="n">
        <v>59.8277</v>
      </c>
      <c r="O38" t="n">
        <v>67.6231</v>
      </c>
      <c r="P38" t="n">
        <v>69.2401</v>
      </c>
      <c r="Q38" t="n">
        <v>73.2194</v>
      </c>
      <c r="R38" t="n">
        <v>78.9078</v>
      </c>
      <c r="S38" t="n">
        <v>82.0515</v>
      </c>
      <c r="T38" t="n">
        <v>78.594</v>
      </c>
      <c r="U38" t="n">
        <v>67.8182</v>
      </c>
      <c r="V38" t="n">
        <v>78.8562</v>
      </c>
      <c r="W38" t="n">
        <v>83.315</v>
      </c>
      <c r="X38" t="n">
        <v>80.9018</v>
      </c>
      <c r="Y38" t="n">
        <v>81.7147</v>
      </c>
      <c r="Z38" t="n">
        <v>80.5365</v>
      </c>
      <c r="AA38" t="n">
        <v>83.8559</v>
      </c>
      <c r="AB38" t="n">
        <v>87.6214</v>
      </c>
      <c r="AC38" t="n">
        <v>89.4822</v>
      </c>
      <c r="AD38" t="n">
        <v>96.4401</v>
      </c>
      <c r="AE38" t="n">
        <v>100</v>
      </c>
      <c r="AF38" t="n">
        <v>101.1327</v>
      </c>
    </row>
    <row r="39">
      <c r="A39" t="s">
        <v>114</v>
      </c>
      <c r="B39" t="s">
        <v>446</v>
      </c>
      <c r="C39" t="s">
        <v>342</v>
      </c>
      <c r="D39" t="s">
        <v>447</v>
      </c>
      <c r="E39" t="s">
        <v>343</v>
      </c>
      <c r="F39" t="n">
        <v>26.9038</v>
      </c>
      <c r="G39" t="n">
        <v>28.7752</v>
      </c>
      <c r="H39" t="n">
        <v>26.3906</v>
      </c>
      <c r="I39" t="n">
        <v>32.6385</v>
      </c>
      <c r="J39" t="n">
        <v>38.3037</v>
      </c>
      <c r="K39" t="n">
        <v>47.6361</v>
      </c>
      <c r="L39" t="n">
        <v>50.0878</v>
      </c>
      <c r="M39" t="n">
        <v>52.0642</v>
      </c>
      <c r="N39" t="n">
        <v>59.8277</v>
      </c>
      <c r="O39" t="n">
        <v>67.6231</v>
      </c>
      <c r="P39" t="n">
        <v>69.2401</v>
      </c>
      <c r="Q39" t="n">
        <v>73.2194</v>
      </c>
      <c r="R39" t="n">
        <v>78.9078</v>
      </c>
      <c r="S39" t="n">
        <v>82.0515</v>
      </c>
      <c r="T39" t="n">
        <v>78.594</v>
      </c>
      <c r="U39" t="n">
        <v>67.8182</v>
      </c>
      <c r="V39" t="n">
        <v>78.8562</v>
      </c>
      <c r="W39" t="n">
        <v>83.315</v>
      </c>
      <c r="X39" t="n">
        <v>80.9018</v>
      </c>
      <c r="Y39" t="n">
        <v>81.7147</v>
      </c>
      <c r="Z39" t="n">
        <v>80.5365</v>
      </c>
      <c r="AA39" t="n">
        <v>83.8559</v>
      </c>
      <c r="AB39" t="n">
        <v>87.6214</v>
      </c>
      <c r="AC39" t="n">
        <v>89.4822</v>
      </c>
      <c r="AD39" t="n">
        <v>96.4401</v>
      </c>
      <c r="AE39" t="n">
        <v>100</v>
      </c>
      <c r="AF39" t="n">
        <v>101.1327</v>
      </c>
    </row>
    <row r="40">
      <c r="A40" t="s">
        <v>114</v>
      </c>
      <c r="B40" t="s">
        <v>448</v>
      </c>
      <c r="C40" t="s">
        <v>342</v>
      </c>
      <c r="D40" t="s">
        <v>449</v>
      </c>
      <c r="E40" t="s">
        <v>343</v>
      </c>
      <c r="F40" t="n">
        <v>26.9038</v>
      </c>
      <c r="G40" t="n">
        <v>28.7752</v>
      </c>
      <c r="H40" t="n">
        <v>26.3906</v>
      </c>
      <c r="I40" t="n">
        <v>32.6385</v>
      </c>
      <c r="J40" t="n">
        <v>38.3037</v>
      </c>
      <c r="K40" t="n">
        <v>47.6361</v>
      </c>
      <c r="L40" t="n">
        <v>50.0878</v>
      </c>
      <c r="M40" t="n">
        <v>52.0642</v>
      </c>
      <c r="N40" t="n">
        <v>59.8277</v>
      </c>
      <c r="O40" t="n">
        <v>67.6231</v>
      </c>
      <c r="P40" t="n">
        <v>69.2401</v>
      </c>
      <c r="Q40" t="n">
        <v>73.2194</v>
      </c>
      <c r="R40" t="n">
        <v>78.9078</v>
      </c>
      <c r="S40" t="n">
        <v>82.0515</v>
      </c>
      <c r="T40" t="n">
        <v>78.594</v>
      </c>
      <c r="U40" t="n">
        <v>67.8182</v>
      </c>
      <c r="V40" t="n">
        <v>78.8562</v>
      </c>
      <c r="W40" t="n">
        <v>83.315</v>
      </c>
      <c r="X40" t="n">
        <v>80.9018</v>
      </c>
      <c r="Y40" t="n">
        <v>81.7147</v>
      </c>
      <c r="Z40" t="n">
        <v>80.5365</v>
      </c>
      <c r="AA40" t="n">
        <v>83.8559</v>
      </c>
      <c r="AB40" t="n">
        <v>87.6214</v>
      </c>
      <c r="AC40" t="n">
        <v>89.4822</v>
      </c>
      <c r="AD40" t="n">
        <v>96.4401</v>
      </c>
      <c r="AE40" t="n">
        <v>100</v>
      </c>
      <c r="AF40" t="n">
        <v>101.1327</v>
      </c>
    </row>
    <row r="41">
      <c r="A41" t="s">
        <v>114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114</v>
      </c>
      <c r="B42" t="s">
        <v>452</v>
      </c>
      <c r="C42" t="s">
        <v>342</v>
      </c>
      <c r="D42" t="s">
        <v>453</v>
      </c>
      <c r="E42" t="s">
        <v>343</v>
      </c>
      <c r="F42" t="n">
        <v>26.9038</v>
      </c>
      <c r="G42" t="n">
        <v>28.7752</v>
      </c>
      <c r="H42" t="n">
        <v>26.3906</v>
      </c>
      <c r="I42" t="n">
        <v>32.6385</v>
      </c>
      <c r="J42" t="n">
        <v>38.3037</v>
      </c>
      <c r="K42" t="n">
        <v>47.6361</v>
      </c>
      <c r="L42" t="n">
        <v>50.0878</v>
      </c>
      <c r="M42" t="n">
        <v>52.0642</v>
      </c>
      <c r="N42" t="n">
        <v>59.8277</v>
      </c>
      <c r="O42" t="n">
        <v>67.6231</v>
      </c>
      <c r="P42" t="n">
        <v>69.2401</v>
      </c>
      <c r="Q42" t="n">
        <v>73.2194</v>
      </c>
      <c r="R42" t="n">
        <v>78.9078</v>
      </c>
      <c r="S42" t="n">
        <v>82.0515</v>
      </c>
      <c r="T42" t="n">
        <v>78.594</v>
      </c>
      <c r="U42" t="n">
        <v>67.8182</v>
      </c>
      <c r="V42" t="n">
        <v>78.8562</v>
      </c>
      <c r="W42" t="n">
        <v>83.315</v>
      </c>
      <c r="X42" t="n">
        <v>80.9018</v>
      </c>
      <c r="Y42" t="n">
        <v>81.7147</v>
      </c>
      <c r="Z42" t="n">
        <v>80.5365</v>
      </c>
      <c r="AA42" t="n">
        <v>83.8559</v>
      </c>
      <c r="AB42" t="n">
        <v>87.6214</v>
      </c>
      <c r="AC42" t="n">
        <v>89.4822</v>
      </c>
      <c r="AD42" t="n">
        <v>96.4401</v>
      </c>
      <c r="AE42" t="n">
        <v>100</v>
      </c>
      <c r="AF42" t="n">
        <v>101.1327</v>
      </c>
    </row>
    <row r="43">
      <c r="A43" t="s">
        <v>114</v>
      </c>
      <c r="B43" t="s">
        <v>454</v>
      </c>
      <c r="C43" t="s">
        <v>342</v>
      </c>
      <c r="D43" t="s">
        <v>455</v>
      </c>
      <c r="E43" t="s">
        <v>343</v>
      </c>
      <c r="F43" t="n">
        <v>26.9038</v>
      </c>
      <c r="G43" t="n">
        <v>28.7752</v>
      </c>
      <c r="H43" t="n">
        <v>26.3906</v>
      </c>
      <c r="I43" t="n">
        <v>32.6385</v>
      </c>
      <c r="J43" t="n">
        <v>38.3037</v>
      </c>
      <c r="K43" t="n">
        <v>47.6361</v>
      </c>
      <c r="L43" t="n">
        <v>50.0878</v>
      </c>
      <c r="M43" t="n">
        <v>52.0642</v>
      </c>
      <c r="N43" t="n">
        <v>59.8277</v>
      </c>
      <c r="O43" t="n">
        <v>67.6231</v>
      </c>
      <c r="P43" t="n">
        <v>69.2401</v>
      </c>
      <c r="Q43" t="n">
        <v>73.2194</v>
      </c>
      <c r="R43" t="n">
        <v>78.9078</v>
      </c>
      <c r="S43" t="n">
        <v>82.0515</v>
      </c>
      <c r="T43" t="n">
        <v>78.594</v>
      </c>
      <c r="U43" t="n">
        <v>67.8182</v>
      </c>
      <c r="V43" t="n">
        <v>78.8562</v>
      </c>
      <c r="W43" t="n">
        <v>83.315</v>
      </c>
      <c r="X43" t="n">
        <v>80.9018</v>
      </c>
      <c r="Y43" t="n">
        <v>81.7147</v>
      </c>
      <c r="Z43" t="n">
        <v>80.5365</v>
      </c>
      <c r="AA43" t="n">
        <v>83.8559</v>
      </c>
      <c r="AB43" t="n">
        <v>87.6214</v>
      </c>
      <c r="AC43" t="n">
        <v>89.4822</v>
      </c>
      <c r="AD43" t="n">
        <v>96.4401</v>
      </c>
      <c r="AE43" t="n">
        <v>100</v>
      </c>
      <c r="AF43" t="n">
        <v>101.1327</v>
      </c>
    </row>
    <row r="44">
      <c r="A44" t="s">
        <v>114</v>
      </c>
      <c r="B44" t="s">
        <v>456</v>
      </c>
      <c r="C44" t="s">
        <v>342</v>
      </c>
      <c r="D44" t="s">
        <v>457</v>
      </c>
      <c r="E44" t="s">
        <v>343</v>
      </c>
      <c r="F44" t="n">
        <v>26.9038</v>
      </c>
      <c r="G44" t="n">
        <v>28.7752</v>
      </c>
      <c r="H44" t="n">
        <v>26.3906</v>
      </c>
      <c r="I44" t="n">
        <v>32.6385</v>
      </c>
      <c r="J44" t="n">
        <v>38.3037</v>
      </c>
      <c r="K44" t="n">
        <v>47.6361</v>
      </c>
      <c r="L44" t="n">
        <v>50.0878</v>
      </c>
      <c r="M44" t="n">
        <v>52.0642</v>
      </c>
      <c r="N44" t="n">
        <v>59.8277</v>
      </c>
      <c r="O44" t="n">
        <v>67.6231</v>
      </c>
      <c r="P44" t="n">
        <v>69.2401</v>
      </c>
      <c r="Q44" t="n">
        <v>73.2194</v>
      </c>
      <c r="R44" t="n">
        <v>78.9078</v>
      </c>
      <c r="S44" t="n">
        <v>82.0515</v>
      </c>
      <c r="T44" t="n">
        <v>78.594</v>
      </c>
      <c r="U44" t="n">
        <v>67.8182</v>
      </c>
      <c r="V44" t="n">
        <v>78.8562</v>
      </c>
      <c r="W44" t="n">
        <v>83.315</v>
      </c>
      <c r="X44" t="n">
        <v>80.9018</v>
      </c>
      <c r="Y44" t="n">
        <v>81.7147</v>
      </c>
      <c r="Z44" t="n">
        <v>80.5365</v>
      </c>
      <c r="AA44" t="n">
        <v>83.8559</v>
      </c>
      <c r="AB44" t="n">
        <v>87.6214</v>
      </c>
      <c r="AC44" t="n">
        <v>89.4822</v>
      </c>
      <c r="AD44" t="n">
        <v>96.4401</v>
      </c>
      <c r="AE44" t="n">
        <v>100</v>
      </c>
      <c r="AF44" t="n">
        <v>101.1327</v>
      </c>
    </row>
    <row r="45">
      <c r="A45" t="s">
        <v>114</v>
      </c>
      <c r="B45" t="s">
        <v>458</v>
      </c>
      <c r="C45" t="s">
        <v>342</v>
      </c>
      <c r="D45" t="s">
        <v>459</v>
      </c>
      <c r="E45" t="s">
        <v>343</v>
      </c>
      <c r="F45" t="n">
        <v>26.9038</v>
      </c>
      <c r="G45" t="n">
        <v>28.7752</v>
      </c>
      <c r="H45" t="n">
        <v>26.3906</v>
      </c>
      <c r="I45" t="n">
        <v>32.6385</v>
      </c>
      <c r="J45" t="n">
        <v>38.3037</v>
      </c>
      <c r="K45" t="n">
        <v>47.6361</v>
      </c>
      <c r="L45" t="n">
        <v>50.0878</v>
      </c>
      <c r="M45" t="n">
        <v>52.0642</v>
      </c>
      <c r="N45" t="n">
        <v>59.8277</v>
      </c>
      <c r="O45" t="n">
        <v>67.6231</v>
      </c>
      <c r="P45" t="n">
        <v>69.2401</v>
      </c>
      <c r="Q45" t="n">
        <v>73.2194</v>
      </c>
      <c r="R45" t="n">
        <v>78.9078</v>
      </c>
      <c r="S45" t="n">
        <v>82.0515</v>
      </c>
      <c r="T45" t="n">
        <v>78.594</v>
      </c>
      <c r="U45" t="n">
        <v>67.8182</v>
      </c>
      <c r="V45" t="n">
        <v>78.8562</v>
      </c>
      <c r="W45" t="n">
        <v>83.315</v>
      </c>
      <c r="X45" t="n">
        <v>80.9018</v>
      </c>
      <c r="Y45" t="n">
        <v>81.7147</v>
      </c>
      <c r="Z45" t="n">
        <v>80.5365</v>
      </c>
      <c r="AA45" t="n">
        <v>83.8559</v>
      </c>
      <c r="AB45" t="n">
        <v>87.6214</v>
      </c>
      <c r="AC45" t="n">
        <v>89.4822</v>
      </c>
      <c r="AD45" t="n">
        <v>96.4401</v>
      </c>
      <c r="AE45" t="n">
        <v>100</v>
      </c>
      <c r="AF45" t="n">
        <v>101.1327</v>
      </c>
    </row>
    <row r="46">
      <c r="A46" t="s">
        <v>114</v>
      </c>
      <c r="B46" t="s">
        <v>460</v>
      </c>
      <c r="C46" t="s">
        <v>342</v>
      </c>
      <c r="D46" t="s">
        <v>461</v>
      </c>
      <c r="E46" t="s">
        <v>343</v>
      </c>
      <c r="F46" t="n">
        <v>26.9038</v>
      </c>
      <c r="G46" t="n">
        <v>28.7752</v>
      </c>
      <c r="H46" t="n">
        <v>26.3906</v>
      </c>
      <c r="I46" t="n">
        <v>32.6385</v>
      </c>
      <c r="J46" t="n">
        <v>38.3037</v>
      </c>
      <c r="K46" t="n">
        <v>47.6361</v>
      </c>
      <c r="L46" t="n">
        <v>50.0878</v>
      </c>
      <c r="M46" t="n">
        <v>52.0642</v>
      </c>
      <c r="N46" t="n">
        <v>59.8277</v>
      </c>
      <c r="O46" t="n">
        <v>67.6231</v>
      </c>
      <c r="P46" t="n">
        <v>69.2401</v>
      </c>
      <c r="Q46" t="n">
        <v>73.2194</v>
      </c>
      <c r="R46" t="n">
        <v>78.9078</v>
      </c>
      <c r="S46" t="n">
        <v>82.0515</v>
      </c>
      <c r="T46" t="n">
        <v>78.594</v>
      </c>
      <c r="U46" t="n">
        <v>67.8182</v>
      </c>
      <c r="V46" t="n">
        <v>78.8562</v>
      </c>
      <c r="W46" t="n">
        <v>83.315</v>
      </c>
      <c r="X46" t="n">
        <v>80.9018</v>
      </c>
      <c r="Y46" t="n">
        <v>81.7147</v>
      </c>
      <c r="Z46" t="n">
        <v>80.5365</v>
      </c>
      <c r="AA46" t="n">
        <v>83.8559</v>
      </c>
      <c r="AB46" t="n">
        <v>87.6214</v>
      </c>
      <c r="AC46" t="n">
        <v>89.4822</v>
      </c>
      <c r="AD46" t="n">
        <v>96.4401</v>
      </c>
      <c r="AE46" t="n">
        <v>100</v>
      </c>
      <c r="AF46" t="n">
        <v>101.1327</v>
      </c>
    </row>
    <row r="47">
      <c r="A47" t="s">
        <v>114</v>
      </c>
      <c r="B47" t="s">
        <v>462</v>
      </c>
      <c r="C47" t="s">
        <v>342</v>
      </c>
      <c r="D47" t="s">
        <v>463</v>
      </c>
      <c r="E47" t="s">
        <v>343</v>
      </c>
      <c r="F47" t="n">
        <v>26.9038</v>
      </c>
      <c r="G47" t="n">
        <v>28.7752</v>
      </c>
      <c r="H47" t="n">
        <v>26.3906</v>
      </c>
      <c r="I47" t="n">
        <v>32.6385</v>
      </c>
      <c r="J47" t="n">
        <v>38.3037</v>
      </c>
      <c r="K47" t="n">
        <v>47.6361</v>
      </c>
      <c r="L47" t="n">
        <v>50.0878</v>
      </c>
      <c r="M47" t="n">
        <v>52.0642</v>
      </c>
      <c r="N47" t="n">
        <v>59.8277</v>
      </c>
      <c r="O47" t="n">
        <v>67.6231</v>
      </c>
      <c r="P47" t="n">
        <v>69.2401</v>
      </c>
      <c r="Q47" t="n">
        <v>73.2194</v>
      </c>
      <c r="R47" t="n">
        <v>78.9078</v>
      </c>
      <c r="S47" t="n">
        <v>82.0515</v>
      </c>
      <c r="T47" t="n">
        <v>78.594</v>
      </c>
      <c r="U47" t="n">
        <v>67.8182</v>
      </c>
      <c r="V47" t="n">
        <v>78.8562</v>
      </c>
      <c r="W47" t="n">
        <v>83.315</v>
      </c>
      <c r="X47" t="n">
        <v>80.9018</v>
      </c>
      <c r="Y47" t="n">
        <v>81.7147</v>
      </c>
      <c r="Z47" t="n">
        <v>80.5365</v>
      </c>
      <c r="AA47" t="n">
        <v>83.8559</v>
      </c>
      <c r="AB47" t="n">
        <v>87.6214</v>
      </c>
      <c r="AC47" t="n">
        <v>89.4822</v>
      </c>
      <c r="AD47" t="n">
        <v>96.4401</v>
      </c>
      <c r="AE47" t="n">
        <v>100</v>
      </c>
      <c r="AF47" t="n">
        <v>101.1327</v>
      </c>
    </row>
    <row r="48">
      <c r="A48" t="s">
        <v>114</v>
      </c>
      <c r="B48" t="s">
        <v>464</v>
      </c>
      <c r="C48" t="s">
        <v>342</v>
      </c>
      <c r="D48" t="s">
        <v>465</v>
      </c>
      <c r="E48" t="s">
        <v>343</v>
      </c>
      <c r="F48" t="n">
        <v>26.9038</v>
      </c>
      <c r="G48" t="n">
        <v>28.7752</v>
      </c>
      <c r="H48" t="n">
        <v>26.3906</v>
      </c>
      <c r="I48" t="n">
        <v>32.6385</v>
      </c>
      <c r="J48" t="n">
        <v>38.3037</v>
      </c>
      <c r="K48" t="n">
        <v>47.6361</v>
      </c>
      <c r="L48" t="n">
        <v>50.0878</v>
      </c>
      <c r="M48" t="n">
        <v>52.0642</v>
      </c>
      <c r="N48" t="n">
        <v>59.8277</v>
      </c>
      <c r="O48" t="n">
        <v>67.6231</v>
      </c>
      <c r="P48" t="n">
        <v>69.2401</v>
      </c>
      <c r="Q48" t="n">
        <v>73.2194</v>
      </c>
      <c r="R48" t="n">
        <v>78.9078</v>
      </c>
      <c r="S48" t="n">
        <v>82.0515</v>
      </c>
      <c r="T48" t="n">
        <v>78.594</v>
      </c>
      <c r="U48" t="n">
        <v>67.8182</v>
      </c>
      <c r="V48" t="n">
        <v>78.8562000000001</v>
      </c>
      <c r="W48" t="n">
        <v>83.315</v>
      </c>
      <c r="X48" t="n">
        <v>80.9018</v>
      </c>
      <c r="Y48" t="n">
        <v>81.7147</v>
      </c>
      <c r="Z48" t="n">
        <v>80.5365</v>
      </c>
      <c r="AA48" t="n">
        <v>83.8559</v>
      </c>
      <c r="AB48" t="n">
        <v>87.6214</v>
      </c>
      <c r="AC48" t="n">
        <v>89.4822</v>
      </c>
      <c r="AD48" t="n">
        <v>96.4401</v>
      </c>
      <c r="AE48" t="n">
        <v>100</v>
      </c>
      <c r="AF48" t="n">
        <v>101.1327</v>
      </c>
    </row>
    <row r="49">
      <c r="A49" t="s">
        <v>114</v>
      </c>
      <c r="B49" t="s">
        <v>466</v>
      </c>
      <c r="C49" t="s">
        <v>342</v>
      </c>
      <c r="D49" t="s">
        <v>467</v>
      </c>
      <c r="E49" t="s">
        <v>343</v>
      </c>
      <c r="F49" t="n">
        <v>26.9038</v>
      </c>
      <c r="G49" t="n">
        <v>28.7752</v>
      </c>
      <c r="H49" t="n">
        <v>26.3906</v>
      </c>
      <c r="I49" t="n">
        <v>32.6385</v>
      </c>
      <c r="J49" t="n">
        <v>38.3037</v>
      </c>
      <c r="K49" t="n">
        <v>47.6361</v>
      </c>
      <c r="L49" t="n">
        <v>50.0878</v>
      </c>
      <c r="M49" t="n">
        <v>52.0642</v>
      </c>
      <c r="N49" t="n">
        <v>59.8277</v>
      </c>
      <c r="O49" t="n">
        <v>67.6231</v>
      </c>
      <c r="P49" t="n">
        <v>69.2401</v>
      </c>
      <c r="Q49" t="n">
        <v>73.2194</v>
      </c>
      <c r="R49" t="n">
        <v>78.9078</v>
      </c>
      <c r="S49" t="n">
        <v>82.0515</v>
      </c>
      <c r="T49" t="n">
        <v>78.594</v>
      </c>
      <c r="U49" t="n">
        <v>67.8182</v>
      </c>
      <c r="V49" t="n">
        <v>78.8562</v>
      </c>
      <c r="W49" t="n">
        <v>83.315</v>
      </c>
      <c r="X49" t="n">
        <v>80.9018</v>
      </c>
      <c r="Y49" t="n">
        <v>81.7147</v>
      </c>
      <c r="Z49" t="n">
        <v>80.5365</v>
      </c>
      <c r="AA49" t="n">
        <v>83.8559</v>
      </c>
      <c r="AB49" t="n">
        <v>87.6214</v>
      </c>
      <c r="AC49" t="n">
        <v>89.4822</v>
      </c>
      <c r="AD49" t="n">
        <v>96.4401</v>
      </c>
      <c r="AE49" t="n">
        <v>100</v>
      </c>
      <c r="AF49" t="n">
        <v>101.1327</v>
      </c>
    </row>
    <row r="50">
      <c r="A50" t="s">
        <v>114</v>
      </c>
      <c r="B50" t="s">
        <v>468</v>
      </c>
      <c r="C50" t="s">
        <v>342</v>
      </c>
      <c r="D50" t="s">
        <v>469</v>
      </c>
      <c r="E50" t="s">
        <v>343</v>
      </c>
      <c r="F50" t="n">
        <v>26.9038</v>
      </c>
      <c r="G50" t="n">
        <v>28.7752</v>
      </c>
      <c r="H50" t="n">
        <v>26.3906</v>
      </c>
      <c r="I50" t="n">
        <v>32.6385</v>
      </c>
      <c r="J50" t="n">
        <v>38.3037</v>
      </c>
      <c r="K50" t="n">
        <v>47.6361</v>
      </c>
      <c r="L50" t="n">
        <v>50.0878</v>
      </c>
      <c r="M50" t="n">
        <v>52.0642</v>
      </c>
      <c r="N50" t="n">
        <v>59.8277</v>
      </c>
      <c r="O50" t="n">
        <v>67.6231</v>
      </c>
      <c r="P50" t="n">
        <v>69.2401</v>
      </c>
      <c r="Q50" t="n">
        <v>73.2194</v>
      </c>
      <c r="R50" t="n">
        <v>78.9078</v>
      </c>
      <c r="S50" t="n">
        <v>82.0515</v>
      </c>
      <c r="T50" t="n">
        <v>78.594</v>
      </c>
      <c r="U50" t="n">
        <v>67.8182</v>
      </c>
      <c r="V50" t="n">
        <v>78.8562</v>
      </c>
      <c r="W50" t="n">
        <v>83.315</v>
      </c>
      <c r="X50" t="n">
        <v>80.9018</v>
      </c>
      <c r="Y50" t="n">
        <v>81.7147</v>
      </c>
      <c r="Z50" t="n">
        <v>80.5365</v>
      </c>
      <c r="AA50" t="n">
        <v>83.8559</v>
      </c>
      <c r="AB50" t="n">
        <v>87.6214</v>
      </c>
      <c r="AC50" t="n">
        <v>89.4822</v>
      </c>
      <c r="AD50" t="n">
        <v>96.4401</v>
      </c>
      <c r="AE50" t="n">
        <v>100</v>
      </c>
      <c r="AF50" t="n">
        <v>101.1327</v>
      </c>
    </row>
    <row r="51">
      <c r="A51" t="s">
        <v>114</v>
      </c>
      <c r="B51" t="s">
        <v>470</v>
      </c>
      <c r="C51" t="s">
        <v>342</v>
      </c>
      <c r="D51" t="s">
        <v>471</v>
      </c>
      <c r="E51" t="s">
        <v>343</v>
      </c>
      <c r="F51" t="n">
        <v>26.9038</v>
      </c>
      <c r="G51" t="n">
        <v>28.7752</v>
      </c>
      <c r="H51" t="n">
        <v>26.3906</v>
      </c>
      <c r="I51" t="n">
        <v>32.6385</v>
      </c>
      <c r="J51" t="n">
        <v>38.3037</v>
      </c>
      <c r="K51" t="n">
        <v>47.6361</v>
      </c>
      <c r="L51" t="n">
        <v>50.0878</v>
      </c>
      <c r="M51" t="n">
        <v>52.0642</v>
      </c>
      <c r="N51" t="n">
        <v>59.8277</v>
      </c>
      <c r="O51" t="n">
        <v>67.6231</v>
      </c>
      <c r="P51" t="n">
        <v>69.2401</v>
      </c>
      <c r="Q51" t="n">
        <v>73.2194</v>
      </c>
      <c r="R51" t="n">
        <v>78.9078</v>
      </c>
      <c r="S51" t="n">
        <v>82.0515</v>
      </c>
      <c r="T51" t="n">
        <v>78.594</v>
      </c>
      <c r="U51" t="n">
        <v>67.8182</v>
      </c>
      <c r="V51" t="n">
        <v>78.8562</v>
      </c>
      <c r="W51" t="n">
        <v>83.315</v>
      </c>
      <c r="X51" t="n">
        <v>80.9018</v>
      </c>
      <c r="Y51" t="n">
        <v>81.7147</v>
      </c>
      <c r="Z51" t="n">
        <v>80.5365</v>
      </c>
      <c r="AA51" t="n">
        <v>83.8559</v>
      </c>
      <c r="AB51" t="n">
        <v>87.6214</v>
      </c>
      <c r="AC51" t="n">
        <v>89.4822</v>
      </c>
      <c r="AD51" t="n">
        <v>96.4401</v>
      </c>
      <c r="AE51" t="n">
        <v>100</v>
      </c>
      <c r="AF51" t="n">
        <v>101.1327</v>
      </c>
    </row>
    <row r="52">
      <c r="A52" t="s">
        <v>114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89.4822</v>
      </c>
      <c r="AD52" t="n">
        <v>96.4401</v>
      </c>
      <c r="AE52" t="n">
        <v>100</v>
      </c>
      <c r="AF52" t="n">
        <v>101.1327</v>
      </c>
    </row>
    <row r="53">
      <c r="A53" t="s">
        <v>114</v>
      </c>
      <c r="B53" t="s">
        <v>474</v>
      </c>
      <c r="C53" t="s">
        <v>342</v>
      </c>
      <c r="D53" t="s">
        <v>475</v>
      </c>
      <c r="E53" t="s">
        <v>343</v>
      </c>
      <c r="F53" t="n">
        <v>26.9038</v>
      </c>
      <c r="G53" t="n">
        <v>28.7752</v>
      </c>
      <c r="H53" t="n">
        <v>26.3906</v>
      </c>
      <c r="I53" t="n">
        <v>32.6385</v>
      </c>
      <c r="J53" t="n">
        <v>38.3037</v>
      </c>
      <c r="K53" t="n">
        <v>47.6361</v>
      </c>
      <c r="L53" t="n">
        <v>50.0878</v>
      </c>
      <c r="M53" t="n">
        <v>52.0642</v>
      </c>
      <c r="N53" t="n">
        <v>59.8277</v>
      </c>
      <c r="O53" t="n">
        <v>67.6231</v>
      </c>
      <c r="P53" t="n">
        <v>69.2401</v>
      </c>
      <c r="Q53" t="n">
        <v>73.2194</v>
      </c>
      <c r="R53" t="n">
        <v>78.9078</v>
      </c>
      <c r="S53" t="n">
        <v>82.0515</v>
      </c>
      <c r="T53" t="n">
        <v>78.594</v>
      </c>
      <c r="U53" t="n">
        <v>67.8182</v>
      </c>
      <c r="V53" t="n">
        <v>78.8562</v>
      </c>
      <c r="W53" t="n">
        <v>83.315</v>
      </c>
      <c r="X53" t="n">
        <v>80.9018</v>
      </c>
      <c r="Y53" t="n">
        <v>81.7147</v>
      </c>
      <c r="Z53" t="n">
        <v>80.5365</v>
      </c>
      <c r="AA53" t="n">
        <v>83.8559</v>
      </c>
      <c r="AB53" t="n">
        <v>87.6214</v>
      </c>
      <c r="AC53" t="n">
        <v>89.4822</v>
      </c>
      <c r="AD53" t="n">
        <v>96.4401</v>
      </c>
      <c r="AE53" t="n">
        <v>100</v>
      </c>
      <c r="AF53" t="n">
        <v>101.1327</v>
      </c>
    </row>
    <row r="54">
      <c r="A54" t="s">
        <v>114</v>
      </c>
      <c r="B54" t="s">
        <v>476</v>
      </c>
      <c r="C54" t="s">
        <v>342</v>
      </c>
      <c r="D54" t="s">
        <v>477</v>
      </c>
      <c r="E54" t="s">
        <v>343</v>
      </c>
      <c r="F54" t="n">
        <v>26.9038</v>
      </c>
      <c r="G54" t="n">
        <v>28.7752</v>
      </c>
      <c r="H54" t="n">
        <v>26.3906</v>
      </c>
      <c r="I54" t="n">
        <v>32.6385</v>
      </c>
      <c r="J54" t="n">
        <v>38.3037</v>
      </c>
      <c r="K54" t="n">
        <v>47.6361</v>
      </c>
      <c r="L54" t="n">
        <v>50.0878</v>
      </c>
      <c r="M54" t="n">
        <v>52.0642</v>
      </c>
      <c r="N54" t="n">
        <v>59.8277</v>
      </c>
      <c r="O54" t="n">
        <v>67.6231</v>
      </c>
      <c r="P54" t="n">
        <v>69.2401</v>
      </c>
      <c r="Q54" t="n">
        <v>73.2194</v>
      </c>
      <c r="R54" t="n">
        <v>78.9078</v>
      </c>
      <c r="S54" t="n">
        <v>82.0515</v>
      </c>
      <c r="T54" t="n">
        <v>78.594</v>
      </c>
      <c r="U54" t="n">
        <v>67.8182</v>
      </c>
      <c r="V54" t="n">
        <v>78.8562000000001</v>
      </c>
      <c r="W54" t="n">
        <v>83.315</v>
      </c>
      <c r="X54" t="n">
        <v>80.9018</v>
      </c>
      <c r="Y54" t="n">
        <v>81.7147</v>
      </c>
      <c r="Z54" t="n">
        <v>80.5365</v>
      </c>
      <c r="AA54" t="n">
        <v>83.8559</v>
      </c>
      <c r="AB54" t="n">
        <v>87.6214</v>
      </c>
      <c r="AC54" t="n">
        <v>89.4822</v>
      </c>
      <c r="AD54" t="n">
        <v>96.4401</v>
      </c>
      <c r="AE54" t="n">
        <v>100</v>
      </c>
      <c r="AF54" t="n">
        <v>101.1327</v>
      </c>
    </row>
    <row r="55">
      <c r="A55" t="s">
        <v>114</v>
      </c>
      <c r="B55" t="s">
        <v>478</v>
      </c>
      <c r="C55" t="s">
        <v>342</v>
      </c>
      <c r="D55" t="s">
        <v>479</v>
      </c>
      <c r="E55" t="s">
        <v>343</v>
      </c>
      <c r="F55" t="n">
        <v>26.9038</v>
      </c>
      <c r="G55" t="n">
        <v>28.7752</v>
      </c>
      <c r="H55" t="n">
        <v>26.3906</v>
      </c>
      <c r="I55" t="n">
        <v>32.6385</v>
      </c>
      <c r="J55" t="n">
        <v>38.3037</v>
      </c>
      <c r="K55" t="n">
        <v>47.6361</v>
      </c>
      <c r="L55" t="n">
        <v>50.0878</v>
      </c>
      <c r="M55" t="n">
        <v>52.0642</v>
      </c>
      <c r="N55" t="n">
        <v>59.8277</v>
      </c>
      <c r="O55" t="n">
        <v>67.6231</v>
      </c>
      <c r="P55" t="n">
        <v>69.2401</v>
      </c>
      <c r="Q55" t="n">
        <v>73.2194</v>
      </c>
      <c r="R55" t="n">
        <v>78.9078</v>
      </c>
      <c r="S55" t="n">
        <v>82.0515</v>
      </c>
      <c r="T55" t="n">
        <v>78.594</v>
      </c>
      <c r="U55" t="n">
        <v>67.8182</v>
      </c>
      <c r="V55" t="n">
        <v>78.8562</v>
      </c>
      <c r="W55" t="n">
        <v>83.315</v>
      </c>
      <c r="X55" t="n">
        <v>80.9018</v>
      </c>
      <c r="Y55" t="n">
        <v>81.7147</v>
      </c>
      <c r="Z55" t="n">
        <v>80.5365</v>
      </c>
      <c r="AA55" t="n">
        <v>83.8559</v>
      </c>
      <c r="AB55" t="n">
        <v>87.6214</v>
      </c>
      <c r="AC55" t="n">
        <v>89.4822</v>
      </c>
      <c r="AD55" t="n">
        <v>96.4401</v>
      </c>
      <c r="AE55" t="n">
        <v>100</v>
      </c>
      <c r="AF55" t="n">
        <v>101.1327</v>
      </c>
    </row>
    <row r="56">
      <c r="A56" t="s">
        <v>114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114</v>
      </c>
      <c r="B57" t="s">
        <v>482</v>
      </c>
      <c r="C57" t="s">
        <v>342</v>
      </c>
      <c r="D57" t="s">
        <v>483</v>
      </c>
      <c r="E57" t="s">
        <v>343</v>
      </c>
      <c r="F57" t="n">
        <v>26.9038</v>
      </c>
      <c r="G57" t="n">
        <v>28.7752</v>
      </c>
      <c r="H57" t="n">
        <v>26.3906</v>
      </c>
      <c r="I57" t="n">
        <v>32.6385</v>
      </c>
      <c r="J57" t="n">
        <v>38.3037</v>
      </c>
      <c r="K57" t="n">
        <v>47.6361</v>
      </c>
      <c r="L57" t="n">
        <v>50.0878</v>
      </c>
      <c r="M57" t="n">
        <v>52.0642</v>
      </c>
      <c r="N57" t="n">
        <v>59.8277</v>
      </c>
      <c r="O57" t="n">
        <v>67.6230999999999</v>
      </c>
      <c r="P57" t="n">
        <v>69.2401</v>
      </c>
      <c r="Q57" t="n">
        <v>73.2194</v>
      </c>
      <c r="R57" t="n">
        <v>78.9078</v>
      </c>
      <c r="S57" t="n">
        <v>82.0515</v>
      </c>
      <c r="T57" t="n">
        <v>78.594</v>
      </c>
      <c r="U57" t="n">
        <v>67.8182</v>
      </c>
      <c r="V57" t="n">
        <v>78.8562</v>
      </c>
      <c r="W57" t="n">
        <v>83.315</v>
      </c>
      <c r="X57" t="n">
        <v>80.9018</v>
      </c>
      <c r="Y57" t="n">
        <v>81.7147</v>
      </c>
      <c r="Z57" t="n">
        <v>80.5365</v>
      </c>
      <c r="AA57" t="n">
        <v>83.8559</v>
      </c>
      <c r="AB57" t="n">
        <v>87.6214</v>
      </c>
      <c r="AC57" t="n">
        <v>89.4822</v>
      </c>
      <c r="AD57" t="n">
        <v>96.4401</v>
      </c>
      <c r="AE57" t="n">
        <v>100</v>
      </c>
      <c r="AF57" t="n">
        <v>101.1327</v>
      </c>
    </row>
    <row r="58">
      <c r="A58" t="s">
        <v>114</v>
      </c>
      <c r="B58" t="s">
        <v>484</v>
      </c>
      <c r="C58" t="s">
        <v>342</v>
      </c>
      <c r="D58" t="s">
        <v>485</v>
      </c>
      <c r="E58" t="s">
        <v>343</v>
      </c>
      <c r="F58" t="n">
        <v>26.9038</v>
      </c>
      <c r="G58" t="n">
        <v>28.7752</v>
      </c>
      <c r="H58" t="n">
        <v>26.3906</v>
      </c>
      <c r="I58" t="n">
        <v>32.6385</v>
      </c>
      <c r="J58" t="n">
        <v>38.3037</v>
      </c>
      <c r="K58" t="n">
        <v>47.6361</v>
      </c>
      <c r="L58" t="n">
        <v>50.0878</v>
      </c>
      <c r="M58" t="n">
        <v>52.0642</v>
      </c>
      <c r="N58" t="n">
        <v>59.8277</v>
      </c>
      <c r="O58" t="n">
        <v>67.6230999999999</v>
      </c>
      <c r="P58" t="n">
        <v>69.2401</v>
      </c>
      <c r="Q58" t="n">
        <v>73.2194</v>
      </c>
      <c r="R58" t="n">
        <v>78.9078</v>
      </c>
      <c r="S58" t="n">
        <v>82.0515</v>
      </c>
      <c r="T58" t="n">
        <v>78.594</v>
      </c>
      <c r="U58" t="n">
        <v>67.8182</v>
      </c>
      <c r="V58" t="n">
        <v>78.8562</v>
      </c>
      <c r="W58" t="n">
        <v>83.315</v>
      </c>
      <c r="X58" t="n">
        <v>80.9018</v>
      </c>
      <c r="Y58" t="n">
        <v>81.7147</v>
      </c>
      <c r="Z58" t="n">
        <v>80.5365</v>
      </c>
      <c r="AA58" t="n">
        <v>83.8559</v>
      </c>
      <c r="AB58" t="n">
        <v>87.6214</v>
      </c>
      <c r="AC58" t="n">
        <v>89.4822</v>
      </c>
      <c r="AD58" t="n">
        <v>96.4401</v>
      </c>
      <c r="AE58" t="n">
        <v>100</v>
      </c>
      <c r="AF58" t="n">
        <v>101.1327</v>
      </c>
    </row>
    <row r="59">
      <c r="A59" t="s">
        <v>114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116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116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116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116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116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116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116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116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116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116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116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116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116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116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116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116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116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116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116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116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116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116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116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116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116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116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116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116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116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116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116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116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116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116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116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116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116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116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116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116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116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116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116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116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116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116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116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116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116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116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116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116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116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116</v>
      </c>
      <c r="B57" t="s">
        <v>482</v>
      </c>
      <c r="C57" t="s">
        <v>342</v>
      </c>
      <c r="D57" t="s">
        <v>483</v>
      </c>
      <c r="E57" t="s">
        <v>343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116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116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118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482</v>
      </c>
      <c r="C57" t="s">
        <v>342</v>
      </c>
      <c r="D57" t="s">
        <v>483</v>
      </c>
      <c r="E57" t="s">
        <v>343</v>
      </c>
      <c r="F57" t="n">
        <v>45.9882501939538</v>
      </c>
      <c r="G57" t="n">
        <v>47.7034517957554</v>
      </c>
      <c r="H57" t="n">
        <v>47.37226647852</v>
      </c>
      <c r="I57" t="n">
        <v>52.1473159787664</v>
      </c>
      <c r="J57" t="n">
        <v>57.2398020819995</v>
      </c>
      <c r="K57" t="n">
        <v>65.2656936764974</v>
      </c>
      <c r="L57" t="n">
        <v>68.495327348515</v>
      </c>
      <c r="M57" t="n">
        <v>68.125072118944</v>
      </c>
      <c r="N57" t="n">
        <v>72.1700580434451</v>
      </c>
      <c r="O57" t="n">
        <v>76.7407843780145</v>
      </c>
      <c r="P57" t="n">
        <v>79.7683483209494</v>
      </c>
      <c r="Q57" t="n">
        <v>81.8945281465827</v>
      </c>
      <c r="R57" t="n">
        <v>87.2345780923065</v>
      </c>
      <c r="S57" t="n">
        <v>92.2622680142308</v>
      </c>
      <c r="T57" t="n">
        <v>91.2929901613898</v>
      </c>
      <c r="U57" t="n">
        <v>88.254084272187</v>
      </c>
      <c r="V57" t="n">
        <v>84.6563121039513</v>
      </c>
      <c r="W57" t="n">
        <v>90.5728782771801</v>
      </c>
      <c r="X57" t="n">
        <v>90.862051199551</v>
      </c>
      <c r="Y57" t="n">
        <v>89.0061051106441</v>
      </c>
      <c r="Z57" t="n">
        <v>94.1694405898203</v>
      </c>
      <c r="AA57" t="n">
        <v>95.7187772914903</v>
      </c>
      <c r="AB57" t="n">
        <v>97.9655236361786</v>
      </c>
      <c r="AC57" t="n">
        <v>99.655339372094</v>
      </c>
      <c r="AD57" t="n">
        <v>103.780493735499</v>
      </c>
      <c r="AE57" t="n">
        <v>100</v>
      </c>
      <c r="AF57" t="n">
        <v>100.885624009111</v>
      </c>
    </row>
    <row r="58">
      <c r="A58" t="s">
        <v>118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120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120</v>
      </c>
      <c r="B3" t="s">
        <v>374</v>
      </c>
      <c r="C3" t="s">
        <v>342</v>
      </c>
      <c r="D3" t="s">
        <v>375</v>
      </c>
      <c r="E3" t="s">
        <v>343</v>
      </c>
      <c r="F3" t="n">
        <v>34.0122</v>
      </c>
      <c r="G3" t="n">
        <v>34.0562</v>
      </c>
      <c r="H3" t="n">
        <v>31.2338</v>
      </c>
      <c r="I3" t="n">
        <v>38.6285</v>
      </c>
      <c r="J3" t="n">
        <v>45.3333</v>
      </c>
      <c r="K3" t="n">
        <v>56.3784</v>
      </c>
      <c r="L3" t="n">
        <v>59.2801</v>
      </c>
      <c r="M3" t="n">
        <v>61.6192</v>
      </c>
      <c r="N3" t="n">
        <v>70.8075</v>
      </c>
      <c r="O3" t="n">
        <v>80.0335</v>
      </c>
      <c r="P3" t="n">
        <v>81.9473</v>
      </c>
      <c r="Q3" t="n">
        <v>86.6569</v>
      </c>
      <c r="R3" t="n">
        <v>93.3892</v>
      </c>
      <c r="S3" t="n">
        <v>94.5996</v>
      </c>
      <c r="T3" t="n">
        <v>87.9888</v>
      </c>
      <c r="U3" t="n">
        <v>84.5438</v>
      </c>
      <c r="V3" t="n">
        <v>85.0093</v>
      </c>
      <c r="W3" t="n">
        <v>87.6164</v>
      </c>
      <c r="X3" t="n">
        <v>88.0819</v>
      </c>
      <c r="Y3" t="n">
        <v>90.689</v>
      </c>
      <c r="Z3" t="n">
        <v>93.1099</v>
      </c>
      <c r="AA3" t="n">
        <v>94.3203</v>
      </c>
      <c r="AB3" t="n">
        <v>93.8547</v>
      </c>
      <c r="AC3" t="n">
        <v>93.8547</v>
      </c>
      <c r="AD3" t="n">
        <v>98.5102</v>
      </c>
      <c r="AE3" t="n">
        <v>100</v>
      </c>
      <c r="AF3" t="n">
        <v>94.1341</v>
      </c>
    </row>
    <row r="4">
      <c r="A4" t="s">
        <v>120</v>
      </c>
      <c r="B4" t="s">
        <v>376</v>
      </c>
      <c r="C4" t="s">
        <v>342</v>
      </c>
      <c r="D4" t="s">
        <v>377</v>
      </c>
      <c r="E4" t="s">
        <v>343</v>
      </c>
      <c r="F4" t="n">
        <v>34.0122</v>
      </c>
      <c r="G4" t="n">
        <v>34.0562</v>
      </c>
      <c r="H4" t="n">
        <v>31.2338</v>
      </c>
      <c r="I4" t="n">
        <v>38.6285</v>
      </c>
      <c r="J4" t="n">
        <v>45.3333</v>
      </c>
      <c r="K4" t="n">
        <v>56.3783999999999</v>
      </c>
      <c r="L4" t="n">
        <v>59.2800999999999</v>
      </c>
      <c r="M4" t="n">
        <v>61.6191999999999</v>
      </c>
      <c r="N4" t="n">
        <v>70.8074999999999</v>
      </c>
      <c r="O4" t="n">
        <v>80.0334999999999</v>
      </c>
      <c r="P4" t="n">
        <v>81.9472999999999</v>
      </c>
      <c r="Q4" t="n">
        <v>86.6568999999999</v>
      </c>
      <c r="R4" t="n">
        <v>93.3892</v>
      </c>
      <c r="S4" t="n">
        <v>94.5995999999999</v>
      </c>
      <c r="T4" t="n">
        <v>87.9887999999999</v>
      </c>
      <c r="U4" t="n">
        <v>84.5438</v>
      </c>
      <c r="V4" t="n">
        <v>85.0092999999999</v>
      </c>
      <c r="W4" t="n">
        <v>87.6163999999999</v>
      </c>
      <c r="X4" t="n">
        <v>88.0819</v>
      </c>
      <c r="Y4" t="n">
        <v>90.689</v>
      </c>
      <c r="Z4" t="n">
        <v>93.1099</v>
      </c>
      <c r="AA4" t="n">
        <v>94.3203</v>
      </c>
      <c r="AB4" t="n">
        <v>93.8547</v>
      </c>
      <c r="AC4" t="n">
        <v>93.8547</v>
      </c>
      <c r="AD4" t="n">
        <v>98.5102</v>
      </c>
      <c r="AE4" t="n">
        <v>100</v>
      </c>
      <c r="AF4" t="n">
        <v>94.1341</v>
      </c>
    </row>
    <row r="5">
      <c r="A5" t="s">
        <v>120</v>
      </c>
      <c r="B5" t="s">
        <v>378</v>
      </c>
      <c r="C5" t="s">
        <v>342</v>
      </c>
      <c r="D5" t="s">
        <v>379</v>
      </c>
      <c r="E5" t="s">
        <v>343</v>
      </c>
      <c r="F5" t="n">
        <v>34.0122</v>
      </c>
      <c r="G5" t="n">
        <v>34.0562</v>
      </c>
      <c r="H5" t="n">
        <v>31.2338</v>
      </c>
      <c r="I5" t="n">
        <v>38.6285</v>
      </c>
      <c r="J5" t="n">
        <v>45.3333</v>
      </c>
      <c r="K5" t="n">
        <v>56.3784</v>
      </c>
      <c r="L5" t="n">
        <v>59.2801</v>
      </c>
      <c r="M5" t="n">
        <v>61.6192</v>
      </c>
      <c r="N5" t="n">
        <v>70.8075</v>
      </c>
      <c r="O5" t="n">
        <v>80.0335</v>
      </c>
      <c r="P5" t="n">
        <v>81.9473</v>
      </c>
      <c r="Q5" t="n">
        <v>86.6569</v>
      </c>
      <c r="R5" t="n">
        <v>93.3892</v>
      </c>
      <c r="S5" t="n">
        <v>94.5996</v>
      </c>
      <c r="T5" t="n">
        <v>87.9888</v>
      </c>
      <c r="U5" t="n">
        <v>84.5438</v>
      </c>
      <c r="V5" t="n">
        <v>85.0093</v>
      </c>
      <c r="W5" t="n">
        <v>87.6164</v>
      </c>
      <c r="X5" t="n">
        <v>88.0819</v>
      </c>
      <c r="Y5" t="n">
        <v>90.689</v>
      </c>
      <c r="Z5" t="n">
        <v>93.1099</v>
      </c>
      <c r="AA5" t="n">
        <v>94.3203</v>
      </c>
      <c r="AB5" t="n">
        <v>93.8547</v>
      </c>
      <c r="AC5" t="n">
        <v>93.8547</v>
      </c>
      <c r="AD5" t="n">
        <v>98.5102</v>
      </c>
      <c r="AE5" t="n">
        <v>100</v>
      </c>
      <c r="AF5" t="n">
        <v>94.1341</v>
      </c>
    </row>
    <row r="6">
      <c r="A6" t="s">
        <v>120</v>
      </c>
      <c r="B6" t="s">
        <v>380</v>
      </c>
      <c r="C6" t="s">
        <v>342</v>
      </c>
      <c r="D6" t="s">
        <v>381</v>
      </c>
      <c r="E6" t="s">
        <v>343</v>
      </c>
      <c r="F6" t="n">
        <v>34.0122</v>
      </c>
      <c r="G6" t="n">
        <v>34.0562</v>
      </c>
      <c r="H6" t="n">
        <v>31.2338</v>
      </c>
      <c r="I6" t="n">
        <v>38.6285</v>
      </c>
      <c r="J6" t="n">
        <v>45.3333</v>
      </c>
      <c r="K6" t="n">
        <v>56.3784</v>
      </c>
      <c r="L6" t="n">
        <v>59.2801</v>
      </c>
      <c r="M6" t="n">
        <v>61.6192</v>
      </c>
      <c r="N6" t="n">
        <v>70.8075</v>
      </c>
      <c r="O6" t="n">
        <v>80.0335</v>
      </c>
      <c r="P6" t="n">
        <v>81.9473</v>
      </c>
      <c r="Q6" t="n">
        <v>86.6569</v>
      </c>
      <c r="R6" t="n">
        <v>93.3892</v>
      </c>
      <c r="S6" t="n">
        <v>94.5996</v>
      </c>
      <c r="T6" t="n">
        <v>87.9888</v>
      </c>
      <c r="U6" t="n">
        <v>84.5438</v>
      </c>
      <c r="V6" t="n">
        <v>85.0093</v>
      </c>
      <c r="W6" t="n">
        <v>87.6164</v>
      </c>
      <c r="X6" t="n">
        <v>88.0819</v>
      </c>
      <c r="Y6" t="n">
        <v>90.689</v>
      </c>
      <c r="Z6" t="n">
        <v>93.1099</v>
      </c>
      <c r="AA6" t="n">
        <v>94.3203</v>
      </c>
      <c r="AB6" t="n">
        <v>93.8547</v>
      </c>
      <c r="AC6" t="n">
        <v>93.8547</v>
      </c>
      <c r="AD6" t="n">
        <v>98.5102</v>
      </c>
      <c r="AE6" t="n">
        <v>100</v>
      </c>
      <c r="AF6" t="n">
        <v>94.1341</v>
      </c>
    </row>
    <row r="7">
      <c r="A7" t="s">
        <v>120</v>
      </c>
      <c r="B7" t="s">
        <v>382</v>
      </c>
      <c r="C7" t="s">
        <v>342</v>
      </c>
      <c r="D7" t="s">
        <v>383</v>
      </c>
      <c r="E7" t="s">
        <v>343</v>
      </c>
      <c r="F7" t="n">
        <v>34.0122</v>
      </c>
      <c r="G7" t="n">
        <v>34.0562</v>
      </c>
      <c r="H7" t="n">
        <v>31.2338</v>
      </c>
      <c r="I7" t="n">
        <v>38.6285</v>
      </c>
      <c r="J7" t="n">
        <v>45.3333</v>
      </c>
      <c r="K7" t="n">
        <v>56.3784</v>
      </c>
      <c r="L7" t="n">
        <v>59.2801</v>
      </c>
      <c r="M7" t="n">
        <v>61.6192</v>
      </c>
      <c r="N7" t="n">
        <v>70.8075</v>
      </c>
      <c r="O7" t="n">
        <v>80.0335</v>
      </c>
      <c r="P7" t="n">
        <v>81.9473</v>
      </c>
      <c r="Q7" t="n">
        <v>86.6569</v>
      </c>
      <c r="R7" t="n">
        <v>93.3892</v>
      </c>
      <c r="S7" t="n">
        <v>94.5996</v>
      </c>
      <c r="T7" t="n">
        <v>87.9888</v>
      </c>
      <c r="U7" t="n">
        <v>84.5438</v>
      </c>
      <c r="V7" t="n">
        <v>85.0093</v>
      </c>
      <c r="W7" t="n">
        <v>87.6164</v>
      </c>
      <c r="X7" t="n">
        <v>88.0819</v>
      </c>
      <c r="Y7" t="n">
        <v>90.689</v>
      </c>
      <c r="Z7" t="n">
        <v>93.1099</v>
      </c>
      <c r="AA7" t="n">
        <v>94.3203</v>
      </c>
      <c r="AB7" t="n">
        <v>93.8547</v>
      </c>
      <c r="AC7" t="n">
        <v>93.8547</v>
      </c>
      <c r="AD7" t="n">
        <v>98.5102</v>
      </c>
      <c r="AE7" t="n">
        <v>100</v>
      </c>
      <c r="AF7" t="n">
        <v>94.1341</v>
      </c>
    </row>
    <row r="8">
      <c r="A8" t="s">
        <v>120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120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56.3784</v>
      </c>
      <c r="L9" t="n">
        <v>59.2801</v>
      </c>
      <c r="M9" t="n">
        <v>61.6192</v>
      </c>
      <c r="N9" t="n">
        <v>70.8075</v>
      </c>
      <c r="O9" t="n">
        <v>80.0335</v>
      </c>
      <c r="P9" t="n">
        <v>81.9473</v>
      </c>
      <c r="Q9" t="n">
        <v>86.6569000000001</v>
      </c>
      <c r="R9" t="n">
        <v>93.3892000000001</v>
      </c>
      <c r="S9" t="n">
        <v>94.5996</v>
      </c>
      <c r="T9" t="n">
        <v>87.9888</v>
      </c>
      <c r="U9" t="n">
        <v>84.5438</v>
      </c>
      <c r="V9" t="n">
        <v>85.0093</v>
      </c>
      <c r="W9" t="n">
        <v>87.6164</v>
      </c>
      <c r="X9" t="n">
        <v>88.0819</v>
      </c>
      <c r="Y9" t="n">
        <v>90.689</v>
      </c>
      <c r="Z9" t="n">
        <v>93.1099</v>
      </c>
      <c r="AA9" t="n">
        <v>94.3203</v>
      </c>
      <c r="AB9" t="n">
        <v>93.8547</v>
      </c>
      <c r="AC9" t="n">
        <v>93.8547</v>
      </c>
      <c r="AD9" t="n">
        <v>98.5102</v>
      </c>
      <c r="AE9" t="n">
        <v>100</v>
      </c>
      <c r="AF9" t="n">
        <v>94.1341</v>
      </c>
    </row>
    <row r="10">
      <c r="A10" t="s">
        <v>120</v>
      </c>
      <c r="B10" t="s">
        <v>388</v>
      </c>
      <c r="C10" t="s">
        <v>342</v>
      </c>
      <c r="D10" t="s">
        <v>389</v>
      </c>
      <c r="E10" t="s">
        <v>343</v>
      </c>
      <c r="F10" t="n">
        <v>34.0122</v>
      </c>
      <c r="G10" t="n">
        <v>34.0562</v>
      </c>
      <c r="H10" t="n">
        <v>31.2338</v>
      </c>
      <c r="I10" t="n">
        <v>38.6285</v>
      </c>
      <c r="J10" t="n">
        <v>45.3333</v>
      </c>
      <c r="K10" t="n">
        <v>56.3784</v>
      </c>
      <c r="L10" t="n">
        <v>59.2801</v>
      </c>
      <c r="M10" t="n">
        <v>61.6191999999999</v>
      </c>
      <c r="N10" t="n">
        <v>70.8075</v>
      </c>
      <c r="O10" t="n">
        <v>80.0335</v>
      </c>
      <c r="P10" t="n">
        <v>81.9472999999999</v>
      </c>
      <c r="Q10" t="n">
        <v>86.6569</v>
      </c>
      <c r="R10" t="n">
        <v>93.3892</v>
      </c>
      <c r="S10" t="n">
        <v>94.5996</v>
      </c>
      <c r="T10" t="n">
        <v>87.9887999999999</v>
      </c>
      <c r="U10" t="n">
        <v>84.5438</v>
      </c>
      <c r="V10" t="n">
        <v>85.0093</v>
      </c>
      <c r="W10" t="n">
        <v>87.6164</v>
      </c>
      <c r="X10" t="n">
        <v>88.0819</v>
      </c>
      <c r="Y10" t="n">
        <v>90.689</v>
      </c>
      <c r="Z10" t="n">
        <v>93.1099</v>
      </c>
      <c r="AA10" t="n">
        <v>94.3203</v>
      </c>
      <c r="AB10" t="n">
        <v>93.8547</v>
      </c>
      <c r="AC10" t="n">
        <v>93.8547</v>
      </c>
      <c r="AD10" t="n">
        <v>98.5102</v>
      </c>
      <c r="AE10" t="n">
        <v>100</v>
      </c>
      <c r="AF10" t="n">
        <v>94.1341</v>
      </c>
    </row>
    <row r="11">
      <c r="A11" t="s">
        <v>120</v>
      </c>
      <c r="B11" t="s">
        <v>390</v>
      </c>
      <c r="C11" t="s">
        <v>342</v>
      </c>
      <c r="D11" t="s">
        <v>391</v>
      </c>
      <c r="E11" t="s">
        <v>343</v>
      </c>
      <c r="F11" t="n">
        <v>34.0122</v>
      </c>
      <c r="G11" t="n">
        <v>34.0562</v>
      </c>
      <c r="H11" t="n">
        <v>31.2338</v>
      </c>
      <c r="I11" t="n">
        <v>38.6285</v>
      </c>
      <c r="J11" t="n">
        <v>45.3333</v>
      </c>
      <c r="K11" t="n">
        <v>56.3784</v>
      </c>
      <c r="L11" t="n">
        <v>59.2801</v>
      </c>
      <c r="M11" t="n">
        <v>61.6192</v>
      </c>
      <c r="N11" t="n">
        <v>70.8075</v>
      </c>
      <c r="O11" t="n">
        <v>80.0335</v>
      </c>
      <c r="P11" t="n">
        <v>81.9473</v>
      </c>
      <c r="Q11" t="n">
        <v>86.6569</v>
      </c>
      <c r="R11" t="n">
        <v>93.3892</v>
      </c>
      <c r="S11" t="n">
        <v>94.5996</v>
      </c>
      <c r="T11" t="n">
        <v>87.9888</v>
      </c>
      <c r="U11" t="n">
        <v>84.5438</v>
      </c>
      <c r="V11" t="n">
        <v>85.0093</v>
      </c>
      <c r="W11" t="n">
        <v>87.6164</v>
      </c>
      <c r="X11" t="n">
        <v>88.0819</v>
      </c>
      <c r="Y11" t="n">
        <v>90.689</v>
      </c>
      <c r="Z11" t="n">
        <v>93.1099</v>
      </c>
      <c r="AA11" t="n">
        <v>94.3203</v>
      </c>
      <c r="AB11" t="n">
        <v>93.8547</v>
      </c>
      <c r="AC11" t="n">
        <v>93.8547</v>
      </c>
      <c r="AD11" t="n">
        <v>98.5102</v>
      </c>
      <c r="AE11" t="n">
        <v>100</v>
      </c>
      <c r="AF11" t="n">
        <v>94.1341</v>
      </c>
    </row>
    <row r="12">
      <c r="A12" t="s">
        <v>120</v>
      </c>
      <c r="B12" t="s">
        <v>392</v>
      </c>
      <c r="C12" t="s">
        <v>342</v>
      </c>
      <c r="D12" t="s">
        <v>393</v>
      </c>
      <c r="E12" t="s">
        <v>343</v>
      </c>
      <c r="F12" t="n">
        <v>34.0122</v>
      </c>
      <c r="G12" t="n">
        <v>34.0562</v>
      </c>
      <c r="H12" t="n">
        <v>31.2338</v>
      </c>
      <c r="I12" t="n">
        <v>38.6285</v>
      </c>
      <c r="J12" t="n">
        <v>45.3333</v>
      </c>
      <c r="K12" t="n">
        <v>56.3784</v>
      </c>
      <c r="L12" t="n">
        <v>59.2801</v>
      </c>
      <c r="M12" t="n">
        <v>61.6192</v>
      </c>
      <c r="N12" t="n">
        <v>70.8075</v>
      </c>
      <c r="O12" t="n">
        <v>80.0335</v>
      </c>
      <c r="P12" t="n">
        <v>81.9473</v>
      </c>
      <c r="Q12" t="n">
        <v>86.6569</v>
      </c>
      <c r="R12" t="n">
        <v>93.3892</v>
      </c>
      <c r="S12" t="n">
        <v>94.5996</v>
      </c>
      <c r="T12" t="n">
        <v>87.9888</v>
      </c>
      <c r="U12" t="n">
        <v>84.5438</v>
      </c>
      <c r="V12" t="n">
        <v>85.0093</v>
      </c>
      <c r="W12" t="n">
        <v>87.6164</v>
      </c>
      <c r="X12" t="n">
        <v>88.0819</v>
      </c>
      <c r="Y12" t="n">
        <v>90.689</v>
      </c>
      <c r="Z12" t="n">
        <v>93.1099</v>
      </c>
      <c r="AA12" t="n">
        <v>94.3203</v>
      </c>
      <c r="AB12" t="n">
        <v>93.8547</v>
      </c>
      <c r="AC12" t="n">
        <v>93.8547</v>
      </c>
      <c r="AD12" t="n">
        <v>98.5102</v>
      </c>
      <c r="AE12" t="n">
        <v>100</v>
      </c>
      <c r="AF12" t="n">
        <v>94.1341</v>
      </c>
    </row>
    <row r="13">
      <c r="A13" t="s">
        <v>120</v>
      </c>
      <c r="B13" t="s">
        <v>394</v>
      </c>
      <c r="C13" t="s">
        <v>342</v>
      </c>
      <c r="D13" t="s">
        <v>395</v>
      </c>
      <c r="E13" t="s">
        <v>343</v>
      </c>
      <c r="F13" t="n">
        <v>34.0122</v>
      </c>
      <c r="G13" t="n">
        <v>34.0562</v>
      </c>
      <c r="H13" t="n">
        <v>31.2338</v>
      </c>
      <c r="I13" t="n">
        <v>38.6285</v>
      </c>
      <c r="J13" t="n">
        <v>45.3333</v>
      </c>
      <c r="K13" t="n">
        <v>56.3784</v>
      </c>
      <c r="L13" t="n">
        <v>59.2801</v>
      </c>
      <c r="M13" t="n">
        <v>61.6192</v>
      </c>
      <c r="N13" t="n">
        <v>70.8075</v>
      </c>
      <c r="O13" t="n">
        <v>80.0335</v>
      </c>
      <c r="P13" t="n">
        <v>81.9473</v>
      </c>
      <c r="Q13" t="n">
        <v>86.6569</v>
      </c>
      <c r="R13" t="n">
        <v>93.3892</v>
      </c>
      <c r="S13" t="n">
        <v>94.5996</v>
      </c>
      <c r="T13" t="n">
        <v>87.9888</v>
      </c>
      <c r="U13" t="n">
        <v>84.5438</v>
      </c>
      <c r="V13" t="n">
        <v>85.0093</v>
      </c>
      <c r="W13" t="n">
        <v>87.6164</v>
      </c>
      <c r="X13" t="n">
        <v>88.0819</v>
      </c>
      <c r="Y13" t="n">
        <v>90.689</v>
      </c>
      <c r="Z13" t="n">
        <v>93.1099</v>
      </c>
      <c r="AA13" t="n">
        <v>94.3203</v>
      </c>
      <c r="AB13" t="n">
        <v>93.8547</v>
      </c>
      <c r="AC13" t="n">
        <v>93.8547</v>
      </c>
      <c r="AD13" t="n">
        <v>98.5102</v>
      </c>
      <c r="AE13" t="n">
        <v>100</v>
      </c>
      <c r="AF13" t="n">
        <v>94.1341</v>
      </c>
    </row>
    <row r="14">
      <c r="A14" t="s">
        <v>120</v>
      </c>
      <c r="B14" t="s">
        <v>396</v>
      </c>
      <c r="C14" t="s">
        <v>342</v>
      </c>
      <c r="D14" t="s">
        <v>397</v>
      </c>
      <c r="E14" t="s">
        <v>343</v>
      </c>
      <c r="F14" t="n">
        <v>34.0122</v>
      </c>
      <c r="G14" t="n">
        <v>34.0562</v>
      </c>
      <c r="H14" t="n">
        <v>31.2338</v>
      </c>
      <c r="I14" t="n">
        <v>38.6285</v>
      </c>
      <c r="J14" t="n">
        <v>45.3333</v>
      </c>
      <c r="K14" t="n">
        <v>56.3784</v>
      </c>
      <c r="L14" t="n">
        <v>59.2801</v>
      </c>
      <c r="M14" t="n">
        <v>61.6192</v>
      </c>
      <c r="N14" t="n">
        <v>70.8075</v>
      </c>
      <c r="O14" t="n">
        <v>80.0335</v>
      </c>
      <c r="P14" t="n">
        <v>81.9473</v>
      </c>
      <c r="Q14" t="n">
        <v>86.6569</v>
      </c>
      <c r="R14" t="n">
        <v>93.3892</v>
      </c>
      <c r="S14" t="n">
        <v>94.5996</v>
      </c>
      <c r="T14" t="n">
        <v>87.9888</v>
      </c>
      <c r="U14" t="n">
        <v>84.5438</v>
      </c>
      <c r="V14" t="n">
        <v>85.0093</v>
      </c>
      <c r="W14" t="n">
        <v>87.6164</v>
      </c>
      <c r="X14" t="n">
        <v>88.0819</v>
      </c>
      <c r="Y14" t="n">
        <v>90.689</v>
      </c>
      <c r="Z14" t="n">
        <v>93.1099</v>
      </c>
      <c r="AA14" t="n">
        <v>94.3203</v>
      </c>
      <c r="AB14" t="n">
        <v>93.8547</v>
      </c>
      <c r="AC14" t="n">
        <v>93.8547</v>
      </c>
      <c r="AD14" t="n">
        <v>98.5102</v>
      </c>
      <c r="AE14" t="n">
        <v>100</v>
      </c>
      <c r="AF14" t="n">
        <v>94.1341</v>
      </c>
    </row>
    <row r="15">
      <c r="A15" t="s">
        <v>120</v>
      </c>
      <c r="B15" t="s">
        <v>398</v>
      </c>
      <c r="C15" t="s">
        <v>342</v>
      </c>
      <c r="D15" t="s">
        <v>399</v>
      </c>
      <c r="E15" t="s">
        <v>343</v>
      </c>
      <c r="F15" t="n">
        <v>34.0122</v>
      </c>
      <c r="G15" t="n">
        <v>34.0562</v>
      </c>
      <c r="H15" t="n">
        <v>31.2338</v>
      </c>
      <c r="I15" t="n">
        <v>38.6285</v>
      </c>
      <c r="J15" t="n">
        <v>45.3333</v>
      </c>
      <c r="K15" t="n">
        <v>56.3784</v>
      </c>
      <c r="L15" t="n">
        <v>59.2801</v>
      </c>
      <c r="M15" t="n">
        <v>61.6192</v>
      </c>
      <c r="N15" t="n">
        <v>70.8075</v>
      </c>
      <c r="O15" t="n">
        <v>80.0335</v>
      </c>
      <c r="P15" t="n">
        <v>81.9473</v>
      </c>
      <c r="Q15" t="n">
        <v>86.6569</v>
      </c>
      <c r="R15" t="n">
        <v>93.3892</v>
      </c>
      <c r="S15" t="n">
        <v>94.5996</v>
      </c>
      <c r="T15" t="n">
        <v>87.9888</v>
      </c>
      <c r="U15" t="n">
        <v>84.5438</v>
      </c>
      <c r="V15" t="n">
        <v>85.0093</v>
      </c>
      <c r="W15" t="n">
        <v>87.6164</v>
      </c>
      <c r="X15" t="n">
        <v>88.0819</v>
      </c>
      <c r="Y15" t="n">
        <v>90.689</v>
      </c>
      <c r="Z15" t="n">
        <v>93.1099</v>
      </c>
      <c r="AA15" t="n">
        <v>94.3203</v>
      </c>
      <c r="AB15" t="n">
        <v>93.8547</v>
      </c>
      <c r="AC15" t="n">
        <v>93.8547</v>
      </c>
      <c r="AD15" t="n">
        <v>98.5102</v>
      </c>
      <c r="AE15" t="n">
        <v>100</v>
      </c>
      <c r="AF15" t="n">
        <v>94.1341</v>
      </c>
    </row>
    <row r="16">
      <c r="A16" t="s">
        <v>120</v>
      </c>
      <c r="B16" t="s">
        <v>400</v>
      </c>
      <c r="C16" t="s">
        <v>342</v>
      </c>
      <c r="D16" t="s">
        <v>401</v>
      </c>
      <c r="E16" t="s">
        <v>343</v>
      </c>
      <c r="F16" t="n">
        <v>34.0122</v>
      </c>
      <c r="G16" t="n">
        <v>34.0562</v>
      </c>
      <c r="H16" t="n">
        <v>31.2338</v>
      </c>
      <c r="I16" t="n">
        <v>38.6285</v>
      </c>
      <c r="J16" t="n">
        <v>45.3333</v>
      </c>
      <c r="K16" t="n">
        <v>56.3784</v>
      </c>
      <c r="L16" t="n">
        <v>59.2801</v>
      </c>
      <c r="M16" t="n">
        <v>61.6192</v>
      </c>
      <c r="N16" t="n">
        <v>70.8075</v>
      </c>
      <c r="O16" t="n">
        <v>80.0335</v>
      </c>
      <c r="P16" t="n">
        <v>81.9473</v>
      </c>
      <c r="Q16" t="n">
        <v>86.6569</v>
      </c>
      <c r="R16" t="n">
        <v>93.3892</v>
      </c>
      <c r="S16" t="n">
        <v>94.5996</v>
      </c>
      <c r="T16" t="n">
        <v>87.9888</v>
      </c>
      <c r="U16" t="n">
        <v>84.5438</v>
      </c>
      <c r="V16" t="n">
        <v>85.0093</v>
      </c>
      <c r="W16" t="n">
        <v>87.6164</v>
      </c>
      <c r="X16" t="n">
        <v>88.0819</v>
      </c>
      <c r="Y16" t="n">
        <v>90.689</v>
      </c>
      <c r="Z16" t="n">
        <v>93.1099</v>
      </c>
      <c r="AA16" t="n">
        <v>94.3203</v>
      </c>
      <c r="AB16" t="n">
        <v>93.8547</v>
      </c>
      <c r="AC16" t="n">
        <v>93.8547</v>
      </c>
      <c r="AD16" t="n">
        <v>98.5102</v>
      </c>
      <c r="AE16" t="n">
        <v>100</v>
      </c>
      <c r="AF16" t="n">
        <v>94.1341</v>
      </c>
    </row>
    <row r="17">
      <c r="A17" t="s">
        <v>120</v>
      </c>
      <c r="B17" t="s">
        <v>402</v>
      </c>
      <c r="C17" t="s">
        <v>342</v>
      </c>
      <c r="D17" t="s">
        <v>403</v>
      </c>
      <c r="E17" t="s">
        <v>343</v>
      </c>
      <c r="F17" t="n">
        <v>34.0122</v>
      </c>
      <c r="G17" t="n">
        <v>34.0562</v>
      </c>
      <c r="H17" t="n">
        <v>31.2338</v>
      </c>
      <c r="I17" t="n">
        <v>38.6285</v>
      </c>
      <c r="J17" t="n">
        <v>45.3333</v>
      </c>
      <c r="K17" t="n">
        <v>56.3784</v>
      </c>
      <c r="L17" t="n">
        <v>59.2801</v>
      </c>
      <c r="M17" t="n">
        <v>61.6192</v>
      </c>
      <c r="N17" t="n">
        <v>70.8075</v>
      </c>
      <c r="O17" t="n">
        <v>80.0335</v>
      </c>
      <c r="P17" t="n">
        <v>81.9473</v>
      </c>
      <c r="Q17" t="n">
        <v>86.6569</v>
      </c>
      <c r="R17" t="n">
        <v>93.3892</v>
      </c>
      <c r="S17" t="n">
        <v>94.5996</v>
      </c>
      <c r="T17" t="n">
        <v>87.9888</v>
      </c>
      <c r="U17" t="n">
        <v>84.5438</v>
      </c>
      <c r="V17" t="n">
        <v>85.0093</v>
      </c>
      <c r="W17" t="n">
        <v>87.6164</v>
      </c>
      <c r="X17" t="n">
        <v>88.0819</v>
      </c>
      <c r="Y17" t="n">
        <v>90.689</v>
      </c>
      <c r="Z17" t="n">
        <v>93.1099</v>
      </c>
      <c r="AA17" t="n">
        <v>94.3203</v>
      </c>
      <c r="AB17" t="n">
        <v>93.8547</v>
      </c>
      <c r="AC17" t="n">
        <v>93.8547</v>
      </c>
      <c r="AD17" t="n">
        <v>98.5102</v>
      </c>
      <c r="AE17" t="n">
        <v>100</v>
      </c>
      <c r="AF17" t="n">
        <v>94.1341</v>
      </c>
    </row>
    <row r="18">
      <c r="A18" t="s">
        <v>120</v>
      </c>
      <c r="B18" t="s">
        <v>404</v>
      </c>
      <c r="C18" t="s">
        <v>342</v>
      </c>
      <c r="D18" t="s">
        <v>405</v>
      </c>
      <c r="E18" t="s">
        <v>343</v>
      </c>
      <c r="F18" t="n">
        <v>34.0122</v>
      </c>
      <c r="G18" t="n">
        <v>34.0562</v>
      </c>
      <c r="H18" t="n">
        <v>31.2338</v>
      </c>
      <c r="I18" t="n">
        <v>38.6285</v>
      </c>
      <c r="J18" t="n">
        <v>45.3333</v>
      </c>
      <c r="K18" t="n">
        <v>56.3784</v>
      </c>
      <c r="L18" t="n">
        <v>59.2801</v>
      </c>
      <c r="M18" t="n">
        <v>61.6192</v>
      </c>
      <c r="N18" t="n">
        <v>70.8075</v>
      </c>
      <c r="O18" t="n">
        <v>80.0335</v>
      </c>
      <c r="P18" t="n">
        <v>81.9473</v>
      </c>
      <c r="Q18" t="n">
        <v>86.6569</v>
      </c>
      <c r="R18" t="n">
        <v>93.3892</v>
      </c>
      <c r="S18" t="n">
        <v>94.5996</v>
      </c>
      <c r="T18" t="n">
        <v>87.9888</v>
      </c>
      <c r="U18" t="n">
        <v>84.5438</v>
      </c>
      <c r="V18" t="n">
        <v>85.0093</v>
      </c>
      <c r="W18" t="n">
        <v>87.6164</v>
      </c>
      <c r="X18" t="n">
        <v>88.0819</v>
      </c>
      <c r="Y18" t="n">
        <v>90.689</v>
      </c>
      <c r="Z18" t="n">
        <v>93.1099</v>
      </c>
      <c r="AA18" t="n">
        <v>94.3203</v>
      </c>
      <c r="AB18" t="n">
        <v>93.8547</v>
      </c>
      <c r="AC18" t="n">
        <v>93.8547</v>
      </c>
      <c r="AD18" t="n">
        <v>98.5102</v>
      </c>
      <c r="AE18" t="n">
        <v>100</v>
      </c>
      <c r="AF18" t="n">
        <v>94.1341</v>
      </c>
    </row>
    <row r="19">
      <c r="A19" t="s">
        <v>120</v>
      </c>
      <c r="B19" t="s">
        <v>406</v>
      </c>
      <c r="C19" t="s">
        <v>342</v>
      </c>
      <c r="D19" t="s">
        <v>407</v>
      </c>
      <c r="E19" t="s">
        <v>343</v>
      </c>
      <c r="F19" t="n">
        <v>34.0122</v>
      </c>
      <c r="G19" t="n">
        <v>34.0562</v>
      </c>
      <c r="H19" t="n">
        <v>31.2338</v>
      </c>
      <c r="I19" t="n">
        <v>38.6285</v>
      </c>
      <c r="J19" t="n">
        <v>45.3333</v>
      </c>
      <c r="K19" t="n">
        <v>56.3783999999999</v>
      </c>
      <c r="L19" t="n">
        <v>59.2800999999999</v>
      </c>
      <c r="M19" t="n">
        <v>61.6191999999999</v>
      </c>
      <c r="N19" t="n">
        <v>70.8074999999999</v>
      </c>
      <c r="O19" t="n">
        <v>80.0334999999999</v>
      </c>
      <c r="P19" t="n">
        <v>81.9472999999999</v>
      </c>
      <c r="Q19" t="n">
        <v>86.6568999999999</v>
      </c>
      <c r="R19" t="n">
        <v>93.3892</v>
      </c>
      <c r="S19" t="n">
        <v>94.5996</v>
      </c>
      <c r="T19" t="n">
        <v>87.9888</v>
      </c>
      <c r="U19" t="n">
        <v>84.5438</v>
      </c>
      <c r="V19" t="n">
        <v>85.0093</v>
      </c>
      <c r="W19" t="n">
        <v>87.6164</v>
      </c>
      <c r="X19" t="n">
        <v>88.0819</v>
      </c>
      <c r="Y19" t="n">
        <v>90.689</v>
      </c>
      <c r="Z19" t="n">
        <v>93.1099</v>
      </c>
      <c r="AA19" t="n">
        <v>94.3203</v>
      </c>
      <c r="AB19" t="n">
        <v>93.8547</v>
      </c>
      <c r="AC19" t="n">
        <v>93.8547</v>
      </c>
      <c r="AD19" t="n">
        <v>98.5102</v>
      </c>
      <c r="AE19" t="n">
        <v>100</v>
      </c>
      <c r="AF19" t="n">
        <v>94.1341</v>
      </c>
    </row>
    <row r="20">
      <c r="A20" t="s">
        <v>120</v>
      </c>
      <c r="B20" t="s">
        <v>408</v>
      </c>
      <c r="C20" t="s">
        <v>342</v>
      </c>
      <c r="D20" t="s">
        <v>409</v>
      </c>
      <c r="E20" t="s">
        <v>343</v>
      </c>
      <c r="F20" t="n">
        <v>34.0122</v>
      </c>
      <c r="G20" t="n">
        <v>34.0562</v>
      </c>
      <c r="H20" t="n">
        <v>31.2338</v>
      </c>
      <c r="I20" t="n">
        <v>38.6285</v>
      </c>
      <c r="J20" t="n">
        <v>45.3333</v>
      </c>
      <c r="K20" t="n">
        <v>56.3784</v>
      </c>
      <c r="L20" t="n">
        <v>59.2801</v>
      </c>
      <c r="M20" t="n">
        <v>61.6192</v>
      </c>
      <c r="N20" t="n">
        <v>70.8075</v>
      </c>
      <c r="O20" t="n">
        <v>80.0335</v>
      </c>
      <c r="P20" t="n">
        <v>81.9473</v>
      </c>
      <c r="Q20" t="n">
        <v>86.6569</v>
      </c>
      <c r="R20" t="n">
        <v>93.3892</v>
      </c>
      <c r="S20" t="n">
        <v>94.5996</v>
      </c>
      <c r="T20" t="n">
        <v>87.9888</v>
      </c>
      <c r="U20" t="n">
        <v>84.5438</v>
      </c>
      <c r="V20" t="n">
        <v>85.0093</v>
      </c>
      <c r="W20" t="n">
        <v>87.6164</v>
      </c>
      <c r="X20" t="n">
        <v>88.0819</v>
      </c>
      <c r="Y20" t="n">
        <v>90.689</v>
      </c>
      <c r="Z20" t="n">
        <v>93.1099</v>
      </c>
      <c r="AA20" t="n">
        <v>94.3203</v>
      </c>
      <c r="AB20" t="n">
        <v>93.8547</v>
      </c>
      <c r="AC20" t="n">
        <v>93.8547</v>
      </c>
      <c r="AD20" t="n">
        <v>98.5102</v>
      </c>
      <c r="AE20" t="n">
        <v>100</v>
      </c>
      <c r="AF20" t="n">
        <v>94.1341</v>
      </c>
    </row>
    <row r="21">
      <c r="A21" t="s">
        <v>120</v>
      </c>
      <c r="B21" t="s">
        <v>410</v>
      </c>
      <c r="C21" t="s">
        <v>342</v>
      </c>
      <c r="D21" t="s">
        <v>411</v>
      </c>
      <c r="E21" t="s">
        <v>343</v>
      </c>
      <c r="F21" t="n">
        <v>34.0122</v>
      </c>
      <c r="G21" t="n">
        <v>34.0562</v>
      </c>
      <c r="H21" t="n">
        <v>31.2338</v>
      </c>
      <c r="I21" t="n">
        <v>38.6285</v>
      </c>
      <c r="J21" t="n">
        <v>45.3333</v>
      </c>
      <c r="K21" t="n">
        <v>56.3784</v>
      </c>
      <c r="L21" t="n">
        <v>59.2801</v>
      </c>
      <c r="M21" t="n">
        <v>61.6192</v>
      </c>
      <c r="N21" t="n">
        <v>70.8075</v>
      </c>
      <c r="O21" t="n">
        <v>80.0335</v>
      </c>
      <c r="P21" t="n">
        <v>81.9473</v>
      </c>
      <c r="Q21" t="n">
        <v>86.6569</v>
      </c>
      <c r="R21" t="n">
        <v>93.3892</v>
      </c>
      <c r="S21" t="n">
        <v>94.5996</v>
      </c>
      <c r="T21" t="n">
        <v>87.9888</v>
      </c>
      <c r="U21" t="n">
        <v>84.5438</v>
      </c>
      <c r="V21" t="n">
        <v>85.0093</v>
      </c>
      <c r="W21" t="n">
        <v>87.6164</v>
      </c>
      <c r="X21" t="n">
        <v>88.0819</v>
      </c>
      <c r="Y21" t="n">
        <v>90.689</v>
      </c>
      <c r="Z21" t="n">
        <v>93.1099</v>
      </c>
      <c r="AA21" t="n">
        <v>94.3203</v>
      </c>
      <c r="AB21" t="n">
        <v>93.8547</v>
      </c>
      <c r="AC21" t="n">
        <v>93.8547</v>
      </c>
      <c r="AD21" t="n">
        <v>98.5102</v>
      </c>
      <c r="AE21" t="n">
        <v>100</v>
      </c>
      <c r="AF21" t="n">
        <v>94.1341</v>
      </c>
    </row>
    <row r="22">
      <c r="A22" t="s">
        <v>120</v>
      </c>
      <c r="B22" t="s">
        <v>412</v>
      </c>
      <c r="C22" t="s">
        <v>342</v>
      </c>
      <c r="D22" t="s">
        <v>413</v>
      </c>
      <c r="E22" t="s">
        <v>343</v>
      </c>
      <c r="F22" t="n">
        <v>34.0122</v>
      </c>
      <c r="G22" t="n">
        <v>34.0562</v>
      </c>
      <c r="H22" t="n">
        <v>31.2338</v>
      </c>
      <c r="I22" t="n">
        <v>38.6285</v>
      </c>
      <c r="J22" t="n">
        <v>45.3333</v>
      </c>
      <c r="K22" t="n">
        <v>56.3784</v>
      </c>
      <c r="L22" t="n">
        <v>59.2801</v>
      </c>
      <c r="M22" t="n">
        <v>61.6192</v>
      </c>
      <c r="N22" t="n">
        <v>70.8075</v>
      </c>
      <c r="O22" t="n">
        <v>80.0335</v>
      </c>
      <c r="P22" t="n">
        <v>81.9473</v>
      </c>
      <c r="Q22" t="n">
        <v>86.6569</v>
      </c>
      <c r="R22" t="n">
        <v>93.3892</v>
      </c>
      <c r="S22" t="n">
        <v>94.5996</v>
      </c>
      <c r="T22" t="n">
        <v>87.9888</v>
      </c>
      <c r="U22" t="n">
        <v>84.5438</v>
      </c>
      <c r="V22" t="n">
        <v>85.0093</v>
      </c>
      <c r="W22" t="n">
        <v>87.6164</v>
      </c>
      <c r="X22" t="n">
        <v>88.0819</v>
      </c>
      <c r="Y22" t="n">
        <v>90.689</v>
      </c>
      <c r="Z22" t="n">
        <v>93.1099</v>
      </c>
      <c r="AA22" t="n">
        <v>94.3203</v>
      </c>
      <c r="AB22" t="n">
        <v>93.8547</v>
      </c>
      <c r="AC22" t="n">
        <v>93.8547</v>
      </c>
      <c r="AD22" t="n">
        <v>98.5102</v>
      </c>
      <c r="AE22" t="n">
        <v>100</v>
      </c>
      <c r="AF22" t="n">
        <v>94.1341</v>
      </c>
    </row>
    <row r="23">
      <c r="A23" t="s">
        <v>120</v>
      </c>
      <c r="B23" t="s">
        <v>414</v>
      </c>
      <c r="C23" t="s">
        <v>342</v>
      </c>
      <c r="D23" t="s">
        <v>415</v>
      </c>
      <c r="E23" t="s">
        <v>343</v>
      </c>
      <c r="F23" t="n">
        <v>34.0122</v>
      </c>
      <c r="G23" t="n">
        <v>34.0562</v>
      </c>
      <c r="H23" t="n">
        <v>31.2338</v>
      </c>
      <c r="I23" t="n">
        <v>38.6285</v>
      </c>
      <c r="J23" t="n">
        <v>45.3333</v>
      </c>
      <c r="K23" t="n">
        <v>56.3784</v>
      </c>
      <c r="L23" t="n">
        <v>59.2801</v>
      </c>
      <c r="M23" t="n">
        <v>61.6192</v>
      </c>
      <c r="N23" t="n">
        <v>70.8075</v>
      </c>
      <c r="O23" t="n">
        <v>80.0335</v>
      </c>
      <c r="P23" t="n">
        <v>81.9473</v>
      </c>
      <c r="Q23" t="n">
        <v>86.6569</v>
      </c>
      <c r="R23" t="n">
        <v>93.3892</v>
      </c>
      <c r="S23" t="n">
        <v>94.5996</v>
      </c>
      <c r="T23" t="n">
        <v>87.9888</v>
      </c>
      <c r="U23" t="n">
        <v>84.5438</v>
      </c>
      <c r="V23" t="n">
        <v>85.0093</v>
      </c>
      <c r="W23" t="n">
        <v>87.6164</v>
      </c>
      <c r="X23" t="n">
        <v>88.0819</v>
      </c>
      <c r="Y23" t="n">
        <v>90.689</v>
      </c>
      <c r="Z23" t="n">
        <v>93.1099</v>
      </c>
      <c r="AA23" t="n">
        <v>94.3203</v>
      </c>
      <c r="AB23" t="n">
        <v>93.8547</v>
      </c>
      <c r="AC23" t="n">
        <v>93.8547</v>
      </c>
      <c r="AD23" t="n">
        <v>98.5102</v>
      </c>
      <c r="AE23" t="n">
        <v>100</v>
      </c>
      <c r="AF23" t="n">
        <v>94.1341</v>
      </c>
    </row>
    <row r="24">
      <c r="A24" t="s">
        <v>120</v>
      </c>
      <c r="B24" t="s">
        <v>416</v>
      </c>
      <c r="C24" t="s">
        <v>342</v>
      </c>
      <c r="D24" t="s">
        <v>417</v>
      </c>
      <c r="E24" t="s">
        <v>343</v>
      </c>
      <c r="F24" t="n">
        <v>34.0122</v>
      </c>
      <c r="G24" t="n">
        <v>34.0562</v>
      </c>
      <c r="H24" t="n">
        <v>31.2338</v>
      </c>
      <c r="I24" t="n">
        <v>38.6285</v>
      </c>
      <c r="J24" t="n">
        <v>45.3333</v>
      </c>
      <c r="K24" t="n">
        <v>56.3784</v>
      </c>
      <c r="L24" t="n">
        <v>59.2801</v>
      </c>
      <c r="M24" t="n">
        <v>61.6192</v>
      </c>
      <c r="N24" t="n">
        <v>70.8075</v>
      </c>
      <c r="O24" t="n">
        <v>80.0335</v>
      </c>
      <c r="P24" t="n">
        <v>81.9473</v>
      </c>
      <c r="Q24" t="n">
        <v>86.6569</v>
      </c>
      <c r="R24" t="n">
        <v>93.3892000000001</v>
      </c>
      <c r="S24" t="n">
        <v>94.5996</v>
      </c>
      <c r="T24" t="n">
        <v>87.9888</v>
      </c>
      <c r="U24" t="n">
        <v>84.5438</v>
      </c>
      <c r="V24" t="n">
        <v>85.0093</v>
      </c>
      <c r="W24" t="n">
        <v>87.6164</v>
      </c>
      <c r="X24" t="n">
        <v>88.0819</v>
      </c>
      <c r="Y24" t="n">
        <v>90.689</v>
      </c>
      <c r="Z24" t="n">
        <v>93.1099</v>
      </c>
      <c r="AA24" t="n">
        <v>94.3203</v>
      </c>
      <c r="AB24" t="n">
        <v>93.8547</v>
      </c>
      <c r="AC24" t="n">
        <v>93.8547</v>
      </c>
      <c r="AD24" t="n">
        <v>98.5102</v>
      </c>
      <c r="AE24" t="n">
        <v>100</v>
      </c>
      <c r="AF24" t="n">
        <v>94.1341</v>
      </c>
    </row>
    <row r="25">
      <c r="A25" t="s">
        <v>120</v>
      </c>
      <c r="B25" t="s">
        <v>418</v>
      </c>
      <c r="C25" t="s">
        <v>342</v>
      </c>
      <c r="D25" t="s">
        <v>419</v>
      </c>
      <c r="E25" t="s">
        <v>343</v>
      </c>
      <c r="F25" t="n">
        <v>34.0122</v>
      </c>
      <c r="G25" t="n">
        <v>34.0562</v>
      </c>
      <c r="H25" t="n">
        <v>31.2338</v>
      </c>
      <c r="I25" t="n">
        <v>38.6285</v>
      </c>
      <c r="J25" t="n">
        <v>45.3333</v>
      </c>
      <c r="K25" t="n">
        <v>56.3784</v>
      </c>
      <c r="L25" t="n">
        <v>59.2801</v>
      </c>
      <c r="M25" t="n">
        <v>61.6192</v>
      </c>
      <c r="N25" t="n">
        <v>70.8075</v>
      </c>
      <c r="O25" t="n">
        <v>80.0335</v>
      </c>
      <c r="P25" t="n">
        <v>81.9473</v>
      </c>
      <c r="Q25" t="n">
        <v>86.6569</v>
      </c>
      <c r="R25" t="n">
        <v>93.3892</v>
      </c>
      <c r="S25" t="n">
        <v>94.5996</v>
      </c>
      <c r="T25" t="n">
        <v>87.9888</v>
      </c>
      <c r="U25" t="n">
        <v>84.5438</v>
      </c>
      <c r="V25" t="n">
        <v>85.0093</v>
      </c>
      <c r="W25" t="n">
        <v>87.6164</v>
      </c>
      <c r="X25" t="n">
        <v>88.0819</v>
      </c>
      <c r="Y25" t="n">
        <v>90.689</v>
      </c>
      <c r="Z25" t="n">
        <v>93.1099</v>
      </c>
      <c r="AA25" t="n">
        <v>94.3203</v>
      </c>
      <c r="AB25" t="n">
        <v>93.8547</v>
      </c>
      <c r="AC25" t="n">
        <v>93.8547</v>
      </c>
      <c r="AD25" t="n">
        <v>98.5102</v>
      </c>
      <c r="AE25" t="n">
        <v>100</v>
      </c>
      <c r="AF25" t="n">
        <v>94.1341</v>
      </c>
    </row>
    <row r="26">
      <c r="A26" t="s">
        <v>120</v>
      </c>
      <c r="B26" t="s">
        <v>420</v>
      </c>
      <c r="C26" t="s">
        <v>342</v>
      </c>
      <c r="D26" t="s">
        <v>421</v>
      </c>
      <c r="E26" t="s">
        <v>343</v>
      </c>
      <c r="F26" t="n">
        <v>34.0122</v>
      </c>
      <c r="G26" t="n">
        <v>34.0562</v>
      </c>
      <c r="H26" t="n">
        <v>31.2338</v>
      </c>
      <c r="I26" t="n">
        <v>38.6285</v>
      </c>
      <c r="J26" t="n">
        <v>45.3333</v>
      </c>
      <c r="K26" t="n">
        <v>56.3784</v>
      </c>
      <c r="L26" t="n">
        <v>59.2801</v>
      </c>
      <c r="M26" t="n">
        <v>61.6192</v>
      </c>
      <c r="N26" t="n">
        <v>70.8075</v>
      </c>
      <c r="O26" t="n">
        <v>80.0335</v>
      </c>
      <c r="P26" t="n">
        <v>81.9473</v>
      </c>
      <c r="Q26" t="n">
        <v>86.6569</v>
      </c>
      <c r="R26" t="n">
        <v>93.3892</v>
      </c>
      <c r="S26" t="n">
        <v>94.5996</v>
      </c>
      <c r="T26" t="n">
        <v>87.9888</v>
      </c>
      <c r="U26" t="n">
        <v>84.5438</v>
      </c>
      <c r="V26" t="n">
        <v>85.0093</v>
      </c>
      <c r="W26" t="n">
        <v>87.6164</v>
      </c>
      <c r="X26" t="n">
        <v>88.0819</v>
      </c>
      <c r="Y26" t="n">
        <v>90.689</v>
      </c>
      <c r="Z26" t="n">
        <v>93.1099</v>
      </c>
      <c r="AA26" t="n">
        <v>94.3203</v>
      </c>
      <c r="AB26" t="n">
        <v>93.8547</v>
      </c>
      <c r="AC26" t="n">
        <v>93.8547</v>
      </c>
      <c r="AD26" t="n">
        <v>98.5102</v>
      </c>
      <c r="AE26" t="n">
        <v>100</v>
      </c>
      <c r="AF26" t="n">
        <v>94.1341</v>
      </c>
    </row>
    <row r="27">
      <c r="A27" t="s">
        <v>120</v>
      </c>
      <c r="B27" t="s">
        <v>422</v>
      </c>
      <c r="C27" t="s">
        <v>342</v>
      </c>
      <c r="D27" t="s">
        <v>423</v>
      </c>
      <c r="E27" t="s">
        <v>343</v>
      </c>
      <c r="F27" t="n">
        <v>34.0122</v>
      </c>
      <c r="G27" t="n">
        <v>34.0562</v>
      </c>
      <c r="H27" t="n">
        <v>31.2338</v>
      </c>
      <c r="I27" t="n">
        <v>38.6285</v>
      </c>
      <c r="J27" t="n">
        <v>45.3333</v>
      </c>
      <c r="K27" t="n">
        <v>56.3784</v>
      </c>
      <c r="L27" t="n">
        <v>59.2801</v>
      </c>
      <c r="M27" t="n">
        <v>61.6192</v>
      </c>
      <c r="N27" t="n">
        <v>70.8075</v>
      </c>
      <c r="O27" t="n">
        <v>80.0335000000001</v>
      </c>
      <c r="P27" t="n">
        <v>81.9473</v>
      </c>
      <c r="Q27" t="n">
        <v>86.6569</v>
      </c>
      <c r="R27" t="n">
        <v>93.3892</v>
      </c>
      <c r="S27" t="n">
        <v>94.5996</v>
      </c>
      <c r="T27" t="n">
        <v>87.9888</v>
      </c>
      <c r="U27" t="n">
        <v>84.5438</v>
      </c>
      <c r="V27" t="n">
        <v>85.0093</v>
      </c>
      <c r="W27" t="n">
        <v>87.6164</v>
      </c>
      <c r="X27" t="n">
        <v>88.0819</v>
      </c>
      <c r="Y27" t="n">
        <v>90.689</v>
      </c>
      <c r="Z27" t="n">
        <v>93.1099</v>
      </c>
      <c r="AA27" t="n">
        <v>94.3203</v>
      </c>
      <c r="AB27" t="n">
        <v>93.8547</v>
      </c>
      <c r="AC27" t="n">
        <v>93.8547</v>
      </c>
      <c r="AD27" t="n">
        <v>98.5102</v>
      </c>
      <c r="AE27" t="n">
        <v>100</v>
      </c>
      <c r="AF27" t="n">
        <v>94.1341</v>
      </c>
    </row>
    <row r="28">
      <c r="A28" t="s">
        <v>120</v>
      </c>
      <c r="B28" t="s">
        <v>424</v>
      </c>
      <c r="C28" t="s">
        <v>342</v>
      </c>
      <c r="D28" t="s">
        <v>425</v>
      </c>
      <c r="E28" t="s">
        <v>343</v>
      </c>
      <c r="F28" t="n">
        <v>34.0122</v>
      </c>
      <c r="G28" t="n">
        <v>34.0561999999999</v>
      </c>
      <c r="H28" t="n">
        <v>31.2338</v>
      </c>
      <c r="I28" t="n">
        <v>38.6285</v>
      </c>
      <c r="J28" t="n">
        <v>45.3332999999999</v>
      </c>
      <c r="K28" t="n">
        <v>56.3783999999999</v>
      </c>
      <c r="L28" t="n">
        <v>59.2800999999999</v>
      </c>
      <c r="M28" t="n">
        <v>61.6191999999999</v>
      </c>
      <c r="N28" t="n">
        <v>70.8074999999999</v>
      </c>
      <c r="O28" t="n">
        <v>80.0334999999999</v>
      </c>
      <c r="P28" t="n">
        <v>81.9472999999999</v>
      </c>
      <c r="Q28" t="n">
        <v>86.6568999999999</v>
      </c>
      <c r="R28" t="n">
        <v>93.3892</v>
      </c>
      <c r="S28" t="n">
        <v>94.5996</v>
      </c>
      <c r="T28" t="n">
        <v>87.9888</v>
      </c>
      <c r="U28" t="n">
        <v>84.5438</v>
      </c>
      <c r="V28" t="n">
        <v>85.0093</v>
      </c>
      <c r="W28" t="n">
        <v>87.6164</v>
      </c>
      <c r="X28" t="n">
        <v>88.0819</v>
      </c>
      <c r="Y28" t="n">
        <v>90.689</v>
      </c>
      <c r="Z28" t="n">
        <v>93.1099</v>
      </c>
      <c r="AA28" t="n">
        <v>94.3203</v>
      </c>
      <c r="AB28" t="n">
        <v>93.8547</v>
      </c>
      <c r="AC28" t="n">
        <v>93.8547</v>
      </c>
      <c r="AD28" t="n">
        <v>98.5102</v>
      </c>
      <c r="AE28" t="n">
        <v>100</v>
      </c>
      <c r="AF28" t="n">
        <v>94.1341</v>
      </c>
    </row>
    <row r="29">
      <c r="A29" t="s">
        <v>120</v>
      </c>
      <c r="B29" t="s">
        <v>426</v>
      </c>
      <c r="C29" t="s">
        <v>342</v>
      </c>
      <c r="D29" t="s">
        <v>427</v>
      </c>
      <c r="E29" t="s">
        <v>343</v>
      </c>
      <c r="F29" t="n">
        <v>34.0122</v>
      </c>
      <c r="G29" t="n">
        <v>34.0562</v>
      </c>
      <c r="H29" t="n">
        <v>31.2338</v>
      </c>
      <c r="I29" t="n">
        <v>38.6285</v>
      </c>
      <c r="J29" t="n">
        <v>45.3333</v>
      </c>
      <c r="K29" t="n">
        <v>56.3784</v>
      </c>
      <c r="L29" t="n">
        <v>59.2801</v>
      </c>
      <c r="M29" t="n">
        <v>61.6192</v>
      </c>
      <c r="N29" t="n">
        <v>70.8075</v>
      </c>
      <c r="O29" t="n">
        <v>80.0335</v>
      </c>
      <c r="P29" t="n">
        <v>81.9473</v>
      </c>
      <c r="Q29" t="n">
        <v>86.6569</v>
      </c>
      <c r="R29" t="n">
        <v>93.3892</v>
      </c>
      <c r="S29" t="n">
        <v>94.5996</v>
      </c>
      <c r="T29" t="n">
        <v>87.9888</v>
      </c>
      <c r="U29" t="n">
        <v>84.5438</v>
      </c>
      <c r="V29" t="n">
        <v>85.0093</v>
      </c>
      <c r="W29" t="n">
        <v>87.6164</v>
      </c>
      <c r="X29" t="n">
        <v>88.0819</v>
      </c>
      <c r="Y29" t="n">
        <v>90.689</v>
      </c>
      <c r="Z29" t="n">
        <v>93.1099</v>
      </c>
      <c r="AA29" t="n">
        <v>94.3203</v>
      </c>
      <c r="AB29" t="n">
        <v>93.8547</v>
      </c>
      <c r="AC29" t="n">
        <v>93.8547</v>
      </c>
      <c r="AD29" t="n">
        <v>98.5102</v>
      </c>
      <c r="AE29" t="n">
        <v>100</v>
      </c>
      <c r="AF29" t="n">
        <v>94.1341</v>
      </c>
    </row>
    <row r="30">
      <c r="A30" t="s">
        <v>120</v>
      </c>
      <c r="B30" t="s">
        <v>428</v>
      </c>
      <c r="C30" t="s">
        <v>342</v>
      </c>
      <c r="D30" t="s">
        <v>429</v>
      </c>
      <c r="E30" t="s">
        <v>343</v>
      </c>
      <c r="F30" t="n">
        <v>34.0122</v>
      </c>
      <c r="G30" t="n">
        <v>34.0562</v>
      </c>
      <c r="H30" t="n">
        <v>31.2338</v>
      </c>
      <c r="I30" t="n">
        <v>38.6285</v>
      </c>
      <c r="J30" t="n">
        <v>45.3333</v>
      </c>
      <c r="K30" t="n">
        <v>56.3784</v>
      </c>
      <c r="L30" t="n">
        <v>59.2801</v>
      </c>
      <c r="M30" t="n">
        <v>61.6192</v>
      </c>
      <c r="N30" t="n">
        <v>70.8075</v>
      </c>
      <c r="O30" t="n">
        <v>80.0335</v>
      </c>
      <c r="P30" t="n">
        <v>81.9473</v>
      </c>
      <c r="Q30" t="n">
        <v>86.6569</v>
      </c>
      <c r="R30" t="n">
        <v>93.3892</v>
      </c>
      <c r="S30" t="n">
        <v>94.5996</v>
      </c>
      <c r="T30" t="n">
        <v>87.9888</v>
      </c>
      <c r="U30" t="n">
        <v>84.5438</v>
      </c>
      <c r="V30" t="n">
        <v>85.0093</v>
      </c>
      <c r="W30" t="n">
        <v>87.6164</v>
      </c>
      <c r="X30" t="n">
        <v>88.0819</v>
      </c>
      <c r="Y30" t="n">
        <v>90.689</v>
      </c>
      <c r="Z30" t="n">
        <v>93.1099</v>
      </c>
      <c r="AA30" t="n">
        <v>94.3203</v>
      </c>
      <c r="AB30" t="n">
        <v>93.8547</v>
      </c>
      <c r="AC30" t="n">
        <v>93.8547</v>
      </c>
      <c r="AD30" t="n">
        <v>98.5102</v>
      </c>
      <c r="AE30" t="n">
        <v>100</v>
      </c>
      <c r="AF30" t="n">
        <v>94.1341</v>
      </c>
    </row>
    <row r="31">
      <c r="A31" t="s">
        <v>120</v>
      </c>
      <c r="B31" t="s">
        <v>430</v>
      </c>
      <c r="C31" t="s">
        <v>342</v>
      </c>
      <c r="D31" t="s">
        <v>431</v>
      </c>
      <c r="E31" t="s">
        <v>343</v>
      </c>
      <c r="F31" t="n">
        <v>34.0122</v>
      </c>
      <c r="G31" t="n">
        <v>34.0562</v>
      </c>
      <c r="H31" t="n">
        <v>31.2338</v>
      </c>
      <c r="I31" t="n">
        <v>38.6285</v>
      </c>
      <c r="J31" t="n">
        <v>45.3333</v>
      </c>
      <c r="K31" t="n">
        <v>56.3784</v>
      </c>
      <c r="L31" t="n">
        <v>59.2801</v>
      </c>
      <c r="M31" t="n">
        <v>61.6192</v>
      </c>
      <c r="N31" t="n">
        <v>70.8075</v>
      </c>
      <c r="O31" t="n">
        <v>80.0335</v>
      </c>
      <c r="P31" t="n">
        <v>81.9473</v>
      </c>
      <c r="Q31" t="n">
        <v>86.6569</v>
      </c>
      <c r="R31" t="n">
        <v>93.3892</v>
      </c>
      <c r="S31" t="n">
        <v>94.5996</v>
      </c>
      <c r="T31" t="n">
        <v>87.9888</v>
      </c>
      <c r="U31" t="n">
        <v>84.5438</v>
      </c>
      <c r="V31" t="n">
        <v>85.0093</v>
      </c>
      <c r="W31" t="n">
        <v>87.6164</v>
      </c>
      <c r="X31" t="n">
        <v>88.0819</v>
      </c>
      <c r="Y31" t="n">
        <v>90.689</v>
      </c>
      <c r="Z31" t="n">
        <v>93.1099</v>
      </c>
      <c r="AA31" t="n">
        <v>94.3203</v>
      </c>
      <c r="AB31" t="n">
        <v>93.8547</v>
      </c>
      <c r="AC31" t="n">
        <v>93.8547</v>
      </c>
      <c r="AD31" t="n">
        <v>98.5102</v>
      </c>
      <c r="AE31" t="n">
        <v>100</v>
      </c>
      <c r="AF31" t="n">
        <v>94.1341</v>
      </c>
    </row>
    <row r="32">
      <c r="A32" t="s">
        <v>120</v>
      </c>
      <c r="B32" t="s">
        <v>432</v>
      </c>
      <c r="C32" t="s">
        <v>342</v>
      </c>
      <c r="D32" t="s">
        <v>433</v>
      </c>
      <c r="E32" t="s">
        <v>343</v>
      </c>
      <c r="F32" t="n">
        <v>34.0122</v>
      </c>
      <c r="G32" t="n">
        <v>34.0562</v>
      </c>
      <c r="H32" t="n">
        <v>31.2338</v>
      </c>
      <c r="I32" t="n">
        <v>38.6285</v>
      </c>
      <c r="J32" t="n">
        <v>45.3333</v>
      </c>
      <c r="K32" t="n">
        <v>56.3784</v>
      </c>
      <c r="L32" t="n">
        <v>59.2801</v>
      </c>
      <c r="M32" t="n">
        <v>61.6192</v>
      </c>
      <c r="N32" t="n">
        <v>70.8075</v>
      </c>
      <c r="O32" t="n">
        <v>80.0335</v>
      </c>
      <c r="P32" t="n">
        <v>81.9473</v>
      </c>
      <c r="Q32" t="n">
        <v>86.6569</v>
      </c>
      <c r="R32" t="n">
        <v>93.3892</v>
      </c>
      <c r="S32" t="n">
        <v>94.5996</v>
      </c>
      <c r="T32" t="n">
        <v>87.9888</v>
      </c>
      <c r="U32" t="n">
        <v>84.5438</v>
      </c>
      <c r="V32" t="n">
        <v>85.0093</v>
      </c>
      <c r="W32" t="n">
        <v>87.6164</v>
      </c>
      <c r="X32" t="n">
        <v>88.0819</v>
      </c>
      <c r="Y32" t="n">
        <v>90.689</v>
      </c>
      <c r="Z32" t="n">
        <v>93.1099</v>
      </c>
      <c r="AA32" t="n">
        <v>94.3203</v>
      </c>
      <c r="AB32" t="n">
        <v>93.8547</v>
      </c>
      <c r="AC32" t="n">
        <v>93.8547</v>
      </c>
      <c r="AD32" t="n">
        <v>98.5102</v>
      </c>
      <c r="AE32" t="n">
        <v>100</v>
      </c>
      <c r="AF32" t="n">
        <v>94.1341</v>
      </c>
    </row>
    <row r="33">
      <c r="A33" t="s">
        <v>120</v>
      </c>
      <c r="B33" t="s">
        <v>434</v>
      </c>
      <c r="C33" t="s">
        <v>342</v>
      </c>
      <c r="D33" t="s">
        <v>435</v>
      </c>
      <c r="E33" t="s">
        <v>343</v>
      </c>
      <c r="F33" t="n">
        <v>34.0122</v>
      </c>
      <c r="G33" t="n">
        <v>34.0562</v>
      </c>
      <c r="H33" t="n">
        <v>31.2338</v>
      </c>
      <c r="I33" t="n">
        <v>38.6285</v>
      </c>
      <c r="J33" t="n">
        <v>45.3333</v>
      </c>
      <c r="K33" t="n">
        <v>56.3784</v>
      </c>
      <c r="L33" t="n">
        <v>59.2801</v>
      </c>
      <c r="M33" t="n">
        <v>61.6192</v>
      </c>
      <c r="N33" t="n">
        <v>70.8075</v>
      </c>
      <c r="O33" t="n">
        <v>80.0335</v>
      </c>
      <c r="P33" t="n">
        <v>81.9473</v>
      </c>
      <c r="Q33" t="n">
        <v>86.6569</v>
      </c>
      <c r="R33" t="n">
        <v>93.3892</v>
      </c>
      <c r="S33" t="n">
        <v>94.5996</v>
      </c>
      <c r="T33" t="n">
        <v>87.9888</v>
      </c>
      <c r="U33" t="n">
        <v>84.5438</v>
      </c>
      <c r="V33" t="n">
        <v>85.0093</v>
      </c>
      <c r="W33" t="n">
        <v>87.6164</v>
      </c>
      <c r="X33" t="n">
        <v>88.0819</v>
      </c>
      <c r="Y33" t="n">
        <v>90.689</v>
      </c>
      <c r="Z33" t="n">
        <v>93.1099</v>
      </c>
      <c r="AA33" t="n">
        <v>94.3203</v>
      </c>
      <c r="AB33" t="n">
        <v>93.8547</v>
      </c>
      <c r="AC33" t="n">
        <v>93.8547</v>
      </c>
      <c r="AD33" t="n">
        <v>98.5102</v>
      </c>
      <c r="AE33" t="n">
        <v>100</v>
      </c>
      <c r="AF33" t="n">
        <v>94.1341</v>
      </c>
    </row>
    <row r="34">
      <c r="A34" t="s">
        <v>120</v>
      </c>
      <c r="B34" t="s">
        <v>436</v>
      </c>
      <c r="C34" t="s">
        <v>342</v>
      </c>
      <c r="D34" t="s">
        <v>437</v>
      </c>
      <c r="E34" t="s">
        <v>343</v>
      </c>
      <c r="F34" t="n">
        <v>34.0122</v>
      </c>
      <c r="G34" t="n">
        <v>34.0562</v>
      </c>
      <c r="H34" t="n">
        <v>31.2338</v>
      </c>
      <c r="I34" t="n">
        <v>38.6285</v>
      </c>
      <c r="J34" t="n">
        <v>45.3333</v>
      </c>
      <c r="K34" t="n">
        <v>56.3784</v>
      </c>
      <c r="L34" t="n">
        <v>59.2801</v>
      </c>
      <c r="M34" t="n">
        <v>61.6192</v>
      </c>
      <c r="N34" t="n">
        <v>70.8075</v>
      </c>
      <c r="O34" t="n">
        <v>80.0335</v>
      </c>
      <c r="P34" t="n">
        <v>81.9473</v>
      </c>
      <c r="Q34" t="n">
        <v>86.6569</v>
      </c>
      <c r="R34" t="n">
        <v>93.3892000000001</v>
      </c>
      <c r="S34" t="n">
        <v>94.5996000000001</v>
      </c>
      <c r="T34" t="n">
        <v>87.9888000000001</v>
      </c>
      <c r="U34" t="n">
        <v>84.5438000000001</v>
      </c>
      <c r="V34" t="n">
        <v>85.0093</v>
      </c>
      <c r="W34" t="n">
        <v>87.6164</v>
      </c>
      <c r="X34" t="n">
        <v>88.0819</v>
      </c>
      <c r="Y34" t="n">
        <v>90.689</v>
      </c>
      <c r="Z34" t="n">
        <v>93.1099</v>
      </c>
      <c r="AA34" t="n">
        <v>94.3203</v>
      </c>
      <c r="AB34" t="n">
        <v>93.8547</v>
      </c>
      <c r="AC34" t="n">
        <v>93.8547</v>
      </c>
      <c r="AD34" t="n">
        <v>98.5102</v>
      </c>
      <c r="AE34" t="n">
        <v>100</v>
      </c>
      <c r="AF34" t="n">
        <v>94.1341</v>
      </c>
    </row>
    <row r="35">
      <c r="A35" t="s">
        <v>120</v>
      </c>
      <c r="B35" t="s">
        <v>438</v>
      </c>
      <c r="C35" t="s">
        <v>342</v>
      </c>
      <c r="D35" t="s">
        <v>439</v>
      </c>
      <c r="E35" t="s">
        <v>343</v>
      </c>
      <c r="F35" t="n">
        <v>34.0122</v>
      </c>
      <c r="G35" t="n">
        <v>34.0562</v>
      </c>
      <c r="H35" t="n">
        <v>31.2338</v>
      </c>
      <c r="I35" t="n">
        <v>38.6285</v>
      </c>
      <c r="J35" t="n">
        <v>45.3333</v>
      </c>
      <c r="K35" t="n">
        <v>56.3784</v>
      </c>
      <c r="L35" t="n">
        <v>59.2801</v>
      </c>
      <c r="M35" t="n">
        <v>61.6192</v>
      </c>
      <c r="N35" t="n">
        <v>70.8075</v>
      </c>
      <c r="O35" t="n">
        <v>80.0335</v>
      </c>
      <c r="P35" t="n">
        <v>81.9473</v>
      </c>
      <c r="Q35" t="n">
        <v>86.6569</v>
      </c>
      <c r="R35" t="n">
        <v>93.3892</v>
      </c>
      <c r="S35" t="n">
        <v>94.5996</v>
      </c>
      <c r="T35" t="n">
        <v>87.9888</v>
      </c>
      <c r="U35" t="n">
        <v>84.5438</v>
      </c>
      <c r="V35" t="n">
        <v>85.0093</v>
      </c>
      <c r="W35" t="n">
        <v>87.6164</v>
      </c>
      <c r="X35" t="n">
        <v>88.0819</v>
      </c>
      <c r="Y35" t="n">
        <v>90.689</v>
      </c>
      <c r="Z35" t="n">
        <v>93.1099</v>
      </c>
      <c r="AA35" t="n">
        <v>94.3203</v>
      </c>
      <c r="AB35" t="n">
        <v>93.8547</v>
      </c>
      <c r="AC35" t="n">
        <v>93.8547</v>
      </c>
      <c r="AD35" t="n">
        <v>98.5102</v>
      </c>
      <c r="AE35" t="n">
        <v>100</v>
      </c>
      <c r="AF35" t="n">
        <v>94.1341</v>
      </c>
    </row>
    <row r="36">
      <c r="A36" t="s">
        <v>120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120</v>
      </c>
      <c r="B37" t="s">
        <v>442</v>
      </c>
      <c r="C37" t="s">
        <v>342</v>
      </c>
      <c r="D37" t="s">
        <v>443</v>
      </c>
      <c r="E37" t="s">
        <v>343</v>
      </c>
      <c r="F37" t="n">
        <v>34.0122</v>
      </c>
      <c r="G37" t="n">
        <v>34.0562</v>
      </c>
      <c r="H37" t="n">
        <v>31.2338</v>
      </c>
      <c r="I37" t="n">
        <v>38.6285</v>
      </c>
      <c r="J37" t="n">
        <v>45.3333</v>
      </c>
      <c r="K37" t="n">
        <v>56.3784</v>
      </c>
      <c r="L37" t="n">
        <v>59.2801</v>
      </c>
      <c r="M37" t="n">
        <v>61.6192</v>
      </c>
      <c r="N37" t="n">
        <v>70.8075</v>
      </c>
      <c r="O37" t="n">
        <v>80.0335</v>
      </c>
      <c r="P37" t="n">
        <v>81.9473</v>
      </c>
      <c r="Q37" t="n">
        <v>86.6569</v>
      </c>
      <c r="R37" t="n">
        <v>93.3892</v>
      </c>
      <c r="S37" t="n">
        <v>94.5996</v>
      </c>
      <c r="T37" t="n">
        <v>87.9888</v>
      </c>
      <c r="U37" t="n">
        <v>84.5438</v>
      </c>
      <c r="V37" t="n">
        <v>85.0093</v>
      </c>
      <c r="W37" t="n">
        <v>87.6164</v>
      </c>
      <c r="X37" t="n">
        <v>88.0819</v>
      </c>
      <c r="Y37" t="n">
        <v>90.689</v>
      </c>
      <c r="Z37" t="n">
        <v>93.1099</v>
      </c>
      <c r="AA37" t="n">
        <v>94.3203</v>
      </c>
      <c r="AB37" t="n">
        <v>93.8547</v>
      </c>
      <c r="AC37" t="n">
        <v>93.8547</v>
      </c>
      <c r="AD37" t="n">
        <v>98.5102</v>
      </c>
      <c r="AE37" t="n">
        <v>100</v>
      </c>
      <c r="AF37" t="n">
        <v>94.1341</v>
      </c>
    </row>
    <row r="38">
      <c r="A38" t="s">
        <v>120</v>
      </c>
      <c r="B38" t="s">
        <v>444</v>
      </c>
      <c r="C38" t="s">
        <v>342</v>
      </c>
      <c r="D38" t="s">
        <v>445</v>
      </c>
      <c r="E38" t="s">
        <v>343</v>
      </c>
      <c r="F38" t="n">
        <v>34.0122</v>
      </c>
      <c r="G38" t="n">
        <v>34.0562</v>
      </c>
      <c r="H38" t="n">
        <v>31.2338</v>
      </c>
      <c r="I38" t="n">
        <v>38.6285</v>
      </c>
      <c r="J38" t="n">
        <v>45.3333</v>
      </c>
      <c r="K38" t="n">
        <v>56.3784</v>
      </c>
      <c r="L38" t="n">
        <v>59.2801</v>
      </c>
      <c r="M38" t="n">
        <v>61.6192</v>
      </c>
      <c r="N38" t="n">
        <v>70.8075</v>
      </c>
      <c r="O38" t="n">
        <v>80.0335</v>
      </c>
      <c r="P38" t="n">
        <v>81.9473</v>
      </c>
      <c r="Q38" t="n">
        <v>86.6569</v>
      </c>
      <c r="R38" t="n">
        <v>93.3892</v>
      </c>
      <c r="S38" t="n">
        <v>94.5996</v>
      </c>
      <c r="T38" t="n">
        <v>87.9888</v>
      </c>
      <c r="U38" t="n">
        <v>84.5438</v>
      </c>
      <c r="V38" t="n">
        <v>85.0093</v>
      </c>
      <c r="W38" t="n">
        <v>87.6164</v>
      </c>
      <c r="X38" t="n">
        <v>88.0819</v>
      </c>
      <c r="Y38" t="n">
        <v>90.689</v>
      </c>
      <c r="Z38" t="n">
        <v>93.1099</v>
      </c>
      <c r="AA38" t="n">
        <v>94.3203</v>
      </c>
      <c r="AB38" t="n">
        <v>93.8547</v>
      </c>
      <c r="AC38" t="n">
        <v>93.8547</v>
      </c>
      <c r="AD38" t="n">
        <v>98.5102</v>
      </c>
      <c r="AE38" t="n">
        <v>100</v>
      </c>
      <c r="AF38" t="n">
        <v>94.1341</v>
      </c>
    </row>
    <row r="39">
      <c r="A39" t="s">
        <v>120</v>
      </c>
      <c r="B39" t="s">
        <v>446</v>
      </c>
      <c r="C39" t="s">
        <v>342</v>
      </c>
      <c r="D39" t="s">
        <v>447</v>
      </c>
      <c r="E39" t="s">
        <v>343</v>
      </c>
      <c r="F39" t="n">
        <v>34.0122</v>
      </c>
      <c r="G39" t="n">
        <v>34.0562</v>
      </c>
      <c r="H39" t="n">
        <v>31.2338</v>
      </c>
      <c r="I39" t="n">
        <v>38.6285</v>
      </c>
      <c r="J39" t="n">
        <v>45.3333</v>
      </c>
      <c r="K39" t="n">
        <v>56.3784</v>
      </c>
      <c r="L39" t="n">
        <v>59.2801</v>
      </c>
      <c r="M39" t="n">
        <v>61.6192</v>
      </c>
      <c r="N39" t="n">
        <v>70.8075</v>
      </c>
      <c r="O39" t="n">
        <v>80.0335</v>
      </c>
      <c r="P39" t="n">
        <v>81.9473</v>
      </c>
      <c r="Q39" t="n">
        <v>86.6569</v>
      </c>
      <c r="R39" t="n">
        <v>93.3892</v>
      </c>
      <c r="S39" t="n">
        <v>94.5996</v>
      </c>
      <c r="T39" t="n">
        <v>87.9888</v>
      </c>
      <c r="U39" t="n">
        <v>84.5438</v>
      </c>
      <c r="V39" t="n">
        <v>85.0093</v>
      </c>
      <c r="W39" t="n">
        <v>87.6164</v>
      </c>
      <c r="X39" t="n">
        <v>88.0819</v>
      </c>
      <c r="Y39" t="n">
        <v>90.689</v>
      </c>
      <c r="Z39" t="n">
        <v>93.1099</v>
      </c>
      <c r="AA39" t="n">
        <v>94.3203</v>
      </c>
      <c r="AB39" t="n">
        <v>93.8547</v>
      </c>
      <c r="AC39" t="n">
        <v>93.8547</v>
      </c>
      <c r="AD39" t="n">
        <v>98.5102</v>
      </c>
      <c r="AE39" t="n">
        <v>100</v>
      </c>
      <c r="AF39" t="n">
        <v>94.1341</v>
      </c>
    </row>
    <row r="40">
      <c r="A40" t="s">
        <v>120</v>
      </c>
      <c r="B40" t="s">
        <v>448</v>
      </c>
      <c r="C40" t="s">
        <v>342</v>
      </c>
      <c r="D40" t="s">
        <v>449</v>
      </c>
      <c r="E40" t="s">
        <v>343</v>
      </c>
      <c r="F40" t="n">
        <v>34.0122</v>
      </c>
      <c r="G40" t="n">
        <v>34.0562</v>
      </c>
      <c r="H40" t="n">
        <v>31.2338</v>
      </c>
      <c r="I40" t="n">
        <v>38.6285</v>
      </c>
      <c r="J40" t="n">
        <v>45.3333</v>
      </c>
      <c r="K40" t="n">
        <v>56.3784</v>
      </c>
      <c r="L40" t="n">
        <v>59.2801</v>
      </c>
      <c r="M40" t="n">
        <v>61.6192</v>
      </c>
      <c r="N40" t="n">
        <v>70.8075</v>
      </c>
      <c r="O40" t="n">
        <v>80.0335</v>
      </c>
      <c r="P40" t="n">
        <v>81.9473</v>
      </c>
      <c r="Q40" t="n">
        <v>86.6569</v>
      </c>
      <c r="R40" t="n">
        <v>93.3892</v>
      </c>
      <c r="S40" t="n">
        <v>94.5996</v>
      </c>
      <c r="T40" t="n">
        <v>87.9888</v>
      </c>
      <c r="U40" t="n">
        <v>84.5438</v>
      </c>
      <c r="V40" t="n">
        <v>85.0093</v>
      </c>
      <c r="W40" t="n">
        <v>87.6164</v>
      </c>
      <c r="X40" t="n">
        <v>88.0819</v>
      </c>
      <c r="Y40" t="n">
        <v>90.689</v>
      </c>
      <c r="Z40" t="n">
        <v>93.1099</v>
      </c>
      <c r="AA40" t="n">
        <v>94.3203</v>
      </c>
      <c r="AB40" t="n">
        <v>93.8547</v>
      </c>
      <c r="AC40" t="n">
        <v>93.8547</v>
      </c>
      <c r="AD40" t="n">
        <v>98.5102</v>
      </c>
      <c r="AE40" t="n">
        <v>100</v>
      </c>
      <c r="AF40" t="n">
        <v>94.1341</v>
      </c>
    </row>
    <row r="41">
      <c r="A41" t="s">
        <v>120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452</v>
      </c>
      <c r="C42" t="s">
        <v>342</v>
      </c>
      <c r="D42" t="s">
        <v>453</v>
      </c>
      <c r="E42" t="s">
        <v>343</v>
      </c>
      <c r="F42" t="n">
        <v>34.0122</v>
      </c>
      <c r="G42" t="n">
        <v>34.0562</v>
      </c>
      <c r="H42" t="n">
        <v>31.2338</v>
      </c>
      <c r="I42" t="n">
        <v>38.6285</v>
      </c>
      <c r="J42" t="n">
        <v>45.3333</v>
      </c>
      <c r="K42" t="n">
        <v>56.3784</v>
      </c>
      <c r="L42" t="n">
        <v>59.2801</v>
      </c>
      <c r="M42" t="n">
        <v>61.6192</v>
      </c>
      <c r="N42" t="n">
        <v>70.8075</v>
      </c>
      <c r="O42" t="n">
        <v>80.0335</v>
      </c>
      <c r="P42" t="n">
        <v>81.9473</v>
      </c>
      <c r="Q42" t="n">
        <v>86.6569</v>
      </c>
      <c r="R42" t="n">
        <v>93.3892</v>
      </c>
      <c r="S42" t="n">
        <v>94.5996</v>
      </c>
      <c r="T42" t="n">
        <v>87.9888</v>
      </c>
      <c r="U42" t="n">
        <v>84.5438</v>
      </c>
      <c r="V42" t="n">
        <v>85.0093</v>
      </c>
      <c r="W42" t="n">
        <v>87.6164</v>
      </c>
      <c r="X42" t="n">
        <v>88.0819</v>
      </c>
      <c r="Y42" t="n">
        <v>90.689</v>
      </c>
      <c r="Z42" t="n">
        <v>93.1099</v>
      </c>
      <c r="AA42" t="n">
        <v>94.3203</v>
      </c>
      <c r="AB42" t="n">
        <v>93.8547</v>
      </c>
      <c r="AC42" t="n">
        <v>93.8547</v>
      </c>
      <c r="AD42" t="n">
        <v>98.5102</v>
      </c>
      <c r="AE42" t="n">
        <v>100</v>
      </c>
      <c r="AF42" t="n">
        <v>94.1341</v>
      </c>
    </row>
    <row r="43">
      <c r="A43" t="s">
        <v>120</v>
      </c>
      <c r="B43" t="s">
        <v>454</v>
      </c>
      <c r="C43" t="s">
        <v>342</v>
      </c>
      <c r="D43" t="s">
        <v>455</v>
      </c>
      <c r="E43" t="s">
        <v>343</v>
      </c>
      <c r="F43" t="n">
        <v>34.0122</v>
      </c>
      <c r="G43" t="n">
        <v>34.0562</v>
      </c>
      <c r="H43" t="n">
        <v>31.2338</v>
      </c>
      <c r="I43" t="n">
        <v>38.6285</v>
      </c>
      <c r="J43" t="n">
        <v>45.3333</v>
      </c>
      <c r="K43" t="n">
        <v>56.3784</v>
      </c>
      <c r="L43" t="n">
        <v>59.2801</v>
      </c>
      <c r="M43" t="n">
        <v>61.6192</v>
      </c>
      <c r="N43" t="n">
        <v>70.8075</v>
      </c>
      <c r="O43" t="n">
        <v>80.0335</v>
      </c>
      <c r="P43" t="n">
        <v>81.9473</v>
      </c>
      <c r="Q43" t="n">
        <v>86.6569</v>
      </c>
      <c r="R43" t="n">
        <v>93.3892</v>
      </c>
      <c r="S43" t="n">
        <v>94.5996</v>
      </c>
      <c r="T43" t="n">
        <v>87.9888</v>
      </c>
      <c r="U43" t="n">
        <v>84.5438</v>
      </c>
      <c r="V43" t="n">
        <v>85.0093</v>
      </c>
      <c r="W43" t="n">
        <v>87.6164</v>
      </c>
      <c r="X43" t="n">
        <v>88.0819</v>
      </c>
      <c r="Y43" t="n">
        <v>90.689</v>
      </c>
      <c r="Z43" t="n">
        <v>93.1099</v>
      </c>
      <c r="AA43" t="n">
        <v>94.3203</v>
      </c>
      <c r="AB43" t="n">
        <v>93.8547</v>
      </c>
      <c r="AC43" t="n">
        <v>93.8547</v>
      </c>
      <c r="AD43" t="n">
        <v>98.5102</v>
      </c>
      <c r="AE43" t="n">
        <v>100</v>
      </c>
      <c r="AF43" t="n">
        <v>94.1341</v>
      </c>
    </row>
    <row r="44">
      <c r="A44" t="s">
        <v>120</v>
      </c>
      <c r="B44" t="s">
        <v>456</v>
      </c>
      <c r="C44" t="s">
        <v>342</v>
      </c>
      <c r="D44" t="s">
        <v>457</v>
      </c>
      <c r="E44" t="s">
        <v>343</v>
      </c>
      <c r="F44" t="n">
        <v>34.0122</v>
      </c>
      <c r="G44" t="n">
        <v>34.0562</v>
      </c>
      <c r="H44" t="n">
        <v>31.2338</v>
      </c>
      <c r="I44" t="n">
        <v>38.6285</v>
      </c>
      <c r="J44" t="n">
        <v>45.3333</v>
      </c>
      <c r="K44" t="n">
        <v>56.3784</v>
      </c>
      <c r="L44" t="n">
        <v>59.2800999999999</v>
      </c>
      <c r="M44" t="n">
        <v>61.6192</v>
      </c>
      <c r="N44" t="n">
        <v>70.8075</v>
      </c>
      <c r="O44" t="n">
        <v>80.0335</v>
      </c>
      <c r="P44" t="n">
        <v>81.9473</v>
      </c>
      <c r="Q44" t="n">
        <v>86.6569</v>
      </c>
      <c r="R44" t="n">
        <v>93.3892</v>
      </c>
      <c r="S44" t="n">
        <v>94.5996</v>
      </c>
      <c r="T44" t="n">
        <v>87.9888</v>
      </c>
      <c r="U44" t="n">
        <v>84.5438</v>
      </c>
      <c r="V44" t="n">
        <v>85.0093</v>
      </c>
      <c r="W44" t="n">
        <v>87.6164</v>
      </c>
      <c r="X44" t="n">
        <v>88.0819</v>
      </c>
      <c r="Y44" t="n">
        <v>90.689</v>
      </c>
      <c r="Z44" t="n">
        <v>93.1099</v>
      </c>
      <c r="AA44" t="n">
        <v>94.3203</v>
      </c>
      <c r="AB44" t="n">
        <v>93.8547</v>
      </c>
      <c r="AC44" t="n">
        <v>93.8547</v>
      </c>
      <c r="AD44" t="n">
        <v>98.5102</v>
      </c>
      <c r="AE44" t="n">
        <v>100</v>
      </c>
      <c r="AF44" t="n">
        <v>94.1341</v>
      </c>
    </row>
    <row r="45">
      <c r="A45" t="s">
        <v>120</v>
      </c>
      <c r="B45" t="s">
        <v>458</v>
      </c>
      <c r="C45" t="s">
        <v>342</v>
      </c>
      <c r="D45" t="s">
        <v>459</v>
      </c>
      <c r="E45" t="s">
        <v>343</v>
      </c>
      <c r="F45" t="n">
        <v>34.0122</v>
      </c>
      <c r="G45" t="n">
        <v>34.0562</v>
      </c>
      <c r="H45" t="n">
        <v>31.2338</v>
      </c>
      <c r="I45" t="n">
        <v>38.6285</v>
      </c>
      <c r="J45" t="n">
        <v>45.3333</v>
      </c>
      <c r="K45" t="n">
        <v>56.3784</v>
      </c>
      <c r="L45" t="n">
        <v>59.2800999999999</v>
      </c>
      <c r="M45" t="n">
        <v>61.6192</v>
      </c>
      <c r="N45" t="n">
        <v>70.8075</v>
      </c>
      <c r="O45" t="n">
        <v>80.0335</v>
      </c>
      <c r="P45" t="n">
        <v>81.9473</v>
      </c>
      <c r="Q45" t="n">
        <v>86.6569</v>
      </c>
      <c r="R45" t="n">
        <v>93.3892</v>
      </c>
      <c r="S45" t="n">
        <v>94.5996</v>
      </c>
      <c r="T45" t="n">
        <v>87.9888</v>
      </c>
      <c r="U45" t="n">
        <v>84.5438</v>
      </c>
      <c r="V45" t="n">
        <v>85.0093</v>
      </c>
      <c r="W45" t="n">
        <v>87.6164</v>
      </c>
      <c r="X45" t="n">
        <v>88.0819</v>
      </c>
      <c r="Y45" t="n">
        <v>90.689</v>
      </c>
      <c r="Z45" t="n">
        <v>93.1099</v>
      </c>
      <c r="AA45" t="n">
        <v>94.3203</v>
      </c>
      <c r="AB45" t="n">
        <v>93.8547</v>
      </c>
      <c r="AC45" t="n">
        <v>93.8547</v>
      </c>
      <c r="AD45" t="n">
        <v>98.5102</v>
      </c>
      <c r="AE45" t="n">
        <v>100</v>
      </c>
      <c r="AF45" t="n">
        <v>94.1341</v>
      </c>
    </row>
    <row r="46">
      <c r="A46" t="s">
        <v>120</v>
      </c>
      <c r="B46" t="s">
        <v>460</v>
      </c>
      <c r="C46" t="s">
        <v>342</v>
      </c>
      <c r="D46" t="s">
        <v>461</v>
      </c>
      <c r="E46" t="s">
        <v>343</v>
      </c>
      <c r="F46" t="n">
        <v>34.0122</v>
      </c>
      <c r="G46" t="n">
        <v>34.0562</v>
      </c>
      <c r="H46" t="n">
        <v>31.2338</v>
      </c>
      <c r="I46" t="n">
        <v>38.6285</v>
      </c>
      <c r="J46" t="n">
        <v>45.3333</v>
      </c>
      <c r="K46" t="n">
        <v>56.3784</v>
      </c>
      <c r="L46" t="n">
        <v>59.2801</v>
      </c>
      <c r="M46" t="n">
        <v>61.6192</v>
      </c>
      <c r="N46" t="n">
        <v>70.8075</v>
      </c>
      <c r="O46" t="n">
        <v>80.0335</v>
      </c>
      <c r="P46" t="n">
        <v>81.9473</v>
      </c>
      <c r="Q46" t="n">
        <v>86.6569</v>
      </c>
      <c r="R46" t="n">
        <v>93.3892</v>
      </c>
      <c r="S46" t="n">
        <v>94.5996</v>
      </c>
      <c r="T46" t="n">
        <v>87.9888</v>
      </c>
      <c r="U46" t="n">
        <v>84.5438</v>
      </c>
      <c r="V46" t="n">
        <v>85.0093</v>
      </c>
      <c r="W46" t="n">
        <v>87.6164</v>
      </c>
      <c r="X46" t="n">
        <v>88.0819</v>
      </c>
      <c r="Y46" t="n">
        <v>90.689</v>
      </c>
      <c r="Z46" t="n">
        <v>93.1099</v>
      </c>
      <c r="AA46" t="n">
        <v>94.3203</v>
      </c>
      <c r="AB46" t="n">
        <v>93.8547</v>
      </c>
      <c r="AC46" t="n">
        <v>93.8547</v>
      </c>
      <c r="AD46" t="n">
        <v>98.5102</v>
      </c>
      <c r="AE46" t="n">
        <v>100</v>
      </c>
      <c r="AF46" t="n">
        <v>94.1341</v>
      </c>
    </row>
    <row r="47">
      <c r="A47" t="s">
        <v>120</v>
      </c>
      <c r="B47" t="s">
        <v>462</v>
      </c>
      <c r="C47" t="s">
        <v>342</v>
      </c>
      <c r="D47" t="s">
        <v>463</v>
      </c>
      <c r="E47" t="s">
        <v>343</v>
      </c>
      <c r="F47" t="n">
        <v>34.0122</v>
      </c>
      <c r="G47" t="n">
        <v>34.0562</v>
      </c>
      <c r="H47" t="n">
        <v>31.2338</v>
      </c>
      <c r="I47" t="n">
        <v>38.6285</v>
      </c>
      <c r="J47" t="n">
        <v>45.3333</v>
      </c>
      <c r="K47" t="n">
        <v>56.3784</v>
      </c>
      <c r="L47" t="n">
        <v>59.2801</v>
      </c>
      <c r="M47" t="n">
        <v>61.6192</v>
      </c>
      <c r="N47" t="n">
        <v>70.8075</v>
      </c>
      <c r="O47" t="n">
        <v>80.0335</v>
      </c>
      <c r="P47" t="n">
        <v>81.9473</v>
      </c>
      <c r="Q47" t="n">
        <v>86.6569</v>
      </c>
      <c r="R47" t="n">
        <v>93.3892</v>
      </c>
      <c r="S47" t="n">
        <v>94.5996</v>
      </c>
      <c r="T47" t="n">
        <v>87.9888</v>
      </c>
      <c r="U47" t="n">
        <v>84.5438</v>
      </c>
      <c r="V47" t="n">
        <v>85.0093</v>
      </c>
      <c r="W47" t="n">
        <v>87.6164</v>
      </c>
      <c r="X47" t="n">
        <v>88.0819</v>
      </c>
      <c r="Y47" t="n">
        <v>90.689</v>
      </c>
      <c r="Z47" t="n">
        <v>93.1099</v>
      </c>
      <c r="AA47" t="n">
        <v>94.3203</v>
      </c>
      <c r="AB47" t="n">
        <v>93.8547</v>
      </c>
      <c r="AC47" t="n">
        <v>93.8547</v>
      </c>
      <c r="AD47" t="n">
        <v>98.5102</v>
      </c>
      <c r="AE47" t="n">
        <v>100</v>
      </c>
      <c r="AF47" t="n">
        <v>94.1341</v>
      </c>
    </row>
    <row r="48">
      <c r="A48" t="s">
        <v>120</v>
      </c>
      <c r="B48" t="s">
        <v>464</v>
      </c>
      <c r="C48" t="s">
        <v>342</v>
      </c>
      <c r="D48" t="s">
        <v>465</v>
      </c>
      <c r="E48" t="s">
        <v>343</v>
      </c>
      <c r="F48" t="n">
        <v>34.0122</v>
      </c>
      <c r="G48" t="n">
        <v>34.0562</v>
      </c>
      <c r="H48" t="n">
        <v>31.2338</v>
      </c>
      <c r="I48" t="n">
        <v>38.6285</v>
      </c>
      <c r="J48" t="n">
        <v>45.3333</v>
      </c>
      <c r="K48" t="n">
        <v>56.3784</v>
      </c>
      <c r="L48" t="n">
        <v>59.2801</v>
      </c>
      <c r="M48" t="n">
        <v>61.6192</v>
      </c>
      <c r="N48" t="n">
        <v>70.8075</v>
      </c>
      <c r="O48" t="n">
        <v>80.0335</v>
      </c>
      <c r="P48" t="n">
        <v>81.9473</v>
      </c>
      <c r="Q48" t="n">
        <v>86.6569</v>
      </c>
      <c r="R48" t="n">
        <v>93.3892</v>
      </c>
      <c r="S48" t="n">
        <v>94.5996</v>
      </c>
      <c r="T48" t="n">
        <v>87.9888</v>
      </c>
      <c r="U48" t="n">
        <v>84.5438</v>
      </c>
      <c r="V48" t="n">
        <v>85.0093</v>
      </c>
      <c r="W48" t="n">
        <v>87.6164</v>
      </c>
      <c r="X48" t="n">
        <v>88.0819</v>
      </c>
      <c r="Y48" t="n">
        <v>90.689</v>
      </c>
      <c r="Z48" t="n">
        <v>93.1099</v>
      </c>
      <c r="AA48" t="n">
        <v>94.3203</v>
      </c>
      <c r="AB48" t="n">
        <v>93.8547</v>
      </c>
      <c r="AC48" t="n">
        <v>93.8547</v>
      </c>
      <c r="AD48" t="n">
        <v>98.5102</v>
      </c>
      <c r="AE48" t="n">
        <v>100</v>
      </c>
      <c r="AF48" t="n">
        <v>94.1341</v>
      </c>
    </row>
    <row r="49">
      <c r="A49" t="s">
        <v>120</v>
      </c>
      <c r="B49" t="s">
        <v>466</v>
      </c>
      <c r="C49" t="s">
        <v>342</v>
      </c>
      <c r="D49" t="s">
        <v>467</v>
      </c>
      <c r="E49" t="s">
        <v>343</v>
      </c>
      <c r="F49" t="n">
        <v>34.0122</v>
      </c>
      <c r="G49" t="n">
        <v>34.0562</v>
      </c>
      <c r="H49" t="n">
        <v>31.2338</v>
      </c>
      <c r="I49" t="n">
        <v>38.6285</v>
      </c>
      <c r="J49" t="n">
        <v>45.3333</v>
      </c>
      <c r="K49" t="n">
        <v>56.3784</v>
      </c>
      <c r="L49" t="n">
        <v>59.2801</v>
      </c>
      <c r="M49" t="n">
        <v>61.6192</v>
      </c>
      <c r="N49" t="n">
        <v>70.8075</v>
      </c>
      <c r="O49" t="n">
        <v>80.0335</v>
      </c>
      <c r="P49" t="n">
        <v>81.9473</v>
      </c>
      <c r="Q49" t="n">
        <v>86.6569</v>
      </c>
      <c r="R49" t="n">
        <v>93.3892</v>
      </c>
      <c r="S49" t="n">
        <v>94.5996</v>
      </c>
      <c r="T49" t="n">
        <v>87.9888</v>
      </c>
      <c r="U49" t="n">
        <v>84.5438</v>
      </c>
      <c r="V49" t="n">
        <v>85.0093</v>
      </c>
      <c r="W49" t="n">
        <v>87.6164</v>
      </c>
      <c r="X49" t="n">
        <v>88.0819</v>
      </c>
      <c r="Y49" t="n">
        <v>90.689</v>
      </c>
      <c r="Z49" t="n">
        <v>93.1099</v>
      </c>
      <c r="AA49" t="n">
        <v>94.3203</v>
      </c>
      <c r="AB49" t="n">
        <v>93.8547</v>
      </c>
      <c r="AC49" t="n">
        <v>93.8547</v>
      </c>
      <c r="AD49" t="n">
        <v>98.5102</v>
      </c>
      <c r="AE49" t="n">
        <v>100</v>
      </c>
      <c r="AF49" t="n">
        <v>94.1341</v>
      </c>
    </row>
    <row r="50">
      <c r="A50" t="s">
        <v>120</v>
      </c>
      <c r="B50" t="s">
        <v>468</v>
      </c>
      <c r="C50" t="s">
        <v>342</v>
      </c>
      <c r="D50" t="s">
        <v>469</v>
      </c>
      <c r="E50" t="s">
        <v>343</v>
      </c>
      <c r="F50" t="n">
        <v>34.0122</v>
      </c>
      <c r="G50" t="n">
        <v>34.0562</v>
      </c>
      <c r="H50" t="n">
        <v>31.2338</v>
      </c>
      <c r="I50" t="n">
        <v>38.6285</v>
      </c>
      <c r="J50" t="n">
        <v>45.3333</v>
      </c>
      <c r="K50" t="n">
        <v>56.3784</v>
      </c>
      <c r="L50" t="n">
        <v>59.2801</v>
      </c>
      <c r="M50" t="n">
        <v>61.6192</v>
      </c>
      <c r="N50" t="n">
        <v>70.8075</v>
      </c>
      <c r="O50" t="n">
        <v>80.0335</v>
      </c>
      <c r="P50" t="n">
        <v>81.9473</v>
      </c>
      <c r="Q50" t="n">
        <v>86.6569</v>
      </c>
      <c r="R50" t="n">
        <v>93.3892</v>
      </c>
      <c r="S50" t="n">
        <v>94.5996</v>
      </c>
      <c r="T50" t="n">
        <v>87.9888</v>
      </c>
      <c r="U50" t="n">
        <v>84.5438</v>
      </c>
      <c r="V50" t="n">
        <v>85.0093</v>
      </c>
      <c r="W50" t="n">
        <v>87.6164</v>
      </c>
      <c r="X50" t="n">
        <v>88.0819</v>
      </c>
      <c r="Y50" t="n">
        <v>90.689</v>
      </c>
      <c r="Z50" t="n">
        <v>93.1099</v>
      </c>
      <c r="AA50" t="n">
        <v>94.3203</v>
      </c>
      <c r="AB50" t="n">
        <v>93.8547</v>
      </c>
      <c r="AC50" t="n">
        <v>93.8547</v>
      </c>
      <c r="AD50" t="n">
        <v>98.5102</v>
      </c>
      <c r="AE50" t="n">
        <v>100</v>
      </c>
      <c r="AF50" t="n">
        <v>94.1341</v>
      </c>
    </row>
    <row r="51">
      <c r="A51" t="s">
        <v>120</v>
      </c>
      <c r="B51" t="s">
        <v>470</v>
      </c>
      <c r="C51" t="s">
        <v>342</v>
      </c>
      <c r="D51" t="s">
        <v>471</v>
      </c>
      <c r="E51" t="s">
        <v>343</v>
      </c>
      <c r="F51" t="n">
        <v>34.0122</v>
      </c>
      <c r="G51" t="n">
        <v>34.0562</v>
      </c>
      <c r="H51" t="n">
        <v>31.2338</v>
      </c>
      <c r="I51" t="n">
        <v>38.6285</v>
      </c>
      <c r="J51" t="n">
        <v>45.3333</v>
      </c>
      <c r="K51" t="n">
        <v>56.3784</v>
      </c>
      <c r="L51" t="n">
        <v>59.2801</v>
      </c>
      <c r="M51" t="n">
        <v>61.6192</v>
      </c>
      <c r="N51" t="n">
        <v>70.8075</v>
      </c>
      <c r="O51" t="n">
        <v>80.0335</v>
      </c>
      <c r="P51" t="n">
        <v>81.9473</v>
      </c>
      <c r="Q51" t="n">
        <v>86.6569</v>
      </c>
      <c r="R51" t="n">
        <v>93.3892</v>
      </c>
      <c r="S51" t="n">
        <v>94.5996</v>
      </c>
      <c r="T51" t="n">
        <v>87.9888</v>
      </c>
      <c r="U51" t="n">
        <v>84.5438</v>
      </c>
      <c r="V51" t="n">
        <v>85.0093</v>
      </c>
      <c r="W51" t="n">
        <v>87.6164</v>
      </c>
      <c r="X51" t="n">
        <v>88.0819</v>
      </c>
      <c r="Y51" t="n">
        <v>90.689</v>
      </c>
      <c r="Z51" t="n">
        <v>93.1099</v>
      </c>
      <c r="AA51" t="n">
        <v>94.3203</v>
      </c>
      <c r="AB51" t="n">
        <v>93.8547</v>
      </c>
      <c r="AC51" t="n">
        <v>93.8547</v>
      </c>
      <c r="AD51" t="n">
        <v>98.5102</v>
      </c>
      <c r="AE51" t="n">
        <v>100</v>
      </c>
      <c r="AF51" t="n">
        <v>94.1341</v>
      </c>
    </row>
    <row r="52">
      <c r="A52" t="s">
        <v>120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94.1341</v>
      </c>
    </row>
    <row r="53">
      <c r="A53" t="s">
        <v>120</v>
      </c>
      <c r="B53" t="s">
        <v>474</v>
      </c>
      <c r="C53" t="s">
        <v>342</v>
      </c>
      <c r="D53" t="s">
        <v>475</v>
      </c>
      <c r="E53" t="s">
        <v>343</v>
      </c>
      <c r="F53" t="n">
        <v>34.0122</v>
      </c>
      <c r="G53" t="n">
        <v>34.0562</v>
      </c>
      <c r="H53" t="n">
        <v>31.2338</v>
      </c>
      <c r="I53" t="n">
        <v>38.6285</v>
      </c>
      <c r="J53" t="n">
        <v>45.3333</v>
      </c>
      <c r="K53" t="n">
        <v>56.3784</v>
      </c>
      <c r="L53" t="n">
        <v>59.2801</v>
      </c>
      <c r="M53" t="n">
        <v>61.6192</v>
      </c>
      <c r="N53" t="n">
        <v>70.8075</v>
      </c>
      <c r="O53" t="n">
        <v>80.0335</v>
      </c>
      <c r="P53" t="n">
        <v>81.9473</v>
      </c>
      <c r="Q53" t="n">
        <v>86.6569</v>
      </c>
      <c r="R53" t="n">
        <v>93.3892</v>
      </c>
      <c r="S53" t="n">
        <v>94.5996</v>
      </c>
      <c r="T53" t="n">
        <v>87.9888</v>
      </c>
      <c r="U53" t="n">
        <v>84.5438</v>
      </c>
      <c r="V53" t="n">
        <v>85.0093</v>
      </c>
      <c r="W53" t="n">
        <v>87.6164</v>
      </c>
      <c r="X53" t="n">
        <v>88.0819</v>
      </c>
      <c r="Y53" t="n">
        <v>90.689</v>
      </c>
      <c r="Z53" t="n">
        <v>93.1099</v>
      </c>
      <c r="AA53" t="n">
        <v>94.3203</v>
      </c>
      <c r="AB53" t="n">
        <v>93.8547</v>
      </c>
      <c r="AC53" t="n">
        <v>93.8547</v>
      </c>
      <c r="AD53" t="n">
        <v>98.5102</v>
      </c>
      <c r="AE53" t="n">
        <v>100</v>
      </c>
      <c r="AF53" t="n">
        <v>94.1341</v>
      </c>
    </row>
    <row r="54">
      <c r="A54" t="s">
        <v>120</v>
      </c>
      <c r="B54" t="s">
        <v>476</v>
      </c>
      <c r="C54" t="s">
        <v>342</v>
      </c>
      <c r="D54" t="s">
        <v>477</v>
      </c>
      <c r="E54" t="s">
        <v>343</v>
      </c>
      <c r="F54" t="n">
        <v>34.0122</v>
      </c>
      <c r="G54" t="n">
        <v>34.0562</v>
      </c>
      <c r="H54" t="n">
        <v>31.2338</v>
      </c>
      <c r="I54" t="n">
        <v>38.6285</v>
      </c>
      <c r="J54" t="n">
        <v>45.3333</v>
      </c>
      <c r="K54" t="n">
        <v>56.3784</v>
      </c>
      <c r="L54" t="n">
        <v>59.2801</v>
      </c>
      <c r="M54" t="n">
        <v>61.6192</v>
      </c>
      <c r="N54" t="n">
        <v>70.8075</v>
      </c>
      <c r="O54" t="n">
        <v>80.0335</v>
      </c>
      <c r="P54" t="n">
        <v>81.9473</v>
      </c>
      <c r="Q54" t="n">
        <v>86.6569</v>
      </c>
      <c r="R54" t="n">
        <v>93.3892</v>
      </c>
      <c r="S54" t="n">
        <v>94.5996</v>
      </c>
      <c r="T54" t="n">
        <v>87.9888</v>
      </c>
      <c r="U54" t="n">
        <v>84.5438</v>
      </c>
      <c r="V54" t="n">
        <v>85.0093</v>
      </c>
      <c r="W54" t="n">
        <v>87.6164</v>
      </c>
      <c r="X54" t="n">
        <v>88.0819</v>
      </c>
      <c r="Y54" t="n">
        <v>90.689</v>
      </c>
      <c r="Z54" t="n">
        <v>93.1099</v>
      </c>
      <c r="AA54" t="n">
        <v>94.3203</v>
      </c>
      <c r="AB54" t="n">
        <v>93.8547</v>
      </c>
      <c r="AC54" t="n">
        <v>93.8547</v>
      </c>
      <c r="AD54" t="n">
        <v>98.5102</v>
      </c>
      <c r="AE54" t="n">
        <v>100</v>
      </c>
      <c r="AF54" t="n">
        <v>94.1341</v>
      </c>
    </row>
    <row r="55">
      <c r="A55" t="s">
        <v>120</v>
      </c>
      <c r="B55" t="s">
        <v>478</v>
      </c>
      <c r="C55" t="s">
        <v>342</v>
      </c>
      <c r="D55" t="s">
        <v>479</v>
      </c>
      <c r="E55" t="s">
        <v>343</v>
      </c>
      <c r="F55" t="n">
        <v>34.0122</v>
      </c>
      <c r="G55" t="n">
        <v>34.0562</v>
      </c>
      <c r="H55" t="n">
        <v>31.2338</v>
      </c>
      <c r="I55" t="n">
        <v>38.6285</v>
      </c>
      <c r="J55" t="n">
        <v>45.3333</v>
      </c>
      <c r="K55" t="n">
        <v>56.3784</v>
      </c>
      <c r="L55" t="n">
        <v>59.2801</v>
      </c>
      <c r="M55" t="n">
        <v>61.6192</v>
      </c>
      <c r="N55" t="n">
        <v>70.8075</v>
      </c>
      <c r="O55" t="n">
        <v>80.0335</v>
      </c>
      <c r="P55" t="n">
        <v>81.9473</v>
      </c>
      <c r="Q55" t="n">
        <v>86.6569</v>
      </c>
      <c r="R55" t="n">
        <v>93.3892</v>
      </c>
      <c r="S55" t="n">
        <v>94.5996</v>
      </c>
      <c r="T55" t="n">
        <v>87.9888</v>
      </c>
      <c r="U55" t="n">
        <v>84.5438</v>
      </c>
      <c r="V55" t="n">
        <v>85.0093</v>
      </c>
      <c r="W55" t="n">
        <v>87.6164</v>
      </c>
      <c r="X55" t="n">
        <v>88.0819</v>
      </c>
      <c r="Y55" t="n">
        <v>90.689</v>
      </c>
      <c r="Z55" t="n">
        <v>93.1099</v>
      </c>
      <c r="AA55" t="n">
        <v>94.3203</v>
      </c>
      <c r="AB55" t="n">
        <v>93.8547</v>
      </c>
      <c r="AC55" t="n">
        <v>93.8547</v>
      </c>
      <c r="AD55" t="n">
        <v>98.5102</v>
      </c>
      <c r="AE55" t="n">
        <v>100</v>
      </c>
      <c r="AF55" t="n">
        <v>94.1341</v>
      </c>
    </row>
    <row r="56">
      <c r="A56" t="s">
        <v>120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482</v>
      </c>
      <c r="C57" t="s">
        <v>342</v>
      </c>
      <c r="D57" t="s">
        <v>483</v>
      </c>
      <c r="E57" t="s">
        <v>343</v>
      </c>
      <c r="F57" t="n">
        <v>34.0122</v>
      </c>
      <c r="G57" t="n">
        <v>34.0562</v>
      </c>
      <c r="H57" t="n">
        <v>31.2338</v>
      </c>
      <c r="I57" t="n">
        <v>38.6285</v>
      </c>
      <c r="J57" t="n">
        <v>45.3333</v>
      </c>
      <c r="K57" t="n">
        <v>56.3784</v>
      </c>
      <c r="L57" t="n">
        <v>59.2801</v>
      </c>
      <c r="M57" t="n">
        <v>61.6192</v>
      </c>
      <c r="N57" t="n">
        <v>70.8075</v>
      </c>
      <c r="O57" t="n">
        <v>80.0335</v>
      </c>
      <c r="P57" t="n">
        <v>81.9473</v>
      </c>
      <c r="Q57" t="n">
        <v>86.6569</v>
      </c>
      <c r="R57" t="n">
        <v>93.3892</v>
      </c>
      <c r="S57" t="n">
        <v>94.5996</v>
      </c>
      <c r="T57" t="n">
        <v>87.9888</v>
      </c>
      <c r="U57" t="n">
        <v>84.5438</v>
      </c>
      <c r="V57" t="n">
        <v>85.0093</v>
      </c>
      <c r="W57" t="n">
        <v>87.6164</v>
      </c>
      <c r="X57" t="n">
        <v>88.0819</v>
      </c>
      <c r="Y57" t="n">
        <v>90.689</v>
      </c>
      <c r="Z57" t="n">
        <v>93.1099</v>
      </c>
      <c r="AA57" t="n">
        <v>94.3203</v>
      </c>
      <c r="AB57" t="n">
        <v>93.8547</v>
      </c>
      <c r="AC57" t="n">
        <v>93.8547</v>
      </c>
      <c r="AD57" t="n">
        <v>98.5102</v>
      </c>
      <c r="AE57" t="n">
        <v>100</v>
      </c>
      <c r="AF57" t="n">
        <v>94.1341</v>
      </c>
    </row>
    <row r="58">
      <c r="A58" t="s">
        <v>120</v>
      </c>
      <c r="B58" t="s">
        <v>484</v>
      </c>
      <c r="C58" t="s">
        <v>342</v>
      </c>
      <c r="D58" t="s">
        <v>485</v>
      </c>
      <c r="E58" t="s">
        <v>343</v>
      </c>
      <c r="F58" t="n">
        <v>34.0122</v>
      </c>
      <c r="G58" t="n">
        <v>34.0562</v>
      </c>
      <c r="H58" t="n">
        <v>31.2338</v>
      </c>
      <c r="I58" t="n">
        <v>38.6285</v>
      </c>
      <c r="J58" t="n">
        <v>45.3333</v>
      </c>
      <c r="K58" t="n">
        <v>56.3784</v>
      </c>
      <c r="L58" t="n">
        <v>59.2801</v>
      </c>
      <c r="M58" t="n">
        <v>61.6192</v>
      </c>
      <c r="N58" t="n">
        <v>70.8075</v>
      </c>
      <c r="O58" t="n">
        <v>80.0335</v>
      </c>
      <c r="P58" t="n">
        <v>81.9473</v>
      </c>
      <c r="Q58" t="n">
        <v>86.6569</v>
      </c>
      <c r="R58" t="n">
        <v>93.3892</v>
      </c>
      <c r="S58" t="n">
        <v>94.5996</v>
      </c>
      <c r="T58" t="n">
        <v>87.9888</v>
      </c>
      <c r="U58" t="n">
        <v>84.5438</v>
      </c>
      <c r="V58" t="n">
        <v>85.0093</v>
      </c>
      <c r="W58" t="n">
        <v>87.6164</v>
      </c>
      <c r="X58" t="n">
        <v>88.0819</v>
      </c>
      <c r="Y58" t="n">
        <v>90.689</v>
      </c>
      <c r="Z58" t="n">
        <v>93.1099</v>
      </c>
      <c r="AA58" t="n">
        <v>94.3203</v>
      </c>
      <c r="AB58" t="n">
        <v>93.8547</v>
      </c>
      <c r="AC58" t="n">
        <v>93.8547</v>
      </c>
      <c r="AD58" t="n">
        <v>98.5102</v>
      </c>
      <c r="AE58" t="n">
        <v>100</v>
      </c>
      <c r="AF58" t="n">
        <v>94.1341</v>
      </c>
    </row>
    <row r="59">
      <c r="A59" t="s">
        <v>120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122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122</v>
      </c>
      <c r="B3" t="s">
        <v>374</v>
      </c>
      <c r="C3" t="s">
        <v>342</v>
      </c>
      <c r="D3" t="s">
        <v>375</v>
      </c>
      <c r="E3" t="s">
        <v>343</v>
      </c>
      <c r="F3" t="n">
        <v>32.2727</v>
      </c>
      <c r="G3" t="n">
        <v>34.5177</v>
      </c>
      <c r="H3" t="n">
        <v>31.6571</v>
      </c>
      <c r="I3" t="n">
        <v>39.1519</v>
      </c>
      <c r="J3" t="n">
        <v>45.9476</v>
      </c>
      <c r="K3" t="n">
        <v>57.1424</v>
      </c>
      <c r="L3" t="n">
        <v>60.0834</v>
      </c>
      <c r="M3" t="n">
        <v>62.4541</v>
      </c>
      <c r="N3" t="n">
        <v>71.767</v>
      </c>
      <c r="O3" t="n">
        <v>81.118</v>
      </c>
      <c r="P3" t="n">
        <v>83.0577</v>
      </c>
      <c r="Q3" t="n">
        <v>87.8312</v>
      </c>
      <c r="R3" t="n">
        <v>94.6547</v>
      </c>
      <c r="S3" t="n">
        <v>97.9445</v>
      </c>
      <c r="T3" t="n">
        <v>95.9706</v>
      </c>
      <c r="U3" t="n">
        <v>93.9967</v>
      </c>
      <c r="V3" t="n">
        <v>92.7747</v>
      </c>
      <c r="W3" t="n">
        <v>81.1171</v>
      </c>
      <c r="X3" t="n">
        <v>86.7248</v>
      </c>
      <c r="Y3" t="n">
        <v>90.0898</v>
      </c>
      <c r="Z3" t="n">
        <v>91.8446</v>
      </c>
      <c r="AA3" t="n">
        <v>94.7299</v>
      </c>
      <c r="AB3" t="n">
        <v>95.1082</v>
      </c>
      <c r="AC3" t="n">
        <v>95.9548</v>
      </c>
      <c r="AD3" t="n">
        <v>99.2474</v>
      </c>
      <c r="AE3" t="n">
        <v>100</v>
      </c>
      <c r="AF3" t="n">
        <v>100.5644</v>
      </c>
    </row>
    <row r="4">
      <c r="A4" t="s">
        <v>122</v>
      </c>
      <c r="B4" t="s">
        <v>376</v>
      </c>
      <c r="C4" t="s">
        <v>342</v>
      </c>
      <c r="D4" t="s">
        <v>377</v>
      </c>
      <c r="E4" t="s">
        <v>343</v>
      </c>
      <c r="F4" t="n">
        <v>32.2727</v>
      </c>
      <c r="G4" t="n">
        <v>34.5177</v>
      </c>
      <c r="H4" t="n">
        <v>31.6571</v>
      </c>
      <c r="I4" t="n">
        <v>39.1519</v>
      </c>
      <c r="J4" t="n">
        <v>45.9476</v>
      </c>
      <c r="K4" t="n">
        <v>57.1424</v>
      </c>
      <c r="L4" t="n">
        <v>60.0834</v>
      </c>
      <c r="M4" t="n">
        <v>62.4541</v>
      </c>
      <c r="N4" t="n">
        <v>71.767</v>
      </c>
      <c r="O4" t="n">
        <v>81.118</v>
      </c>
      <c r="P4" t="n">
        <v>83.0577</v>
      </c>
      <c r="Q4" t="n">
        <v>87.8312</v>
      </c>
      <c r="R4" t="n">
        <v>94.6547</v>
      </c>
      <c r="S4" t="n">
        <v>97.9445</v>
      </c>
      <c r="T4" t="n">
        <v>95.9706000000001</v>
      </c>
      <c r="U4" t="n">
        <v>93.9967000000001</v>
      </c>
      <c r="V4" t="n">
        <v>92.7747000000001</v>
      </c>
      <c r="W4" t="n">
        <v>81.1171</v>
      </c>
      <c r="X4" t="n">
        <v>86.7248000000001</v>
      </c>
      <c r="Y4" t="n">
        <v>90.0898000000001</v>
      </c>
      <c r="Z4" t="n">
        <v>91.8446000000001</v>
      </c>
      <c r="AA4" t="n">
        <v>94.7299</v>
      </c>
      <c r="AB4" t="n">
        <v>95.1082</v>
      </c>
      <c r="AC4" t="n">
        <v>95.9548</v>
      </c>
      <c r="AD4" t="n">
        <v>99.2474</v>
      </c>
      <c r="AE4" t="n">
        <v>100</v>
      </c>
      <c r="AF4" t="n">
        <v>100.5644</v>
      </c>
    </row>
    <row r="5">
      <c r="A5" t="s">
        <v>122</v>
      </c>
      <c r="B5" t="s">
        <v>378</v>
      </c>
      <c r="C5" t="s">
        <v>342</v>
      </c>
      <c r="D5" t="s">
        <v>379</v>
      </c>
      <c r="E5" t="s">
        <v>343</v>
      </c>
      <c r="F5" t="n">
        <v>32.2727</v>
      </c>
      <c r="G5" t="n">
        <v>34.5177</v>
      </c>
      <c r="H5" t="n">
        <v>31.6571</v>
      </c>
      <c r="I5" t="n">
        <v>39.1519</v>
      </c>
      <c r="J5" t="n">
        <v>45.9476</v>
      </c>
      <c r="K5" t="n">
        <v>57.1424</v>
      </c>
      <c r="L5" t="n">
        <v>60.0834</v>
      </c>
      <c r="M5" t="n">
        <v>62.4541</v>
      </c>
      <c r="N5" t="n">
        <v>71.767</v>
      </c>
      <c r="O5" t="n">
        <v>81.118</v>
      </c>
      <c r="P5" t="n">
        <v>83.0577</v>
      </c>
      <c r="Q5" t="n">
        <v>87.8312</v>
      </c>
      <c r="R5" t="n">
        <v>94.6547</v>
      </c>
      <c r="S5" t="n">
        <v>97.9445</v>
      </c>
      <c r="T5" t="n">
        <v>95.9706</v>
      </c>
      <c r="U5" t="n">
        <v>93.9967</v>
      </c>
      <c r="V5" t="n">
        <v>92.7747</v>
      </c>
      <c r="W5" t="n">
        <v>81.1171</v>
      </c>
      <c r="X5" t="n">
        <v>86.7248</v>
      </c>
      <c r="Y5" t="n">
        <v>90.0898</v>
      </c>
      <c r="Z5" t="n">
        <v>91.8446</v>
      </c>
      <c r="AA5" t="n">
        <v>94.7299</v>
      </c>
      <c r="AB5" t="n">
        <v>95.1082</v>
      </c>
      <c r="AC5" t="n">
        <v>95.9548</v>
      </c>
      <c r="AD5" t="n">
        <v>99.2474</v>
      </c>
      <c r="AE5" t="n">
        <v>100</v>
      </c>
      <c r="AF5" t="n">
        <v>100.5644</v>
      </c>
    </row>
    <row r="6">
      <c r="A6" t="s">
        <v>122</v>
      </c>
      <c r="B6" t="s">
        <v>380</v>
      </c>
      <c r="C6" t="s">
        <v>342</v>
      </c>
      <c r="D6" t="s">
        <v>381</v>
      </c>
      <c r="E6" t="s">
        <v>343</v>
      </c>
      <c r="F6" t="n">
        <v>32.2727</v>
      </c>
      <c r="G6" t="n">
        <v>34.5177</v>
      </c>
      <c r="H6" t="n">
        <v>31.6571</v>
      </c>
      <c r="I6" t="n">
        <v>39.1519</v>
      </c>
      <c r="J6" t="n">
        <v>45.9476</v>
      </c>
      <c r="K6" t="n">
        <v>57.1424</v>
      </c>
      <c r="L6" t="n">
        <v>60.0834</v>
      </c>
      <c r="M6" t="n">
        <v>62.4541</v>
      </c>
      <c r="N6" t="n">
        <v>71.767</v>
      </c>
      <c r="O6" t="n">
        <v>81.118</v>
      </c>
      <c r="P6" t="n">
        <v>83.0577</v>
      </c>
      <c r="Q6" t="n">
        <v>87.8312</v>
      </c>
      <c r="R6" t="n">
        <v>94.6547</v>
      </c>
      <c r="S6" t="n">
        <v>97.9445</v>
      </c>
      <c r="T6" t="n">
        <v>95.9706</v>
      </c>
      <c r="U6" t="n">
        <v>93.9967</v>
      </c>
      <c r="V6" t="n">
        <v>92.7747</v>
      </c>
      <c r="W6" t="n">
        <v>81.1171</v>
      </c>
      <c r="X6" t="n">
        <v>86.7248</v>
      </c>
      <c r="Y6" t="n">
        <v>90.0898</v>
      </c>
      <c r="Z6" t="n">
        <v>91.8446</v>
      </c>
      <c r="AA6" t="n">
        <v>94.7299</v>
      </c>
      <c r="AB6" t="n">
        <v>95.1082</v>
      </c>
      <c r="AC6" t="n">
        <v>95.9548</v>
      </c>
      <c r="AD6" t="n">
        <v>99.2474</v>
      </c>
      <c r="AE6" t="n">
        <v>100</v>
      </c>
      <c r="AF6" t="n">
        <v>100.5644</v>
      </c>
    </row>
    <row r="7">
      <c r="A7" t="s">
        <v>122</v>
      </c>
      <c r="B7" t="s">
        <v>382</v>
      </c>
      <c r="C7" t="s">
        <v>342</v>
      </c>
      <c r="D7" t="s">
        <v>383</v>
      </c>
      <c r="E7" t="s">
        <v>343</v>
      </c>
      <c r="F7" t="n">
        <v>32.2727</v>
      </c>
      <c r="G7" t="n">
        <v>34.5177</v>
      </c>
      <c r="H7" t="n">
        <v>31.6571</v>
      </c>
      <c r="I7" t="n">
        <v>39.1519</v>
      </c>
      <c r="J7" t="n">
        <v>45.9476</v>
      </c>
      <c r="K7" t="n">
        <v>57.1424</v>
      </c>
      <c r="L7" t="n">
        <v>60.0834</v>
      </c>
      <c r="M7" t="n">
        <v>62.4541</v>
      </c>
      <c r="N7" t="n">
        <v>71.767</v>
      </c>
      <c r="O7" t="n">
        <v>81.118</v>
      </c>
      <c r="P7" t="n">
        <v>83.0577</v>
      </c>
      <c r="Q7" t="n">
        <v>87.8312</v>
      </c>
      <c r="R7" t="n">
        <v>94.6547</v>
      </c>
      <c r="S7" t="n">
        <v>97.9445</v>
      </c>
      <c r="T7" t="n">
        <v>95.9706</v>
      </c>
      <c r="U7" t="n">
        <v>93.9967</v>
      </c>
      <c r="V7" t="n">
        <v>92.7747</v>
      </c>
      <c r="W7" t="n">
        <v>81.1171</v>
      </c>
      <c r="X7" t="n">
        <v>86.7248</v>
      </c>
      <c r="Y7" t="n">
        <v>90.0898</v>
      </c>
      <c r="Z7" t="n">
        <v>91.8446</v>
      </c>
      <c r="AA7" t="n">
        <v>94.7299</v>
      </c>
      <c r="AB7" t="n">
        <v>95.1082</v>
      </c>
      <c r="AC7" t="n">
        <v>95.9548</v>
      </c>
      <c r="AD7" t="n">
        <v>99.2474</v>
      </c>
      <c r="AE7" t="n">
        <v>100</v>
      </c>
      <c r="AF7" t="n">
        <v>100.5644</v>
      </c>
    </row>
    <row r="8">
      <c r="A8" t="s">
        <v>122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122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57.1424</v>
      </c>
      <c r="L9" t="n">
        <v>60.0834</v>
      </c>
      <c r="M9" t="n">
        <v>62.4541</v>
      </c>
      <c r="N9" t="n">
        <v>71.767</v>
      </c>
      <c r="O9" t="n">
        <v>81.118</v>
      </c>
      <c r="P9" t="n">
        <v>83.0577</v>
      </c>
      <c r="Q9" t="n">
        <v>87.8312</v>
      </c>
      <c r="R9" t="n">
        <v>94.6547000000001</v>
      </c>
      <c r="S9" t="n">
        <v>97.9445</v>
      </c>
      <c r="T9" t="n">
        <v>95.9706</v>
      </c>
      <c r="U9" t="n">
        <v>93.9967</v>
      </c>
      <c r="V9" t="n">
        <v>92.7747</v>
      </c>
      <c r="W9" t="n">
        <v>81.1171</v>
      </c>
      <c r="X9" t="n">
        <v>86.7248</v>
      </c>
      <c r="Y9" t="n">
        <v>90.0898</v>
      </c>
      <c r="Z9" t="n">
        <v>91.8446</v>
      </c>
      <c r="AA9" t="n">
        <v>94.7299</v>
      </c>
      <c r="AB9" t="n">
        <v>95.1082</v>
      </c>
      <c r="AC9" t="n">
        <v>95.9548</v>
      </c>
      <c r="AD9" t="n">
        <v>99.2474</v>
      </c>
      <c r="AE9" t="n">
        <v>100</v>
      </c>
      <c r="AF9" t="n">
        <v>100.5644</v>
      </c>
    </row>
    <row r="10">
      <c r="A10" t="s">
        <v>122</v>
      </c>
      <c r="B10" t="s">
        <v>388</v>
      </c>
      <c r="C10" t="s">
        <v>342</v>
      </c>
      <c r="D10" t="s">
        <v>389</v>
      </c>
      <c r="E10" t="s">
        <v>343</v>
      </c>
      <c r="F10" t="n">
        <v>32.2727</v>
      </c>
      <c r="G10" t="n">
        <v>34.5177</v>
      </c>
      <c r="H10" t="n">
        <v>31.6571</v>
      </c>
      <c r="I10" t="n">
        <v>39.1519</v>
      </c>
      <c r="J10" t="n">
        <v>45.9476</v>
      </c>
      <c r="K10" t="n">
        <v>57.1424</v>
      </c>
      <c r="L10" t="n">
        <v>60.0834</v>
      </c>
      <c r="M10" t="n">
        <v>62.4541</v>
      </c>
      <c r="N10" t="n">
        <v>71.767</v>
      </c>
      <c r="O10" t="n">
        <v>81.118</v>
      </c>
      <c r="P10" t="n">
        <v>83.0577</v>
      </c>
      <c r="Q10" t="n">
        <v>87.8312</v>
      </c>
      <c r="R10" t="n">
        <v>94.6547</v>
      </c>
      <c r="S10" t="n">
        <v>97.9445</v>
      </c>
      <c r="T10" t="n">
        <v>95.9706</v>
      </c>
      <c r="U10" t="n">
        <v>93.9967</v>
      </c>
      <c r="V10" t="n">
        <v>92.7747</v>
      </c>
      <c r="W10" t="n">
        <v>81.1171</v>
      </c>
      <c r="X10" t="n">
        <v>86.7248</v>
      </c>
      <c r="Y10" t="n">
        <v>90.0898</v>
      </c>
      <c r="Z10" t="n">
        <v>91.8446</v>
      </c>
      <c r="AA10" t="n">
        <v>94.7299</v>
      </c>
      <c r="AB10" t="n">
        <v>95.1082</v>
      </c>
      <c r="AC10" t="n">
        <v>95.9548</v>
      </c>
      <c r="AD10" t="n">
        <v>99.2474</v>
      </c>
      <c r="AE10" t="n">
        <v>100</v>
      </c>
      <c r="AF10" t="n">
        <v>100.5644</v>
      </c>
    </row>
    <row r="11">
      <c r="A11" t="s">
        <v>122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0</v>
      </c>
      <c r="AA11" t="n">
        <v>0</v>
      </c>
      <c r="AB11" t="n">
        <v>0</v>
      </c>
      <c r="AC11" t="n">
        <v>95.9548</v>
      </c>
      <c r="AD11" t="n">
        <v>99.2474</v>
      </c>
      <c r="AE11" t="n">
        <v>100</v>
      </c>
      <c r="AF11" t="n">
        <v>100.5644</v>
      </c>
    </row>
    <row r="12">
      <c r="A12" t="s">
        <v>122</v>
      </c>
      <c r="B12" t="s">
        <v>392</v>
      </c>
      <c r="C12" t="s">
        <v>342</v>
      </c>
      <c r="D12" t="s">
        <v>393</v>
      </c>
      <c r="E12" t="s">
        <v>343</v>
      </c>
      <c r="F12" t="n">
        <v>32.2727</v>
      </c>
      <c r="G12" t="n">
        <v>34.5177</v>
      </c>
      <c r="H12" t="n">
        <v>31.6571</v>
      </c>
      <c r="I12" t="n">
        <v>39.1519</v>
      </c>
      <c r="J12" t="n">
        <v>45.9476</v>
      </c>
      <c r="K12" t="n">
        <v>57.1424</v>
      </c>
      <c r="L12" t="n">
        <v>60.0834</v>
      </c>
      <c r="M12" t="n">
        <v>62.4541</v>
      </c>
      <c r="N12" t="n">
        <v>71.767</v>
      </c>
      <c r="O12" t="n">
        <v>81.118</v>
      </c>
      <c r="P12" t="n">
        <v>83.0577</v>
      </c>
      <c r="Q12" t="n">
        <v>87.8312</v>
      </c>
      <c r="R12" t="n">
        <v>94.6547</v>
      </c>
      <c r="S12" t="n">
        <v>97.9445</v>
      </c>
      <c r="T12" t="n">
        <v>95.9706</v>
      </c>
      <c r="U12" t="n">
        <v>93.9967</v>
      </c>
      <c r="V12" t="n">
        <v>92.7747</v>
      </c>
      <c r="W12" t="n">
        <v>81.1171</v>
      </c>
      <c r="X12" t="n">
        <v>86.7248</v>
      </c>
      <c r="Y12" t="n">
        <v>90.0898</v>
      </c>
      <c r="Z12" t="n">
        <v>91.8446</v>
      </c>
      <c r="AA12" t="n">
        <v>94.7299</v>
      </c>
      <c r="AB12" t="n">
        <v>95.1082</v>
      </c>
      <c r="AC12" t="n">
        <v>95.9548</v>
      </c>
      <c r="AD12" t="n">
        <v>99.2474</v>
      </c>
      <c r="AE12" t="n">
        <v>100</v>
      </c>
      <c r="AF12" t="n">
        <v>100.5644</v>
      </c>
    </row>
    <row r="13">
      <c r="A13" t="s">
        <v>122</v>
      </c>
      <c r="B13" t="s">
        <v>394</v>
      </c>
      <c r="C13" t="s">
        <v>342</v>
      </c>
      <c r="D13" t="s">
        <v>395</v>
      </c>
      <c r="E13" t="s">
        <v>343</v>
      </c>
      <c r="F13" t="n">
        <v>32.2727</v>
      </c>
      <c r="G13" t="n">
        <v>34.5177</v>
      </c>
      <c r="H13" t="n">
        <v>31.6571</v>
      </c>
      <c r="I13" t="n">
        <v>39.1519</v>
      </c>
      <c r="J13" t="n">
        <v>45.9476</v>
      </c>
      <c r="K13" t="n">
        <v>57.1424</v>
      </c>
      <c r="L13" t="n">
        <v>60.0834</v>
      </c>
      <c r="M13" t="n">
        <v>62.4541</v>
      </c>
      <c r="N13" t="n">
        <v>71.767</v>
      </c>
      <c r="O13" t="n">
        <v>81.118</v>
      </c>
      <c r="P13" t="n">
        <v>83.0577</v>
      </c>
      <c r="Q13" t="n">
        <v>87.8312</v>
      </c>
      <c r="R13" t="n">
        <v>94.6547</v>
      </c>
      <c r="S13" t="n">
        <v>97.9445</v>
      </c>
      <c r="T13" t="n">
        <v>95.9706</v>
      </c>
      <c r="U13" t="n">
        <v>93.9967</v>
      </c>
      <c r="V13" t="n">
        <v>92.7747</v>
      </c>
      <c r="W13" t="n">
        <v>81.1171</v>
      </c>
      <c r="X13" t="n">
        <v>86.7248</v>
      </c>
      <c r="Y13" t="n">
        <v>90.0898</v>
      </c>
      <c r="Z13" t="n">
        <v>91.8446</v>
      </c>
      <c r="AA13" t="n">
        <v>94.7299</v>
      </c>
      <c r="AB13" t="n">
        <v>95.1082</v>
      </c>
      <c r="AC13" t="n">
        <v>95.9548</v>
      </c>
      <c r="AD13" t="n">
        <v>99.2474</v>
      </c>
      <c r="AE13" t="n">
        <v>100</v>
      </c>
      <c r="AF13" t="n">
        <v>100.5644</v>
      </c>
    </row>
    <row r="14">
      <c r="A14" t="s">
        <v>122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t="n">
        <v>0</v>
      </c>
      <c r="AA14" t="n">
        <v>0</v>
      </c>
      <c r="AB14" t="n">
        <v>0</v>
      </c>
      <c r="AC14" t="n">
        <v>95.9548</v>
      </c>
      <c r="AD14" t="n">
        <v>99.2474</v>
      </c>
      <c r="AE14" t="n">
        <v>100</v>
      </c>
      <c r="AF14" t="n">
        <v>100.5644</v>
      </c>
    </row>
    <row r="15">
      <c r="A15" t="s">
        <v>122</v>
      </c>
      <c r="B15" t="s">
        <v>398</v>
      </c>
      <c r="C15" t="s">
        <v>342</v>
      </c>
      <c r="D15" t="s">
        <v>399</v>
      </c>
      <c r="E15" t="s">
        <v>343</v>
      </c>
      <c r="F15" t="n">
        <v>32.2727</v>
      </c>
      <c r="G15" t="n">
        <v>34.5177</v>
      </c>
      <c r="H15" t="n">
        <v>31.6571</v>
      </c>
      <c r="I15" t="n">
        <v>39.1519</v>
      </c>
      <c r="J15" t="n">
        <v>45.9476</v>
      </c>
      <c r="K15" t="n">
        <v>57.1424</v>
      </c>
      <c r="L15" t="n">
        <v>60.0834</v>
      </c>
      <c r="M15" t="n">
        <v>62.4541</v>
      </c>
      <c r="N15" t="n">
        <v>71.767</v>
      </c>
      <c r="O15" t="n">
        <v>81.118</v>
      </c>
      <c r="P15" t="n">
        <v>83.0577</v>
      </c>
      <c r="Q15" t="n">
        <v>87.8312</v>
      </c>
      <c r="R15" t="n">
        <v>94.6547</v>
      </c>
      <c r="S15" t="n">
        <v>97.9445</v>
      </c>
      <c r="T15" t="n">
        <v>95.9706</v>
      </c>
      <c r="U15" t="n">
        <v>93.9967</v>
      </c>
      <c r="V15" t="n">
        <v>92.7747</v>
      </c>
      <c r="W15" t="n">
        <v>81.1171</v>
      </c>
      <c r="X15" t="n">
        <v>86.7248</v>
      </c>
      <c r="Y15" t="n">
        <v>90.0898</v>
      </c>
      <c r="Z15" t="n">
        <v>91.8446</v>
      </c>
      <c r="AA15" t="n">
        <v>94.7299</v>
      </c>
      <c r="AB15" t="n">
        <v>95.1082</v>
      </c>
      <c r="AC15" t="n">
        <v>95.9548</v>
      </c>
      <c r="AD15" t="n">
        <v>99.2474</v>
      </c>
      <c r="AE15" t="n">
        <v>100</v>
      </c>
      <c r="AF15" t="n">
        <v>100.5644</v>
      </c>
    </row>
    <row r="16">
      <c r="A16" t="s">
        <v>122</v>
      </c>
      <c r="B16" t="s">
        <v>400</v>
      </c>
      <c r="C16" t="s">
        <v>342</v>
      </c>
      <c r="D16" t="s">
        <v>401</v>
      </c>
      <c r="E16" t="s">
        <v>343</v>
      </c>
      <c r="F16" t="n">
        <v>32.2727</v>
      </c>
      <c r="G16" t="n">
        <v>34.5177</v>
      </c>
      <c r="H16" t="n">
        <v>31.6571</v>
      </c>
      <c r="I16" t="n">
        <v>39.1519</v>
      </c>
      <c r="J16" t="n">
        <v>45.9476</v>
      </c>
      <c r="K16" t="n">
        <v>57.1424</v>
      </c>
      <c r="L16" t="n">
        <v>60.0834</v>
      </c>
      <c r="M16" t="n">
        <v>62.4541</v>
      </c>
      <c r="N16" t="n">
        <v>71.767</v>
      </c>
      <c r="O16" t="n">
        <v>81.118</v>
      </c>
      <c r="P16" t="n">
        <v>83.0577</v>
      </c>
      <c r="Q16" t="n">
        <v>87.8312</v>
      </c>
      <c r="R16" t="n">
        <v>94.6547</v>
      </c>
      <c r="S16" t="n">
        <v>97.9445</v>
      </c>
      <c r="T16" t="n">
        <v>95.9706</v>
      </c>
      <c r="U16" t="n">
        <v>93.9967</v>
      </c>
      <c r="V16" t="n">
        <v>92.7747</v>
      </c>
      <c r="W16" t="n">
        <v>81.1171</v>
      </c>
      <c r="X16" t="n">
        <v>86.7248</v>
      </c>
      <c r="Y16" t="n">
        <v>90.0898</v>
      </c>
      <c r="Z16" t="n">
        <v>91.8446</v>
      </c>
      <c r="AA16" t="n">
        <v>94.7299</v>
      </c>
      <c r="AB16" t="n">
        <v>95.1082</v>
      </c>
      <c r="AC16" t="n">
        <v>95.9548</v>
      </c>
      <c r="AD16" t="n">
        <v>99.2474</v>
      </c>
      <c r="AE16" t="n">
        <v>100</v>
      </c>
      <c r="AF16" t="n">
        <v>100.5644</v>
      </c>
    </row>
    <row r="17">
      <c r="A17" t="s">
        <v>122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n">
        <v>0</v>
      </c>
      <c r="AA17" t="n">
        <v>0</v>
      </c>
      <c r="AB17" t="n">
        <v>0</v>
      </c>
      <c r="AC17" t="n">
        <v>95.9548</v>
      </c>
      <c r="AD17" t="n">
        <v>99.2474</v>
      </c>
      <c r="AE17" t="n">
        <v>100</v>
      </c>
      <c r="AF17" t="n">
        <v>100.5644</v>
      </c>
    </row>
    <row r="18">
      <c r="A18" t="s">
        <v>122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t="n">
        <v>0</v>
      </c>
      <c r="AA18" t="n">
        <v>0</v>
      </c>
      <c r="AB18" t="n">
        <v>0</v>
      </c>
      <c r="AC18" t="n">
        <v>95.9548</v>
      </c>
      <c r="AD18" t="n">
        <v>99.2474</v>
      </c>
      <c r="AE18" t="n">
        <v>100</v>
      </c>
      <c r="AF18" t="n">
        <v>100.5644</v>
      </c>
    </row>
    <row r="19">
      <c r="A19" t="s">
        <v>122</v>
      </c>
      <c r="B19" t="s">
        <v>406</v>
      </c>
      <c r="C19" t="s">
        <v>342</v>
      </c>
      <c r="D19" t="s">
        <v>407</v>
      </c>
      <c r="E19" t="s">
        <v>343</v>
      </c>
      <c r="F19" t="n">
        <v>32.2727</v>
      </c>
      <c r="G19" t="n">
        <v>34.5177</v>
      </c>
      <c r="H19" t="n">
        <v>31.6571</v>
      </c>
      <c r="I19" t="n">
        <v>39.1519</v>
      </c>
      <c r="J19" t="n">
        <v>45.9476</v>
      </c>
      <c r="K19" t="n">
        <v>57.1424</v>
      </c>
      <c r="L19" t="n">
        <v>60.0834</v>
      </c>
      <c r="M19" t="n">
        <v>62.4541</v>
      </c>
      <c r="N19" t="n">
        <v>71.767</v>
      </c>
      <c r="O19" t="n">
        <v>81.1180000000001</v>
      </c>
      <c r="P19" t="n">
        <v>83.0577</v>
      </c>
      <c r="Q19" t="n">
        <v>87.8312</v>
      </c>
      <c r="R19" t="n">
        <v>94.6547000000001</v>
      </c>
      <c r="S19" t="n">
        <v>97.9445000000001</v>
      </c>
      <c r="T19" t="n">
        <v>95.9706000000001</v>
      </c>
      <c r="U19" t="n">
        <v>93.9967</v>
      </c>
      <c r="V19" t="n">
        <v>92.7747</v>
      </c>
      <c r="W19" t="n">
        <v>81.1171</v>
      </c>
      <c r="X19" t="n">
        <v>86.7248</v>
      </c>
      <c r="Y19" t="n">
        <v>90.0898</v>
      </c>
      <c r="Z19" t="n">
        <v>91.8446</v>
      </c>
      <c r="AA19" t="n">
        <v>94.7299</v>
      </c>
      <c r="AB19" t="n">
        <v>95.1082</v>
      </c>
      <c r="AC19" t="n">
        <v>95.9548</v>
      </c>
      <c r="AD19" t="n">
        <v>99.2474</v>
      </c>
      <c r="AE19" t="n">
        <v>100</v>
      </c>
      <c r="AF19" t="n">
        <v>100.5644</v>
      </c>
    </row>
    <row r="20">
      <c r="A20" t="s">
        <v>122</v>
      </c>
      <c r="B20" t="s">
        <v>408</v>
      </c>
      <c r="C20" t="s">
        <v>342</v>
      </c>
      <c r="D20" t="s">
        <v>409</v>
      </c>
      <c r="E20" t="s">
        <v>343</v>
      </c>
      <c r="F20" t="n">
        <v>32.2727</v>
      </c>
      <c r="G20" t="n">
        <v>34.5177</v>
      </c>
      <c r="H20" t="n">
        <v>31.6571</v>
      </c>
      <c r="I20" t="n">
        <v>39.1519</v>
      </c>
      <c r="J20" t="n">
        <v>45.9476</v>
      </c>
      <c r="K20" t="n">
        <v>57.1424</v>
      </c>
      <c r="L20" t="n">
        <v>60.0834</v>
      </c>
      <c r="M20" t="n">
        <v>62.4541</v>
      </c>
      <c r="N20" t="n">
        <v>71.767</v>
      </c>
      <c r="O20" t="n">
        <v>81.118</v>
      </c>
      <c r="P20" t="n">
        <v>83.0577</v>
      </c>
      <c r="Q20" t="n">
        <v>87.8312</v>
      </c>
      <c r="R20" t="n">
        <v>94.6547</v>
      </c>
      <c r="S20" t="n">
        <v>97.9445</v>
      </c>
      <c r="T20" t="n">
        <v>95.9706</v>
      </c>
      <c r="U20" t="n">
        <v>93.9967</v>
      </c>
      <c r="V20" t="n">
        <v>92.7747</v>
      </c>
      <c r="W20" t="n">
        <v>81.1171</v>
      </c>
      <c r="X20" t="n">
        <v>86.7248</v>
      </c>
      <c r="Y20" t="n">
        <v>90.0898</v>
      </c>
      <c r="Z20" t="n">
        <v>91.8446</v>
      </c>
      <c r="AA20" t="n">
        <v>94.7299</v>
      </c>
      <c r="AB20" t="n">
        <v>95.1082</v>
      </c>
      <c r="AC20" t="n">
        <v>95.9548</v>
      </c>
      <c r="AD20" t="n">
        <v>99.2474</v>
      </c>
      <c r="AE20" t="n">
        <v>100</v>
      </c>
      <c r="AF20" t="n">
        <v>100.5644</v>
      </c>
    </row>
    <row r="21">
      <c r="A21" t="s">
        <v>122</v>
      </c>
      <c r="B21" t="s">
        <v>410</v>
      </c>
      <c r="C21" t="s">
        <v>342</v>
      </c>
      <c r="D21" t="s">
        <v>411</v>
      </c>
      <c r="E21" t="s">
        <v>343</v>
      </c>
      <c r="F21" t="n">
        <v>32.2727</v>
      </c>
      <c r="G21" t="n">
        <v>34.5177</v>
      </c>
      <c r="H21" t="n">
        <v>31.6571</v>
      </c>
      <c r="I21" t="n">
        <v>39.1519</v>
      </c>
      <c r="J21" t="n">
        <v>45.9476</v>
      </c>
      <c r="K21" t="n">
        <v>57.1424</v>
      </c>
      <c r="L21" t="n">
        <v>60.0834</v>
      </c>
      <c r="M21" t="n">
        <v>62.4541</v>
      </c>
      <c r="N21" t="n">
        <v>71.767</v>
      </c>
      <c r="O21" t="n">
        <v>81.118</v>
      </c>
      <c r="P21" t="n">
        <v>83.0577</v>
      </c>
      <c r="Q21" t="n">
        <v>87.8312</v>
      </c>
      <c r="R21" t="n">
        <v>94.6547</v>
      </c>
      <c r="S21" t="n">
        <v>97.9445</v>
      </c>
      <c r="T21" t="n">
        <v>95.9706</v>
      </c>
      <c r="U21" t="n">
        <v>93.9967000000001</v>
      </c>
      <c r="V21" t="n">
        <v>92.7747</v>
      </c>
      <c r="W21" t="n">
        <v>81.1171</v>
      </c>
      <c r="X21" t="n">
        <v>86.7248000000001</v>
      </c>
      <c r="Y21" t="n">
        <v>90.0898</v>
      </c>
      <c r="Z21" t="n">
        <v>91.8446</v>
      </c>
      <c r="AA21" t="n">
        <v>94.7299</v>
      </c>
      <c r="AB21" t="n">
        <v>95.1082</v>
      </c>
      <c r="AC21" t="n">
        <v>95.9548</v>
      </c>
      <c r="AD21" t="n">
        <v>99.2474</v>
      </c>
      <c r="AE21" t="n">
        <v>100</v>
      </c>
      <c r="AF21" t="n">
        <v>100.5644</v>
      </c>
    </row>
    <row r="22">
      <c r="A22" t="s">
        <v>122</v>
      </c>
      <c r="B22" t="s">
        <v>412</v>
      </c>
      <c r="C22" t="s">
        <v>342</v>
      </c>
      <c r="D22" t="s">
        <v>413</v>
      </c>
      <c r="E22" t="s">
        <v>343</v>
      </c>
      <c r="F22" t="n">
        <v>32.2727</v>
      </c>
      <c r="G22" t="n">
        <v>34.5177</v>
      </c>
      <c r="H22" t="n">
        <v>31.6571</v>
      </c>
      <c r="I22" t="n">
        <v>39.1519</v>
      </c>
      <c r="J22" t="n">
        <v>45.9476</v>
      </c>
      <c r="K22" t="n">
        <v>57.1424</v>
      </c>
      <c r="L22" t="n">
        <v>60.0834</v>
      </c>
      <c r="M22" t="n">
        <v>62.4541</v>
      </c>
      <c r="N22" t="n">
        <v>71.767</v>
      </c>
      <c r="O22" t="n">
        <v>81.118</v>
      </c>
      <c r="P22" t="n">
        <v>83.0577</v>
      </c>
      <c r="Q22" t="n">
        <v>87.8312</v>
      </c>
      <c r="R22" t="n">
        <v>94.6547</v>
      </c>
      <c r="S22" t="n">
        <v>97.9445</v>
      </c>
      <c r="T22" t="n">
        <v>95.9706</v>
      </c>
      <c r="U22" t="n">
        <v>93.9967</v>
      </c>
      <c r="V22" t="n">
        <v>92.7747</v>
      </c>
      <c r="W22" t="n">
        <v>81.1171</v>
      </c>
      <c r="X22" t="n">
        <v>86.7248</v>
      </c>
      <c r="Y22" t="n">
        <v>90.0898</v>
      </c>
      <c r="Z22" t="n">
        <v>91.8446</v>
      </c>
      <c r="AA22" t="n">
        <v>94.7299</v>
      </c>
      <c r="AB22" t="n">
        <v>95.1082</v>
      </c>
      <c r="AC22" t="n">
        <v>95.9548</v>
      </c>
      <c r="AD22" t="n">
        <v>99.2474</v>
      </c>
      <c r="AE22" t="n">
        <v>100</v>
      </c>
      <c r="AF22" t="n">
        <v>100.5644</v>
      </c>
    </row>
    <row r="23">
      <c r="A23" t="s">
        <v>122</v>
      </c>
      <c r="B23" t="s">
        <v>414</v>
      </c>
      <c r="C23" t="s">
        <v>342</v>
      </c>
      <c r="D23" t="s">
        <v>415</v>
      </c>
      <c r="E23" t="s">
        <v>343</v>
      </c>
      <c r="F23" t="n">
        <v>32.2727</v>
      </c>
      <c r="G23" t="n">
        <v>34.5177</v>
      </c>
      <c r="H23" t="n">
        <v>31.6571</v>
      </c>
      <c r="I23" t="n">
        <v>39.1519</v>
      </c>
      <c r="J23" t="n">
        <v>45.9476</v>
      </c>
      <c r="K23" t="n">
        <v>57.1424000000001</v>
      </c>
      <c r="L23" t="n">
        <v>60.0834000000001</v>
      </c>
      <c r="M23" t="n">
        <v>62.4541000000001</v>
      </c>
      <c r="N23" t="n">
        <v>71.7670000000001</v>
      </c>
      <c r="O23" t="n">
        <v>81.1180000000001</v>
      </c>
      <c r="P23" t="n">
        <v>83.0577</v>
      </c>
      <c r="Q23" t="n">
        <v>87.8312</v>
      </c>
      <c r="R23" t="n">
        <v>94.6547000000001</v>
      </c>
      <c r="S23" t="n">
        <v>97.9445000000001</v>
      </c>
      <c r="T23" t="n">
        <v>95.9706</v>
      </c>
      <c r="U23" t="n">
        <v>93.9967</v>
      </c>
      <c r="V23" t="n">
        <v>92.7747</v>
      </c>
      <c r="W23" t="n">
        <v>81.1171</v>
      </c>
      <c r="X23" t="n">
        <v>86.7248</v>
      </c>
      <c r="Y23" t="n">
        <v>90.0898</v>
      </c>
      <c r="Z23" t="n">
        <v>91.8446</v>
      </c>
      <c r="AA23" t="n">
        <v>94.7299</v>
      </c>
      <c r="AB23" t="n">
        <v>95.1082</v>
      </c>
      <c r="AC23" t="n">
        <v>95.9548</v>
      </c>
      <c r="AD23" t="n">
        <v>99.2474</v>
      </c>
      <c r="AE23" t="n">
        <v>100</v>
      </c>
      <c r="AF23" t="n">
        <v>100.5644</v>
      </c>
    </row>
    <row r="24">
      <c r="A24" t="s">
        <v>122</v>
      </c>
      <c r="B24" t="s">
        <v>416</v>
      </c>
      <c r="C24" t="s">
        <v>342</v>
      </c>
      <c r="D24" t="s">
        <v>417</v>
      </c>
      <c r="E24" t="s">
        <v>343</v>
      </c>
      <c r="F24" t="n">
        <v>32.2727</v>
      </c>
      <c r="G24" t="n">
        <v>34.5177</v>
      </c>
      <c r="H24" t="n">
        <v>31.6571</v>
      </c>
      <c r="I24" t="n">
        <v>39.1519</v>
      </c>
      <c r="J24" t="n">
        <v>45.9476</v>
      </c>
      <c r="K24" t="n">
        <v>57.1424</v>
      </c>
      <c r="L24" t="n">
        <v>60.0834</v>
      </c>
      <c r="M24" t="n">
        <v>62.4541000000001</v>
      </c>
      <c r="N24" t="n">
        <v>71.7670000000001</v>
      </c>
      <c r="O24" t="n">
        <v>81.1180000000001</v>
      </c>
      <c r="P24" t="n">
        <v>83.0577000000001</v>
      </c>
      <c r="Q24" t="n">
        <v>87.8312000000001</v>
      </c>
      <c r="R24" t="n">
        <v>94.6547000000001</v>
      </c>
      <c r="S24" t="n">
        <v>97.9445000000001</v>
      </c>
      <c r="T24" t="n">
        <v>95.9706000000001</v>
      </c>
      <c r="U24" t="n">
        <v>93.9967</v>
      </c>
      <c r="V24" t="n">
        <v>92.7747</v>
      </c>
      <c r="W24" t="n">
        <v>81.1171</v>
      </c>
      <c r="X24" t="n">
        <v>86.7248</v>
      </c>
      <c r="Y24" t="n">
        <v>90.0898</v>
      </c>
      <c r="Z24" t="n">
        <v>91.8446</v>
      </c>
      <c r="AA24" t="n">
        <v>94.7299</v>
      </c>
      <c r="AB24" t="n">
        <v>95.1082</v>
      </c>
      <c r="AC24" t="n">
        <v>95.9548</v>
      </c>
      <c r="AD24" t="n">
        <v>99.2474</v>
      </c>
      <c r="AE24" t="n">
        <v>100</v>
      </c>
      <c r="AF24" t="n">
        <v>100.5644</v>
      </c>
    </row>
    <row r="25">
      <c r="A25" t="s">
        <v>122</v>
      </c>
      <c r="B25" t="s">
        <v>418</v>
      </c>
      <c r="C25" t="s">
        <v>342</v>
      </c>
      <c r="D25" t="s">
        <v>419</v>
      </c>
      <c r="E25" t="s">
        <v>343</v>
      </c>
      <c r="F25" t="n">
        <v>32.2727</v>
      </c>
      <c r="G25" t="n">
        <v>34.5177</v>
      </c>
      <c r="H25" t="n">
        <v>31.6571</v>
      </c>
      <c r="I25" t="n">
        <v>39.1519</v>
      </c>
      <c r="J25" t="n">
        <v>45.9476</v>
      </c>
      <c r="K25" t="n">
        <v>57.1424</v>
      </c>
      <c r="L25" t="n">
        <v>60.0834</v>
      </c>
      <c r="M25" t="n">
        <v>62.4541</v>
      </c>
      <c r="N25" t="n">
        <v>71.767</v>
      </c>
      <c r="O25" t="n">
        <v>81.118</v>
      </c>
      <c r="P25" t="n">
        <v>83.0577</v>
      </c>
      <c r="Q25" t="n">
        <v>87.8312</v>
      </c>
      <c r="R25" t="n">
        <v>94.6547</v>
      </c>
      <c r="S25" t="n">
        <v>97.9445</v>
      </c>
      <c r="T25" t="n">
        <v>95.9706</v>
      </c>
      <c r="U25" t="n">
        <v>93.9967</v>
      </c>
      <c r="V25" t="n">
        <v>92.7747</v>
      </c>
      <c r="W25" t="n">
        <v>81.1171</v>
      </c>
      <c r="X25" t="n">
        <v>86.7248</v>
      </c>
      <c r="Y25" t="n">
        <v>90.0898</v>
      </c>
      <c r="Z25" t="n">
        <v>91.8446</v>
      </c>
      <c r="AA25" t="n">
        <v>94.7299</v>
      </c>
      <c r="AB25" t="n">
        <v>95.1082</v>
      </c>
      <c r="AC25" t="n">
        <v>95.9548</v>
      </c>
      <c r="AD25" t="n">
        <v>99.2474</v>
      </c>
      <c r="AE25" t="n">
        <v>100</v>
      </c>
      <c r="AF25" t="n">
        <v>100.5644</v>
      </c>
    </row>
    <row r="26">
      <c r="A26" t="s">
        <v>122</v>
      </c>
      <c r="B26" t="s">
        <v>420</v>
      </c>
      <c r="C26" t="s">
        <v>342</v>
      </c>
      <c r="D26" t="s">
        <v>421</v>
      </c>
      <c r="E26" t="s">
        <v>343</v>
      </c>
      <c r="F26" t="n">
        <v>32.2727</v>
      </c>
      <c r="G26" t="n">
        <v>34.5177</v>
      </c>
      <c r="H26" t="n">
        <v>31.6571</v>
      </c>
      <c r="I26" t="n">
        <v>39.1519</v>
      </c>
      <c r="J26" t="n">
        <v>45.9476</v>
      </c>
      <c r="K26" t="n">
        <v>57.1424</v>
      </c>
      <c r="L26" t="n">
        <v>60.0834</v>
      </c>
      <c r="M26" t="n">
        <v>62.4541</v>
      </c>
      <c r="N26" t="n">
        <v>71.767</v>
      </c>
      <c r="O26" t="n">
        <v>81.118</v>
      </c>
      <c r="P26" t="n">
        <v>83.0577</v>
      </c>
      <c r="Q26" t="n">
        <v>87.8312</v>
      </c>
      <c r="R26" t="n">
        <v>94.6547</v>
      </c>
      <c r="S26" t="n">
        <v>97.9445</v>
      </c>
      <c r="T26" t="n">
        <v>95.9706</v>
      </c>
      <c r="U26" t="n">
        <v>93.9967</v>
      </c>
      <c r="V26" t="n">
        <v>92.7747</v>
      </c>
      <c r="W26" t="n">
        <v>81.1171</v>
      </c>
      <c r="X26" t="n">
        <v>86.7248</v>
      </c>
      <c r="Y26" t="n">
        <v>90.0898</v>
      </c>
      <c r="Z26" t="n">
        <v>91.8446</v>
      </c>
      <c r="AA26" t="n">
        <v>94.7299</v>
      </c>
      <c r="AB26" t="n">
        <v>95.1082</v>
      </c>
      <c r="AC26" t="n">
        <v>95.9548</v>
      </c>
      <c r="AD26" t="n">
        <v>99.2474</v>
      </c>
      <c r="AE26" t="n">
        <v>100</v>
      </c>
      <c r="AF26" t="n">
        <v>100.5644</v>
      </c>
    </row>
    <row r="27">
      <c r="A27" t="s">
        <v>122</v>
      </c>
      <c r="B27" t="s">
        <v>422</v>
      </c>
      <c r="C27" t="s">
        <v>342</v>
      </c>
      <c r="D27" t="s">
        <v>423</v>
      </c>
      <c r="E27" t="s">
        <v>343</v>
      </c>
      <c r="F27" t="n">
        <v>32.2727</v>
      </c>
      <c r="G27" t="n">
        <v>34.5177</v>
      </c>
      <c r="H27" t="n">
        <v>31.6571</v>
      </c>
      <c r="I27" t="n">
        <v>39.1519</v>
      </c>
      <c r="J27" t="n">
        <v>45.9476</v>
      </c>
      <c r="K27" t="n">
        <v>57.1424</v>
      </c>
      <c r="L27" t="n">
        <v>60.0834</v>
      </c>
      <c r="M27" t="n">
        <v>62.4541</v>
      </c>
      <c r="N27" t="n">
        <v>71.767</v>
      </c>
      <c r="O27" t="n">
        <v>81.118</v>
      </c>
      <c r="P27" t="n">
        <v>83.0577</v>
      </c>
      <c r="Q27" t="n">
        <v>87.8312</v>
      </c>
      <c r="R27" t="n">
        <v>94.6547</v>
      </c>
      <c r="S27" t="n">
        <v>97.9445</v>
      </c>
      <c r="T27" t="n">
        <v>95.9706</v>
      </c>
      <c r="U27" t="n">
        <v>93.9967</v>
      </c>
      <c r="V27" t="n">
        <v>92.7747</v>
      </c>
      <c r="W27" t="n">
        <v>81.1171</v>
      </c>
      <c r="X27" t="n">
        <v>86.7248</v>
      </c>
      <c r="Y27" t="n">
        <v>90.0898</v>
      </c>
      <c r="Z27" t="n">
        <v>91.8446</v>
      </c>
      <c r="AA27" t="n">
        <v>94.7299</v>
      </c>
      <c r="AB27" t="n">
        <v>95.1082</v>
      </c>
      <c r="AC27" t="n">
        <v>95.9548</v>
      </c>
      <c r="AD27" t="n">
        <v>99.2474</v>
      </c>
      <c r="AE27" t="n">
        <v>100</v>
      </c>
      <c r="AF27" t="n">
        <v>100.5644</v>
      </c>
    </row>
    <row r="28">
      <c r="A28" t="s">
        <v>122</v>
      </c>
      <c r="B28" t="s">
        <v>424</v>
      </c>
      <c r="C28" t="s">
        <v>342</v>
      </c>
      <c r="D28" t="s">
        <v>425</v>
      </c>
      <c r="E28" t="s">
        <v>343</v>
      </c>
      <c r="F28" t="n">
        <v>32.2727</v>
      </c>
      <c r="G28" t="n">
        <v>34.5177</v>
      </c>
      <c r="H28" t="n">
        <v>31.6571</v>
      </c>
      <c r="I28" t="n">
        <v>39.1519</v>
      </c>
      <c r="J28" t="n">
        <v>45.9476</v>
      </c>
      <c r="K28" t="n">
        <v>57.1424</v>
      </c>
      <c r="L28" t="n">
        <v>60.0834</v>
      </c>
      <c r="M28" t="n">
        <v>62.4541</v>
      </c>
      <c r="N28" t="n">
        <v>71.767</v>
      </c>
      <c r="O28" t="n">
        <v>81.1179999999999</v>
      </c>
      <c r="P28" t="n">
        <v>83.0576999999999</v>
      </c>
      <c r="Q28" t="n">
        <v>87.8311999999999</v>
      </c>
      <c r="R28" t="n">
        <v>94.6546999999999</v>
      </c>
      <c r="S28" t="n">
        <v>97.9445</v>
      </c>
      <c r="T28" t="n">
        <v>95.9706</v>
      </c>
      <c r="U28" t="n">
        <v>93.9967</v>
      </c>
      <c r="V28" t="n">
        <v>92.7746999999999</v>
      </c>
      <c r="W28" t="n">
        <v>81.1170999999999</v>
      </c>
      <c r="X28" t="n">
        <v>86.7248</v>
      </c>
      <c r="Y28" t="n">
        <v>90.0898</v>
      </c>
      <c r="Z28" t="n">
        <v>91.8446</v>
      </c>
      <c r="AA28" t="n">
        <v>94.7299</v>
      </c>
      <c r="AB28" t="n">
        <v>95.1082</v>
      </c>
      <c r="AC28" t="n">
        <v>95.9548</v>
      </c>
      <c r="AD28" t="n">
        <v>99.2474</v>
      </c>
      <c r="AE28" t="n">
        <v>100</v>
      </c>
      <c r="AF28" t="n">
        <v>100.5644</v>
      </c>
    </row>
    <row r="29">
      <c r="A29" t="s">
        <v>122</v>
      </c>
      <c r="B29" t="s">
        <v>426</v>
      </c>
      <c r="C29" t="s">
        <v>342</v>
      </c>
      <c r="D29" t="s">
        <v>427</v>
      </c>
      <c r="E29" t="s">
        <v>343</v>
      </c>
      <c r="F29" t="n">
        <v>32.2727</v>
      </c>
      <c r="G29" t="n">
        <v>34.5177</v>
      </c>
      <c r="H29" t="n">
        <v>31.6571</v>
      </c>
      <c r="I29" t="n">
        <v>39.1519</v>
      </c>
      <c r="J29" t="n">
        <v>45.9476</v>
      </c>
      <c r="K29" t="n">
        <v>57.1424</v>
      </c>
      <c r="L29" t="n">
        <v>60.0834</v>
      </c>
      <c r="M29" t="n">
        <v>62.4541</v>
      </c>
      <c r="N29" t="n">
        <v>71.767</v>
      </c>
      <c r="O29" t="n">
        <v>81.118</v>
      </c>
      <c r="P29" t="n">
        <v>83.0577</v>
      </c>
      <c r="Q29" t="n">
        <v>87.8311999999999</v>
      </c>
      <c r="R29" t="n">
        <v>94.6547</v>
      </c>
      <c r="S29" t="n">
        <v>97.9445</v>
      </c>
      <c r="T29" t="n">
        <v>95.9706</v>
      </c>
      <c r="U29" t="n">
        <v>93.9967</v>
      </c>
      <c r="V29" t="n">
        <v>92.7747</v>
      </c>
      <c r="W29" t="n">
        <v>81.1171</v>
      </c>
      <c r="X29" t="n">
        <v>86.7248</v>
      </c>
      <c r="Y29" t="n">
        <v>90.0898</v>
      </c>
      <c r="Z29" t="n">
        <v>91.8446</v>
      </c>
      <c r="AA29" t="n">
        <v>94.7299</v>
      </c>
      <c r="AB29" t="n">
        <v>95.1082</v>
      </c>
      <c r="AC29" t="n">
        <v>95.9548</v>
      </c>
      <c r="AD29" t="n">
        <v>99.2474</v>
      </c>
      <c r="AE29" t="n">
        <v>100</v>
      </c>
      <c r="AF29" t="n">
        <v>100.5644</v>
      </c>
    </row>
    <row r="30">
      <c r="A30" t="s">
        <v>122</v>
      </c>
      <c r="B30" t="s">
        <v>428</v>
      </c>
      <c r="C30" t="s">
        <v>342</v>
      </c>
      <c r="D30" t="s">
        <v>429</v>
      </c>
      <c r="E30" t="s">
        <v>343</v>
      </c>
      <c r="F30" t="n">
        <v>32.2727</v>
      </c>
      <c r="G30" t="n">
        <v>34.5177</v>
      </c>
      <c r="H30" t="n">
        <v>31.6571</v>
      </c>
      <c r="I30" t="n">
        <v>39.1519</v>
      </c>
      <c r="J30" t="n">
        <v>45.9476</v>
      </c>
      <c r="K30" t="n">
        <v>57.1424</v>
      </c>
      <c r="L30" t="n">
        <v>60.0834</v>
      </c>
      <c r="M30" t="n">
        <v>62.4541</v>
      </c>
      <c r="N30" t="n">
        <v>71.767</v>
      </c>
      <c r="O30" t="n">
        <v>81.118</v>
      </c>
      <c r="P30" t="n">
        <v>83.0577</v>
      </c>
      <c r="Q30" t="n">
        <v>87.8312</v>
      </c>
      <c r="R30" t="n">
        <v>94.6547</v>
      </c>
      <c r="S30" t="n">
        <v>97.9445</v>
      </c>
      <c r="T30" t="n">
        <v>95.9706</v>
      </c>
      <c r="U30" t="n">
        <v>93.9967</v>
      </c>
      <c r="V30" t="n">
        <v>92.7747</v>
      </c>
      <c r="W30" t="n">
        <v>81.1171</v>
      </c>
      <c r="X30" t="n">
        <v>86.7248</v>
      </c>
      <c r="Y30" t="n">
        <v>90.0898</v>
      </c>
      <c r="Z30" t="n">
        <v>91.8446</v>
      </c>
      <c r="AA30" t="n">
        <v>94.7299</v>
      </c>
      <c r="AB30" t="n">
        <v>95.1082</v>
      </c>
      <c r="AC30" t="n">
        <v>95.9548</v>
      </c>
      <c r="AD30" t="n">
        <v>99.2474</v>
      </c>
      <c r="AE30" t="n">
        <v>100</v>
      </c>
      <c r="AF30" t="n">
        <v>100.5644</v>
      </c>
    </row>
    <row r="31">
      <c r="A31" t="s">
        <v>122</v>
      </c>
      <c r="B31" t="s">
        <v>430</v>
      </c>
      <c r="C31" t="s">
        <v>342</v>
      </c>
      <c r="D31" t="s">
        <v>431</v>
      </c>
      <c r="E31" t="s">
        <v>343</v>
      </c>
      <c r="F31" t="n">
        <v>32.2727</v>
      </c>
      <c r="G31" t="n">
        <v>34.5177</v>
      </c>
      <c r="H31" t="n">
        <v>31.6571</v>
      </c>
      <c r="I31" t="n">
        <v>39.1519</v>
      </c>
      <c r="J31" t="n">
        <v>45.9476</v>
      </c>
      <c r="K31" t="n">
        <v>57.1424</v>
      </c>
      <c r="L31" t="n">
        <v>60.0834</v>
      </c>
      <c r="M31" t="n">
        <v>62.4541</v>
      </c>
      <c r="N31" t="n">
        <v>71.767</v>
      </c>
      <c r="O31" t="n">
        <v>81.118</v>
      </c>
      <c r="P31" t="n">
        <v>83.0577</v>
      </c>
      <c r="Q31" t="n">
        <v>87.8312</v>
      </c>
      <c r="R31" t="n">
        <v>94.6547</v>
      </c>
      <c r="S31" t="n">
        <v>97.9445</v>
      </c>
      <c r="T31" t="n">
        <v>95.9706</v>
      </c>
      <c r="U31" t="n">
        <v>93.9967</v>
      </c>
      <c r="V31" t="n">
        <v>92.7747</v>
      </c>
      <c r="W31" t="n">
        <v>81.1171</v>
      </c>
      <c r="X31" t="n">
        <v>86.7248</v>
      </c>
      <c r="Y31" t="n">
        <v>90.0898</v>
      </c>
      <c r="Z31" t="n">
        <v>91.8446</v>
      </c>
      <c r="AA31" t="n">
        <v>94.7299</v>
      </c>
      <c r="AB31" t="n">
        <v>95.1082</v>
      </c>
      <c r="AC31" t="n">
        <v>95.9548</v>
      </c>
      <c r="AD31" t="n">
        <v>99.2474</v>
      </c>
      <c r="AE31" t="n">
        <v>100</v>
      </c>
      <c r="AF31" t="n">
        <v>100.5644</v>
      </c>
    </row>
    <row r="32">
      <c r="A32" t="s">
        <v>122</v>
      </c>
      <c r="B32" t="s">
        <v>432</v>
      </c>
      <c r="C32" t="s">
        <v>342</v>
      </c>
      <c r="D32" t="s">
        <v>433</v>
      </c>
      <c r="E32" t="s">
        <v>343</v>
      </c>
      <c r="F32" t="n">
        <v>32.2727</v>
      </c>
      <c r="G32" t="n">
        <v>34.5177</v>
      </c>
      <c r="H32" t="n">
        <v>31.6571</v>
      </c>
      <c r="I32" t="n">
        <v>39.1519</v>
      </c>
      <c r="J32" t="n">
        <v>45.9476</v>
      </c>
      <c r="K32" t="n">
        <v>57.1424</v>
      </c>
      <c r="L32" t="n">
        <v>60.0834</v>
      </c>
      <c r="M32" t="n">
        <v>62.4541</v>
      </c>
      <c r="N32" t="n">
        <v>71.767</v>
      </c>
      <c r="O32" t="n">
        <v>81.118</v>
      </c>
      <c r="P32" t="n">
        <v>83.0577</v>
      </c>
      <c r="Q32" t="n">
        <v>87.8312</v>
      </c>
      <c r="R32" t="n">
        <v>94.6547</v>
      </c>
      <c r="S32" t="n">
        <v>97.9445</v>
      </c>
      <c r="T32" t="n">
        <v>95.9706</v>
      </c>
      <c r="U32" t="n">
        <v>93.9967</v>
      </c>
      <c r="V32" t="n">
        <v>92.7747</v>
      </c>
      <c r="W32" t="n">
        <v>81.1171</v>
      </c>
      <c r="X32" t="n">
        <v>86.7248</v>
      </c>
      <c r="Y32" t="n">
        <v>90.0898</v>
      </c>
      <c r="Z32" t="n">
        <v>91.8446</v>
      </c>
      <c r="AA32" t="n">
        <v>94.7299</v>
      </c>
      <c r="AB32" t="n">
        <v>95.1082</v>
      </c>
      <c r="AC32" t="n">
        <v>95.9548</v>
      </c>
      <c r="AD32" t="n">
        <v>99.2474</v>
      </c>
      <c r="AE32" t="n">
        <v>100</v>
      </c>
      <c r="AF32" t="n">
        <v>100.5644</v>
      </c>
    </row>
    <row r="33">
      <c r="A33" t="s">
        <v>122</v>
      </c>
      <c r="B33" t="s">
        <v>434</v>
      </c>
      <c r="C33" t="s">
        <v>342</v>
      </c>
      <c r="D33" t="s">
        <v>435</v>
      </c>
      <c r="E33" t="s">
        <v>343</v>
      </c>
      <c r="F33" t="n">
        <v>32.2727</v>
      </c>
      <c r="G33" t="n">
        <v>34.5177</v>
      </c>
      <c r="H33" t="n">
        <v>31.6571</v>
      </c>
      <c r="I33" t="n">
        <v>39.1519</v>
      </c>
      <c r="J33" t="n">
        <v>45.9476</v>
      </c>
      <c r="K33" t="n">
        <v>57.1424</v>
      </c>
      <c r="L33" t="n">
        <v>60.0834</v>
      </c>
      <c r="M33" t="n">
        <v>62.4541</v>
      </c>
      <c r="N33" t="n">
        <v>71.767</v>
      </c>
      <c r="O33" t="n">
        <v>81.118</v>
      </c>
      <c r="P33" t="n">
        <v>83.0577</v>
      </c>
      <c r="Q33" t="n">
        <v>87.8312</v>
      </c>
      <c r="R33" t="n">
        <v>94.6547</v>
      </c>
      <c r="S33" t="n">
        <v>97.9445</v>
      </c>
      <c r="T33" t="n">
        <v>95.9706</v>
      </c>
      <c r="U33" t="n">
        <v>93.9967</v>
      </c>
      <c r="V33" t="n">
        <v>92.7747</v>
      </c>
      <c r="W33" t="n">
        <v>81.1171</v>
      </c>
      <c r="X33" t="n">
        <v>86.7248</v>
      </c>
      <c r="Y33" t="n">
        <v>90.0898</v>
      </c>
      <c r="Z33" t="n">
        <v>91.8446</v>
      </c>
      <c r="AA33" t="n">
        <v>94.7299</v>
      </c>
      <c r="AB33" t="n">
        <v>95.1082</v>
      </c>
      <c r="AC33" t="n">
        <v>95.9548</v>
      </c>
      <c r="AD33" t="n">
        <v>99.2474</v>
      </c>
      <c r="AE33" t="n">
        <v>100</v>
      </c>
      <c r="AF33" t="n">
        <v>100.5644</v>
      </c>
    </row>
    <row r="34">
      <c r="A34" t="s">
        <v>122</v>
      </c>
      <c r="B34" t="s">
        <v>436</v>
      </c>
      <c r="C34" t="s">
        <v>342</v>
      </c>
      <c r="D34" t="s">
        <v>437</v>
      </c>
      <c r="E34" t="s">
        <v>343</v>
      </c>
      <c r="F34" t="n">
        <v>32.2727</v>
      </c>
      <c r="G34" t="n">
        <v>34.5177</v>
      </c>
      <c r="H34" t="n">
        <v>31.6571</v>
      </c>
      <c r="I34" t="n">
        <v>39.1519</v>
      </c>
      <c r="J34" t="n">
        <v>45.9476</v>
      </c>
      <c r="K34" t="n">
        <v>57.1424</v>
      </c>
      <c r="L34" t="n">
        <v>60.0834000000001</v>
      </c>
      <c r="M34" t="n">
        <v>62.4541000000001</v>
      </c>
      <c r="N34" t="n">
        <v>71.7670000000001</v>
      </c>
      <c r="O34" t="n">
        <v>81.1180000000001</v>
      </c>
      <c r="P34" t="n">
        <v>83.0577</v>
      </c>
      <c r="Q34" t="n">
        <v>87.8312</v>
      </c>
      <c r="R34" t="n">
        <v>94.6547000000001</v>
      </c>
      <c r="S34" t="n">
        <v>97.9445</v>
      </c>
      <c r="T34" t="n">
        <v>95.9706</v>
      </c>
      <c r="U34" t="n">
        <v>93.9967</v>
      </c>
      <c r="V34" t="n">
        <v>92.7747</v>
      </c>
      <c r="W34" t="n">
        <v>81.1171</v>
      </c>
      <c r="X34" t="n">
        <v>86.7248</v>
      </c>
      <c r="Y34" t="n">
        <v>90.0898</v>
      </c>
      <c r="Z34" t="n">
        <v>91.8446</v>
      </c>
      <c r="AA34" t="n">
        <v>94.7299</v>
      </c>
      <c r="AB34" t="n">
        <v>95.1082</v>
      </c>
      <c r="AC34" t="n">
        <v>95.9548</v>
      </c>
      <c r="AD34" t="n">
        <v>99.2474</v>
      </c>
      <c r="AE34" t="n">
        <v>100</v>
      </c>
      <c r="AF34" t="n">
        <v>100.5644</v>
      </c>
    </row>
    <row r="35">
      <c r="A35" t="s">
        <v>122</v>
      </c>
      <c r="B35" t="s">
        <v>438</v>
      </c>
      <c r="C35" t="s">
        <v>342</v>
      </c>
      <c r="D35" t="s">
        <v>439</v>
      </c>
      <c r="E35" t="s">
        <v>343</v>
      </c>
      <c r="F35" t="n">
        <v>32.2727</v>
      </c>
      <c r="G35" t="n">
        <v>34.5177</v>
      </c>
      <c r="H35" t="n">
        <v>31.6571</v>
      </c>
      <c r="I35" t="n">
        <v>39.1519</v>
      </c>
      <c r="J35" t="n">
        <v>45.9476</v>
      </c>
      <c r="K35" t="n">
        <v>57.1424</v>
      </c>
      <c r="L35" t="n">
        <v>60.0834</v>
      </c>
      <c r="M35" t="n">
        <v>62.4541</v>
      </c>
      <c r="N35" t="n">
        <v>71.767</v>
      </c>
      <c r="O35" t="n">
        <v>81.118</v>
      </c>
      <c r="P35" t="n">
        <v>83.0577</v>
      </c>
      <c r="Q35" t="n">
        <v>87.8312</v>
      </c>
      <c r="R35" t="n">
        <v>94.6547</v>
      </c>
      <c r="S35" t="n">
        <v>97.9445</v>
      </c>
      <c r="T35" t="n">
        <v>95.9706</v>
      </c>
      <c r="U35" t="n">
        <v>93.9967</v>
      </c>
      <c r="V35" t="n">
        <v>92.7747</v>
      </c>
      <c r="W35" t="n">
        <v>81.1171</v>
      </c>
      <c r="X35" t="n">
        <v>86.7248</v>
      </c>
      <c r="Y35" t="n">
        <v>90.0898</v>
      </c>
      <c r="Z35" t="n">
        <v>91.8446</v>
      </c>
      <c r="AA35" t="n">
        <v>94.7299</v>
      </c>
      <c r="AB35" t="n">
        <v>95.1082</v>
      </c>
      <c r="AC35" t="n">
        <v>95.9548</v>
      </c>
      <c r="AD35" t="n">
        <v>99.2474</v>
      </c>
      <c r="AE35" t="n">
        <v>100</v>
      </c>
      <c r="AF35" t="n">
        <v>100.5644</v>
      </c>
    </row>
    <row r="36">
      <c r="A36" t="s">
        <v>122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122</v>
      </c>
      <c r="B37" t="s">
        <v>442</v>
      </c>
      <c r="C37" t="s">
        <v>342</v>
      </c>
      <c r="D37" t="s">
        <v>443</v>
      </c>
      <c r="E37" t="s">
        <v>343</v>
      </c>
      <c r="F37" t="n">
        <v>32.2727</v>
      </c>
      <c r="G37" t="n">
        <v>34.5177</v>
      </c>
      <c r="H37" t="n">
        <v>31.6571</v>
      </c>
      <c r="I37" t="n">
        <v>39.1519</v>
      </c>
      <c r="J37" t="n">
        <v>45.9476</v>
      </c>
      <c r="K37" t="n">
        <v>57.1424</v>
      </c>
      <c r="L37" t="n">
        <v>60.0834</v>
      </c>
      <c r="M37" t="n">
        <v>62.4541</v>
      </c>
      <c r="N37" t="n">
        <v>71.767</v>
      </c>
      <c r="O37" t="n">
        <v>81.118</v>
      </c>
      <c r="P37" t="n">
        <v>83.0577</v>
      </c>
      <c r="Q37" t="n">
        <v>87.8312</v>
      </c>
      <c r="R37" t="n">
        <v>94.6547</v>
      </c>
      <c r="S37" t="n">
        <v>97.9445</v>
      </c>
      <c r="T37" t="n">
        <v>95.9706</v>
      </c>
      <c r="U37" t="n">
        <v>93.9967</v>
      </c>
      <c r="V37" t="n">
        <v>92.7747</v>
      </c>
      <c r="W37" t="n">
        <v>81.1171</v>
      </c>
      <c r="X37" t="n">
        <v>86.7248</v>
      </c>
      <c r="Y37" t="n">
        <v>90.0898</v>
      </c>
      <c r="Z37" t="n">
        <v>91.8446</v>
      </c>
      <c r="AA37" t="n">
        <v>94.7299</v>
      </c>
      <c r="AB37" t="n">
        <v>95.1082</v>
      </c>
      <c r="AC37" t="n">
        <v>95.9548</v>
      </c>
      <c r="AD37" t="n">
        <v>99.2474</v>
      </c>
      <c r="AE37" t="n">
        <v>100</v>
      </c>
      <c r="AF37" t="n">
        <v>100.5644</v>
      </c>
    </row>
    <row r="38">
      <c r="A38" t="s">
        <v>122</v>
      </c>
      <c r="B38" t="s">
        <v>444</v>
      </c>
      <c r="C38" t="s">
        <v>342</v>
      </c>
      <c r="D38" t="s">
        <v>445</v>
      </c>
      <c r="E38" t="s">
        <v>343</v>
      </c>
      <c r="F38" t="n">
        <v>32.2727</v>
      </c>
      <c r="G38" t="n">
        <v>34.5177</v>
      </c>
      <c r="H38" t="n">
        <v>31.6571</v>
      </c>
      <c r="I38" t="n">
        <v>39.1519</v>
      </c>
      <c r="J38" t="n">
        <v>45.9476</v>
      </c>
      <c r="K38" t="n">
        <v>57.1424</v>
      </c>
      <c r="L38" t="n">
        <v>60.0834</v>
      </c>
      <c r="M38" t="n">
        <v>62.4541</v>
      </c>
      <c r="N38" t="n">
        <v>71.767</v>
      </c>
      <c r="O38" t="n">
        <v>81.118</v>
      </c>
      <c r="P38" t="n">
        <v>83.0577</v>
      </c>
      <c r="Q38" t="n">
        <v>87.8312</v>
      </c>
      <c r="R38" t="n">
        <v>94.6547</v>
      </c>
      <c r="S38" t="n">
        <v>97.9445</v>
      </c>
      <c r="T38" t="n">
        <v>95.9706</v>
      </c>
      <c r="U38" t="n">
        <v>93.9967</v>
      </c>
      <c r="V38" t="n">
        <v>92.7747</v>
      </c>
      <c r="W38" t="n">
        <v>81.1171</v>
      </c>
      <c r="X38" t="n">
        <v>86.7248</v>
      </c>
      <c r="Y38" t="n">
        <v>90.0898</v>
      </c>
      <c r="Z38" t="n">
        <v>91.8446</v>
      </c>
      <c r="AA38" t="n">
        <v>94.7299</v>
      </c>
      <c r="AB38" t="n">
        <v>95.1082</v>
      </c>
      <c r="AC38" t="n">
        <v>95.9548</v>
      </c>
      <c r="AD38" t="n">
        <v>99.2474</v>
      </c>
      <c r="AE38" t="n">
        <v>100</v>
      </c>
      <c r="AF38" t="n">
        <v>100.5644</v>
      </c>
    </row>
    <row r="39">
      <c r="A39" t="s">
        <v>122</v>
      </c>
      <c r="B39" t="s">
        <v>446</v>
      </c>
      <c r="C39" t="s">
        <v>342</v>
      </c>
      <c r="D39" t="s">
        <v>447</v>
      </c>
      <c r="E39" t="s">
        <v>343</v>
      </c>
      <c r="F39" t="n">
        <v>32.2727</v>
      </c>
      <c r="G39" t="n">
        <v>34.5177</v>
      </c>
      <c r="H39" t="n">
        <v>31.6571</v>
      </c>
      <c r="I39" t="n">
        <v>39.1519</v>
      </c>
      <c r="J39" t="n">
        <v>45.9476</v>
      </c>
      <c r="K39" t="n">
        <v>57.1424</v>
      </c>
      <c r="L39" t="n">
        <v>60.0834</v>
      </c>
      <c r="M39" t="n">
        <v>62.4541</v>
      </c>
      <c r="N39" t="n">
        <v>71.767</v>
      </c>
      <c r="O39" t="n">
        <v>81.118</v>
      </c>
      <c r="P39" t="n">
        <v>83.0577</v>
      </c>
      <c r="Q39" t="n">
        <v>87.8312</v>
      </c>
      <c r="R39" t="n">
        <v>94.6547</v>
      </c>
      <c r="S39" t="n">
        <v>97.9445</v>
      </c>
      <c r="T39" t="n">
        <v>95.9706</v>
      </c>
      <c r="U39" t="n">
        <v>93.9967</v>
      </c>
      <c r="V39" t="n">
        <v>92.7747</v>
      </c>
      <c r="W39" t="n">
        <v>81.1171</v>
      </c>
      <c r="X39" t="n">
        <v>86.7248</v>
      </c>
      <c r="Y39" t="n">
        <v>90.0898</v>
      </c>
      <c r="Z39" t="n">
        <v>91.8446</v>
      </c>
      <c r="AA39" t="n">
        <v>94.7299</v>
      </c>
      <c r="AB39" t="n">
        <v>95.1082</v>
      </c>
      <c r="AC39" t="n">
        <v>95.9548</v>
      </c>
      <c r="AD39" t="n">
        <v>99.2474</v>
      </c>
      <c r="AE39" t="n">
        <v>100</v>
      </c>
      <c r="AF39" t="n">
        <v>100.5644</v>
      </c>
    </row>
    <row r="40">
      <c r="A40" t="s">
        <v>122</v>
      </c>
      <c r="B40" t="s">
        <v>448</v>
      </c>
      <c r="C40" t="s">
        <v>342</v>
      </c>
      <c r="D40" t="s">
        <v>449</v>
      </c>
      <c r="E40" t="s">
        <v>343</v>
      </c>
      <c r="F40" t="n">
        <v>32.2727</v>
      </c>
      <c r="G40" t="n">
        <v>34.5177</v>
      </c>
      <c r="H40" t="n">
        <v>31.6571</v>
      </c>
      <c r="I40" t="n">
        <v>39.1519</v>
      </c>
      <c r="J40" t="n">
        <v>45.9476</v>
      </c>
      <c r="K40" t="n">
        <v>57.1424</v>
      </c>
      <c r="L40" t="n">
        <v>60.0834</v>
      </c>
      <c r="M40" t="n">
        <v>62.4541</v>
      </c>
      <c r="N40" t="n">
        <v>71.767</v>
      </c>
      <c r="O40" t="n">
        <v>81.118</v>
      </c>
      <c r="P40" t="n">
        <v>83.0577</v>
      </c>
      <c r="Q40" t="n">
        <v>87.8312</v>
      </c>
      <c r="R40" t="n">
        <v>94.6547</v>
      </c>
      <c r="S40" t="n">
        <v>97.9445</v>
      </c>
      <c r="T40" t="n">
        <v>95.9706</v>
      </c>
      <c r="U40" t="n">
        <v>93.9967</v>
      </c>
      <c r="V40" t="n">
        <v>92.7747</v>
      </c>
      <c r="W40" t="n">
        <v>81.1171</v>
      </c>
      <c r="X40" t="n">
        <v>86.7248</v>
      </c>
      <c r="Y40" t="n">
        <v>90.0898</v>
      </c>
      <c r="Z40" t="n">
        <v>91.8446</v>
      </c>
      <c r="AA40" t="n">
        <v>94.7299</v>
      </c>
      <c r="AB40" t="n">
        <v>95.1082</v>
      </c>
      <c r="AC40" t="n">
        <v>95.9548</v>
      </c>
      <c r="AD40" t="n">
        <v>99.2474</v>
      </c>
      <c r="AE40" t="n">
        <v>100</v>
      </c>
      <c r="AF40" t="n">
        <v>100.5644</v>
      </c>
    </row>
    <row r="41">
      <c r="A41" t="s">
        <v>122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452</v>
      </c>
      <c r="C42" t="s">
        <v>342</v>
      </c>
      <c r="D42" t="s">
        <v>453</v>
      </c>
      <c r="E42" t="s">
        <v>343</v>
      </c>
      <c r="F42" t="n">
        <v>32.2727</v>
      </c>
      <c r="G42" t="n">
        <v>34.5177</v>
      </c>
      <c r="H42" t="n">
        <v>31.6571</v>
      </c>
      <c r="I42" t="n">
        <v>39.1519</v>
      </c>
      <c r="J42" t="n">
        <v>45.9476</v>
      </c>
      <c r="K42" t="n">
        <v>57.1424</v>
      </c>
      <c r="L42" t="n">
        <v>60.0834</v>
      </c>
      <c r="M42" t="n">
        <v>62.4541</v>
      </c>
      <c r="N42" t="n">
        <v>71.767</v>
      </c>
      <c r="O42" t="n">
        <v>81.118</v>
      </c>
      <c r="P42" t="n">
        <v>83.0577</v>
      </c>
      <c r="Q42" t="n">
        <v>87.8312</v>
      </c>
      <c r="R42" t="n">
        <v>94.6547</v>
      </c>
      <c r="S42" t="n">
        <v>97.9445</v>
      </c>
      <c r="T42" t="n">
        <v>95.9706</v>
      </c>
      <c r="U42" t="n">
        <v>93.9967</v>
      </c>
      <c r="V42" t="n">
        <v>92.7747</v>
      </c>
      <c r="W42" t="n">
        <v>81.1171</v>
      </c>
      <c r="X42" t="n">
        <v>86.7248</v>
      </c>
      <c r="Y42" t="n">
        <v>90.0898</v>
      </c>
      <c r="Z42" t="n">
        <v>91.8446</v>
      </c>
      <c r="AA42" t="n">
        <v>94.7299</v>
      </c>
      <c r="AB42" t="n">
        <v>95.1082</v>
      </c>
      <c r="AC42" t="n">
        <v>95.9548</v>
      </c>
      <c r="AD42" t="n">
        <v>99.2474</v>
      </c>
      <c r="AE42" t="n">
        <v>100</v>
      </c>
      <c r="AF42" t="n">
        <v>100.5644</v>
      </c>
    </row>
    <row r="43">
      <c r="A43" t="s">
        <v>122</v>
      </c>
      <c r="B43" t="s">
        <v>454</v>
      </c>
      <c r="C43" t="s">
        <v>342</v>
      </c>
      <c r="D43" t="s">
        <v>455</v>
      </c>
      <c r="E43" t="s">
        <v>343</v>
      </c>
      <c r="F43" t="n">
        <v>32.2727</v>
      </c>
      <c r="G43" t="n">
        <v>34.5177</v>
      </c>
      <c r="H43" t="n">
        <v>31.6571</v>
      </c>
      <c r="I43" t="n">
        <v>39.1519</v>
      </c>
      <c r="J43" t="n">
        <v>45.9476</v>
      </c>
      <c r="K43" t="n">
        <v>57.1424</v>
      </c>
      <c r="L43" t="n">
        <v>60.0834</v>
      </c>
      <c r="M43" t="n">
        <v>62.4541</v>
      </c>
      <c r="N43" t="n">
        <v>71.767</v>
      </c>
      <c r="O43" t="n">
        <v>81.118</v>
      </c>
      <c r="P43" t="n">
        <v>83.0577</v>
      </c>
      <c r="Q43" t="n">
        <v>87.8312</v>
      </c>
      <c r="R43" t="n">
        <v>94.6547000000001</v>
      </c>
      <c r="S43" t="n">
        <v>97.9445</v>
      </c>
      <c r="T43" t="n">
        <v>95.9706</v>
      </c>
      <c r="U43" t="n">
        <v>93.9967</v>
      </c>
      <c r="V43" t="n">
        <v>92.7747</v>
      </c>
      <c r="W43" t="n">
        <v>81.1171</v>
      </c>
      <c r="X43" t="n">
        <v>86.7248</v>
      </c>
      <c r="Y43" t="n">
        <v>90.0898</v>
      </c>
      <c r="Z43" t="n">
        <v>91.8446</v>
      </c>
      <c r="AA43" t="n">
        <v>94.7299</v>
      </c>
      <c r="AB43" t="n">
        <v>95.1082</v>
      </c>
      <c r="AC43" t="n">
        <v>95.9548</v>
      </c>
      <c r="AD43" t="n">
        <v>99.2474</v>
      </c>
      <c r="AE43" t="n">
        <v>100</v>
      </c>
      <c r="AF43" t="n">
        <v>100.5644</v>
      </c>
    </row>
    <row r="44">
      <c r="A44" t="s">
        <v>122</v>
      </c>
      <c r="B44" t="s">
        <v>456</v>
      </c>
      <c r="C44" t="s">
        <v>342</v>
      </c>
      <c r="D44" t="s">
        <v>457</v>
      </c>
      <c r="E44" t="s">
        <v>343</v>
      </c>
      <c r="F44" t="n">
        <v>32.2727</v>
      </c>
      <c r="G44" t="n">
        <v>34.5177</v>
      </c>
      <c r="H44" t="n">
        <v>31.6571</v>
      </c>
      <c r="I44" t="n">
        <v>39.1519</v>
      </c>
      <c r="J44" t="n">
        <v>45.9476</v>
      </c>
      <c r="K44" t="n">
        <v>57.1424</v>
      </c>
      <c r="L44" t="n">
        <v>60.0834</v>
      </c>
      <c r="M44" t="n">
        <v>62.4541</v>
      </c>
      <c r="N44" t="n">
        <v>71.767</v>
      </c>
      <c r="O44" t="n">
        <v>81.118</v>
      </c>
      <c r="P44" t="n">
        <v>83.0577</v>
      </c>
      <c r="Q44" t="n">
        <v>87.8312</v>
      </c>
      <c r="R44" t="n">
        <v>94.6547</v>
      </c>
      <c r="S44" t="n">
        <v>97.9445</v>
      </c>
      <c r="T44" t="n">
        <v>95.9706</v>
      </c>
      <c r="U44" t="n">
        <v>93.9967</v>
      </c>
      <c r="V44" t="n">
        <v>92.7747</v>
      </c>
      <c r="W44" t="n">
        <v>81.1171</v>
      </c>
      <c r="X44" t="n">
        <v>86.7248</v>
      </c>
      <c r="Y44" t="n">
        <v>90.0898</v>
      </c>
      <c r="Z44" t="n">
        <v>91.8446</v>
      </c>
      <c r="AA44" t="n">
        <v>94.7299</v>
      </c>
      <c r="AB44" t="n">
        <v>95.1082</v>
      </c>
      <c r="AC44" t="n">
        <v>95.9548</v>
      </c>
      <c r="AD44" t="n">
        <v>99.2474</v>
      </c>
      <c r="AE44" t="n">
        <v>100</v>
      </c>
      <c r="AF44" t="n">
        <v>100.5644</v>
      </c>
    </row>
    <row r="45">
      <c r="A45" t="s">
        <v>122</v>
      </c>
      <c r="B45" t="s">
        <v>458</v>
      </c>
      <c r="C45" t="s">
        <v>342</v>
      </c>
      <c r="D45" t="s">
        <v>459</v>
      </c>
      <c r="E45" t="s">
        <v>343</v>
      </c>
      <c r="F45" t="n">
        <v>32.2727</v>
      </c>
      <c r="G45" t="n">
        <v>34.5177</v>
      </c>
      <c r="H45" t="n">
        <v>31.6571</v>
      </c>
      <c r="I45" t="n">
        <v>39.1519</v>
      </c>
      <c r="J45" t="n">
        <v>45.9476</v>
      </c>
      <c r="K45" t="n">
        <v>57.1424</v>
      </c>
      <c r="L45" t="n">
        <v>60.0834</v>
      </c>
      <c r="M45" t="n">
        <v>62.4541</v>
      </c>
      <c r="N45" t="n">
        <v>71.767</v>
      </c>
      <c r="O45" t="n">
        <v>81.118</v>
      </c>
      <c r="P45" t="n">
        <v>83.0577</v>
      </c>
      <c r="Q45" t="n">
        <v>87.8312</v>
      </c>
      <c r="R45" t="n">
        <v>94.6547</v>
      </c>
      <c r="S45" t="n">
        <v>97.9445</v>
      </c>
      <c r="T45" t="n">
        <v>95.9706</v>
      </c>
      <c r="U45" t="n">
        <v>93.9967</v>
      </c>
      <c r="V45" t="n">
        <v>92.7747</v>
      </c>
      <c r="W45" t="n">
        <v>81.1171</v>
      </c>
      <c r="X45" t="n">
        <v>86.7248</v>
      </c>
      <c r="Y45" t="n">
        <v>90.0898</v>
      </c>
      <c r="Z45" t="n">
        <v>91.8446</v>
      </c>
      <c r="AA45" t="n">
        <v>94.7299</v>
      </c>
      <c r="AB45" t="n">
        <v>95.1082</v>
      </c>
      <c r="AC45" t="n">
        <v>95.9548</v>
      </c>
      <c r="AD45" t="n">
        <v>99.2474</v>
      </c>
      <c r="AE45" t="n">
        <v>100</v>
      </c>
      <c r="AF45" t="n">
        <v>100.5644</v>
      </c>
    </row>
    <row r="46">
      <c r="A46" t="s">
        <v>122</v>
      </c>
      <c r="B46" t="s">
        <v>460</v>
      </c>
      <c r="C46" t="s">
        <v>342</v>
      </c>
      <c r="D46" t="s">
        <v>461</v>
      </c>
      <c r="E46" t="s">
        <v>343</v>
      </c>
      <c r="F46" t="n">
        <v>32.2727</v>
      </c>
      <c r="G46" t="n">
        <v>34.5177</v>
      </c>
      <c r="H46" t="n">
        <v>31.6571</v>
      </c>
      <c r="I46" t="n">
        <v>39.1519</v>
      </c>
      <c r="J46" t="n">
        <v>45.9476</v>
      </c>
      <c r="K46" t="n">
        <v>57.1424</v>
      </c>
      <c r="L46" t="n">
        <v>60.0834</v>
      </c>
      <c r="M46" t="n">
        <v>62.4541</v>
      </c>
      <c r="N46" t="n">
        <v>71.767</v>
      </c>
      <c r="O46" t="n">
        <v>81.118</v>
      </c>
      <c r="P46" t="n">
        <v>83.0577</v>
      </c>
      <c r="Q46" t="n">
        <v>87.8312</v>
      </c>
      <c r="R46" t="n">
        <v>94.6547</v>
      </c>
      <c r="S46" t="n">
        <v>97.9445</v>
      </c>
      <c r="T46" t="n">
        <v>95.9706</v>
      </c>
      <c r="U46" t="n">
        <v>93.9967</v>
      </c>
      <c r="V46" t="n">
        <v>92.7747</v>
      </c>
      <c r="W46" t="n">
        <v>81.1171</v>
      </c>
      <c r="X46" t="n">
        <v>86.7248</v>
      </c>
      <c r="Y46" t="n">
        <v>90.0898</v>
      </c>
      <c r="Z46" t="n">
        <v>91.8446</v>
      </c>
      <c r="AA46" t="n">
        <v>94.7299</v>
      </c>
      <c r="AB46" t="n">
        <v>95.1082</v>
      </c>
      <c r="AC46" t="n">
        <v>95.9548</v>
      </c>
      <c r="AD46" t="n">
        <v>99.2474</v>
      </c>
      <c r="AE46" t="n">
        <v>100</v>
      </c>
      <c r="AF46" t="n">
        <v>100.5644</v>
      </c>
    </row>
    <row r="47">
      <c r="A47" t="s">
        <v>122</v>
      </c>
      <c r="B47" t="s">
        <v>462</v>
      </c>
      <c r="C47" t="s">
        <v>342</v>
      </c>
      <c r="D47" t="s">
        <v>463</v>
      </c>
      <c r="E47" t="s">
        <v>343</v>
      </c>
      <c r="F47" t="n">
        <v>32.2727</v>
      </c>
      <c r="G47" t="n">
        <v>34.5177</v>
      </c>
      <c r="H47" t="n">
        <v>31.6571</v>
      </c>
      <c r="I47" t="n">
        <v>39.1519</v>
      </c>
      <c r="J47" t="n">
        <v>45.9476</v>
      </c>
      <c r="K47" t="n">
        <v>57.1424</v>
      </c>
      <c r="L47" t="n">
        <v>60.0834</v>
      </c>
      <c r="M47" t="n">
        <v>62.4541</v>
      </c>
      <c r="N47" t="n">
        <v>71.767</v>
      </c>
      <c r="O47" t="n">
        <v>81.118</v>
      </c>
      <c r="P47" t="n">
        <v>83.0577</v>
      </c>
      <c r="Q47" t="n">
        <v>87.8312</v>
      </c>
      <c r="R47" t="n">
        <v>94.6547</v>
      </c>
      <c r="S47" t="n">
        <v>97.9445</v>
      </c>
      <c r="T47" t="n">
        <v>95.9706</v>
      </c>
      <c r="U47" t="n">
        <v>93.9967</v>
      </c>
      <c r="V47" t="n">
        <v>92.7747</v>
      </c>
      <c r="W47" t="n">
        <v>81.1171</v>
      </c>
      <c r="X47" t="n">
        <v>86.7248</v>
      </c>
      <c r="Y47" t="n">
        <v>90.0898</v>
      </c>
      <c r="Z47" t="n">
        <v>91.8446</v>
      </c>
      <c r="AA47" t="n">
        <v>94.7299</v>
      </c>
      <c r="AB47" t="n">
        <v>95.1082</v>
      </c>
      <c r="AC47" t="n">
        <v>95.9548</v>
      </c>
      <c r="AD47" t="n">
        <v>99.2474</v>
      </c>
      <c r="AE47" t="n">
        <v>100</v>
      </c>
      <c r="AF47" t="n">
        <v>100.5644</v>
      </c>
    </row>
    <row r="48">
      <c r="A48" t="s">
        <v>122</v>
      </c>
      <c r="B48" t="s">
        <v>464</v>
      </c>
      <c r="C48" t="s">
        <v>342</v>
      </c>
      <c r="D48" t="s">
        <v>465</v>
      </c>
      <c r="E48" t="s">
        <v>343</v>
      </c>
      <c r="F48" t="n">
        <v>32.2727</v>
      </c>
      <c r="G48" t="n">
        <v>34.5177</v>
      </c>
      <c r="H48" t="n">
        <v>31.6571</v>
      </c>
      <c r="I48" t="n">
        <v>39.1519</v>
      </c>
      <c r="J48" t="n">
        <v>45.9476</v>
      </c>
      <c r="K48" t="n">
        <v>57.1424</v>
      </c>
      <c r="L48" t="n">
        <v>60.0834</v>
      </c>
      <c r="M48" t="n">
        <v>62.4541</v>
      </c>
      <c r="N48" t="n">
        <v>71.767</v>
      </c>
      <c r="O48" t="n">
        <v>81.118</v>
      </c>
      <c r="P48" t="n">
        <v>83.0577000000001</v>
      </c>
      <c r="Q48" t="n">
        <v>87.8312</v>
      </c>
      <c r="R48" t="n">
        <v>94.6547</v>
      </c>
      <c r="S48" t="n">
        <v>97.9445</v>
      </c>
      <c r="T48" t="n">
        <v>95.9706</v>
      </c>
      <c r="U48" t="n">
        <v>93.9967000000001</v>
      </c>
      <c r="V48" t="n">
        <v>92.7747</v>
      </c>
      <c r="W48" t="n">
        <v>81.1171</v>
      </c>
      <c r="X48" t="n">
        <v>86.7248</v>
      </c>
      <c r="Y48" t="n">
        <v>90.0898</v>
      </c>
      <c r="Z48" t="n">
        <v>91.8446</v>
      </c>
      <c r="AA48" t="n">
        <v>94.7299</v>
      </c>
      <c r="AB48" t="n">
        <v>95.1082</v>
      </c>
      <c r="AC48" t="n">
        <v>95.9548</v>
      </c>
      <c r="AD48" t="n">
        <v>99.2474</v>
      </c>
      <c r="AE48" t="n">
        <v>100</v>
      </c>
      <c r="AF48" t="n">
        <v>100.5644</v>
      </c>
    </row>
    <row r="49">
      <c r="A49" t="s">
        <v>122</v>
      </c>
      <c r="B49" t="s">
        <v>466</v>
      </c>
      <c r="C49" t="s">
        <v>342</v>
      </c>
      <c r="D49" t="s">
        <v>467</v>
      </c>
      <c r="E49" t="s">
        <v>343</v>
      </c>
      <c r="F49" t="n">
        <v>32.2727</v>
      </c>
      <c r="G49" t="n">
        <v>34.5177</v>
      </c>
      <c r="H49" t="n">
        <v>31.6571</v>
      </c>
      <c r="I49" t="n">
        <v>39.1519</v>
      </c>
      <c r="J49" t="n">
        <v>45.9476</v>
      </c>
      <c r="K49" t="n">
        <v>57.1424</v>
      </c>
      <c r="L49" t="n">
        <v>60.0834</v>
      </c>
      <c r="M49" t="n">
        <v>62.4541</v>
      </c>
      <c r="N49" t="n">
        <v>71.767</v>
      </c>
      <c r="O49" t="n">
        <v>81.118</v>
      </c>
      <c r="P49" t="n">
        <v>83.0577</v>
      </c>
      <c r="Q49" t="n">
        <v>87.8312</v>
      </c>
      <c r="R49" t="n">
        <v>94.6547000000001</v>
      </c>
      <c r="S49" t="n">
        <v>97.9445</v>
      </c>
      <c r="T49" t="n">
        <v>95.9706</v>
      </c>
      <c r="U49" t="n">
        <v>93.9967</v>
      </c>
      <c r="V49" t="n">
        <v>92.7747</v>
      </c>
      <c r="W49" t="n">
        <v>81.1171</v>
      </c>
      <c r="X49" t="n">
        <v>86.7248</v>
      </c>
      <c r="Y49" t="n">
        <v>90.0898</v>
      </c>
      <c r="Z49" t="n">
        <v>91.8446</v>
      </c>
      <c r="AA49" t="n">
        <v>94.7299</v>
      </c>
      <c r="AB49" t="n">
        <v>95.1082</v>
      </c>
      <c r="AC49" t="n">
        <v>95.9548</v>
      </c>
      <c r="AD49" t="n">
        <v>99.2474</v>
      </c>
      <c r="AE49" t="n">
        <v>100</v>
      </c>
      <c r="AF49" t="n">
        <v>100.5644</v>
      </c>
    </row>
    <row r="50">
      <c r="A50" t="s">
        <v>122</v>
      </c>
      <c r="B50" t="s">
        <v>468</v>
      </c>
      <c r="C50" t="s">
        <v>342</v>
      </c>
      <c r="D50" t="s">
        <v>469</v>
      </c>
      <c r="E50" t="s">
        <v>343</v>
      </c>
      <c r="F50" t="n">
        <v>32.2727</v>
      </c>
      <c r="G50" t="n">
        <v>34.5177</v>
      </c>
      <c r="H50" t="n">
        <v>31.6571</v>
      </c>
      <c r="I50" t="n">
        <v>39.1519</v>
      </c>
      <c r="J50" t="n">
        <v>45.9476</v>
      </c>
      <c r="K50" t="n">
        <v>57.1424</v>
      </c>
      <c r="L50" t="n">
        <v>60.0834</v>
      </c>
      <c r="M50" t="n">
        <v>62.4541</v>
      </c>
      <c r="N50" t="n">
        <v>71.767</v>
      </c>
      <c r="O50" t="n">
        <v>81.118</v>
      </c>
      <c r="P50" t="n">
        <v>83.0577</v>
      </c>
      <c r="Q50" t="n">
        <v>87.8312</v>
      </c>
      <c r="R50" t="n">
        <v>94.6547</v>
      </c>
      <c r="S50" t="n">
        <v>97.9445</v>
      </c>
      <c r="T50" t="n">
        <v>95.9706</v>
      </c>
      <c r="U50" t="n">
        <v>93.9967</v>
      </c>
      <c r="V50" t="n">
        <v>92.7747</v>
      </c>
      <c r="W50" t="n">
        <v>81.1171</v>
      </c>
      <c r="X50" t="n">
        <v>86.7248</v>
      </c>
      <c r="Y50" t="n">
        <v>90.0898</v>
      </c>
      <c r="Z50" t="n">
        <v>91.8446</v>
      </c>
      <c r="AA50" t="n">
        <v>94.7299</v>
      </c>
      <c r="AB50" t="n">
        <v>95.1082</v>
      </c>
      <c r="AC50" t="n">
        <v>95.9548</v>
      </c>
      <c r="AD50" t="n">
        <v>99.2474</v>
      </c>
      <c r="AE50" t="n">
        <v>100</v>
      </c>
      <c r="AF50" t="n">
        <v>100.5644</v>
      </c>
    </row>
    <row r="51">
      <c r="A51" t="s">
        <v>122</v>
      </c>
      <c r="B51" t="s">
        <v>470</v>
      </c>
      <c r="C51" t="s">
        <v>342</v>
      </c>
      <c r="D51" t="s">
        <v>471</v>
      </c>
      <c r="E51" t="s">
        <v>343</v>
      </c>
      <c r="F51" t="n">
        <v>32.2727</v>
      </c>
      <c r="G51" t="n">
        <v>34.5177</v>
      </c>
      <c r="H51" t="n">
        <v>31.6571</v>
      </c>
      <c r="I51" t="n">
        <v>39.1519</v>
      </c>
      <c r="J51" t="n">
        <v>45.9476</v>
      </c>
      <c r="K51" t="n">
        <v>57.1424</v>
      </c>
      <c r="L51" t="n">
        <v>60.0834</v>
      </c>
      <c r="M51" t="n">
        <v>62.4541</v>
      </c>
      <c r="N51" t="n">
        <v>71.767</v>
      </c>
      <c r="O51" t="n">
        <v>81.118</v>
      </c>
      <c r="P51" t="n">
        <v>83.0577</v>
      </c>
      <c r="Q51" t="n">
        <v>87.8312</v>
      </c>
      <c r="R51" t="n">
        <v>94.6547</v>
      </c>
      <c r="S51" t="n">
        <v>97.9445</v>
      </c>
      <c r="T51" t="n">
        <v>95.9706</v>
      </c>
      <c r="U51" t="n">
        <v>93.9967</v>
      </c>
      <c r="V51" t="n">
        <v>92.7747</v>
      </c>
      <c r="W51" t="n">
        <v>81.1171</v>
      </c>
      <c r="X51" t="n">
        <v>86.7248</v>
      </c>
      <c r="Y51" t="n">
        <v>90.0898</v>
      </c>
      <c r="Z51" t="n">
        <v>91.8446</v>
      </c>
      <c r="AA51" t="n">
        <v>94.7299</v>
      </c>
      <c r="AB51" t="n">
        <v>95.1082</v>
      </c>
      <c r="AC51" t="n">
        <v>95.9548</v>
      </c>
      <c r="AD51" t="n">
        <v>99.2474</v>
      </c>
      <c r="AE51" t="n">
        <v>100</v>
      </c>
      <c r="AF51" t="n">
        <v>100.5644</v>
      </c>
    </row>
    <row r="52">
      <c r="A52" t="s">
        <v>122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95.9548</v>
      </c>
      <c r="AD52" t="n">
        <v>99.2474</v>
      </c>
      <c r="AE52" t="n">
        <v>100</v>
      </c>
      <c r="AF52" t="n">
        <v>100.5644</v>
      </c>
    </row>
    <row r="53">
      <c r="A53" t="s">
        <v>122</v>
      </c>
      <c r="B53" t="s">
        <v>474</v>
      </c>
      <c r="C53" t="s">
        <v>342</v>
      </c>
      <c r="D53" t="s">
        <v>475</v>
      </c>
      <c r="E53" t="s">
        <v>343</v>
      </c>
      <c r="F53" t="n">
        <v>32.2727</v>
      </c>
      <c r="G53" t="n">
        <v>34.5177</v>
      </c>
      <c r="H53" t="n">
        <v>31.6571</v>
      </c>
      <c r="I53" t="n">
        <v>39.1519</v>
      </c>
      <c r="J53" t="n">
        <v>45.9476</v>
      </c>
      <c r="K53" t="n">
        <v>57.1424</v>
      </c>
      <c r="L53" t="n">
        <v>60.0834</v>
      </c>
      <c r="M53" t="n">
        <v>62.4541</v>
      </c>
      <c r="N53" t="n">
        <v>71.767</v>
      </c>
      <c r="O53" t="n">
        <v>81.118</v>
      </c>
      <c r="P53" t="n">
        <v>83.0577</v>
      </c>
      <c r="Q53" t="n">
        <v>87.8312</v>
      </c>
      <c r="R53" t="n">
        <v>94.6547</v>
      </c>
      <c r="S53" t="n">
        <v>97.9445</v>
      </c>
      <c r="T53" t="n">
        <v>95.9706</v>
      </c>
      <c r="U53" t="n">
        <v>93.9967</v>
      </c>
      <c r="V53" t="n">
        <v>92.7747</v>
      </c>
      <c r="W53" t="n">
        <v>81.1171</v>
      </c>
      <c r="X53" t="n">
        <v>86.7248</v>
      </c>
      <c r="Y53" t="n">
        <v>90.0898</v>
      </c>
      <c r="Z53" t="n">
        <v>91.8446</v>
      </c>
      <c r="AA53" t="n">
        <v>94.7299</v>
      </c>
      <c r="AB53" t="n">
        <v>95.1082</v>
      </c>
      <c r="AC53" t="n">
        <v>95.9548</v>
      </c>
      <c r="AD53" t="n">
        <v>99.2474</v>
      </c>
      <c r="AE53" t="n">
        <v>100</v>
      </c>
      <c r="AF53" t="n">
        <v>100.5644</v>
      </c>
    </row>
    <row r="54">
      <c r="A54" t="s">
        <v>122</v>
      </c>
      <c r="B54" t="s">
        <v>476</v>
      </c>
      <c r="C54" t="s">
        <v>342</v>
      </c>
      <c r="D54" t="s">
        <v>477</v>
      </c>
      <c r="E54" t="s">
        <v>343</v>
      </c>
      <c r="F54" t="n">
        <v>32.2727</v>
      </c>
      <c r="G54" t="n">
        <v>34.5177</v>
      </c>
      <c r="H54" t="n">
        <v>31.6571</v>
      </c>
      <c r="I54" t="n">
        <v>39.1519</v>
      </c>
      <c r="J54" t="n">
        <v>45.9476</v>
      </c>
      <c r="K54" t="n">
        <v>57.1424</v>
      </c>
      <c r="L54" t="n">
        <v>60.0834</v>
      </c>
      <c r="M54" t="n">
        <v>62.4541</v>
      </c>
      <c r="N54" t="n">
        <v>71.767</v>
      </c>
      <c r="O54" t="n">
        <v>81.118</v>
      </c>
      <c r="P54" t="n">
        <v>83.0577</v>
      </c>
      <c r="Q54" t="n">
        <v>87.8312</v>
      </c>
      <c r="R54" t="n">
        <v>94.6547</v>
      </c>
      <c r="S54" t="n">
        <v>97.9445</v>
      </c>
      <c r="T54" t="n">
        <v>95.9706</v>
      </c>
      <c r="U54" t="n">
        <v>93.9967</v>
      </c>
      <c r="V54" t="n">
        <v>92.7747</v>
      </c>
      <c r="W54" t="n">
        <v>81.1171</v>
      </c>
      <c r="X54" t="n">
        <v>86.7248</v>
      </c>
      <c r="Y54" t="n">
        <v>90.0898</v>
      </c>
      <c r="Z54" t="n">
        <v>91.8446</v>
      </c>
      <c r="AA54" t="n">
        <v>94.7299</v>
      </c>
      <c r="AB54" t="n">
        <v>95.1082</v>
      </c>
      <c r="AC54" t="n">
        <v>95.9548</v>
      </c>
      <c r="AD54" t="n">
        <v>99.2474</v>
      </c>
      <c r="AE54" t="n">
        <v>100</v>
      </c>
      <c r="AF54" t="n">
        <v>100.5644</v>
      </c>
    </row>
    <row r="55">
      <c r="A55" t="s">
        <v>122</v>
      </c>
      <c r="B55" t="s">
        <v>478</v>
      </c>
      <c r="C55" t="s">
        <v>342</v>
      </c>
      <c r="D55" t="s">
        <v>479</v>
      </c>
      <c r="E55" t="s">
        <v>343</v>
      </c>
      <c r="F55" t="n">
        <v>32.2727</v>
      </c>
      <c r="G55" t="n">
        <v>34.5177</v>
      </c>
      <c r="H55" t="n">
        <v>31.6571</v>
      </c>
      <c r="I55" t="n">
        <v>39.1519</v>
      </c>
      <c r="J55" t="n">
        <v>45.9476</v>
      </c>
      <c r="K55" t="n">
        <v>57.1424000000001</v>
      </c>
      <c r="L55" t="n">
        <v>60.0834000000001</v>
      </c>
      <c r="M55" t="n">
        <v>62.4541000000001</v>
      </c>
      <c r="N55" t="n">
        <v>71.7670000000001</v>
      </c>
      <c r="O55" t="n">
        <v>81.1180000000001</v>
      </c>
      <c r="P55" t="n">
        <v>83.0577000000001</v>
      </c>
      <c r="Q55" t="n">
        <v>87.8312000000001</v>
      </c>
      <c r="R55" t="n">
        <v>94.6547000000001</v>
      </c>
      <c r="S55" t="n">
        <v>97.9445000000001</v>
      </c>
      <c r="T55" t="n">
        <v>95.9706000000001</v>
      </c>
      <c r="U55" t="n">
        <v>93.9967000000001</v>
      </c>
      <c r="V55" t="n">
        <v>92.7747</v>
      </c>
      <c r="W55" t="n">
        <v>81.1171</v>
      </c>
      <c r="X55" t="n">
        <v>86.7248000000001</v>
      </c>
      <c r="Y55" t="n">
        <v>90.0898</v>
      </c>
      <c r="Z55" t="n">
        <v>91.8446000000001</v>
      </c>
      <c r="AA55" t="n">
        <v>94.7299000000001</v>
      </c>
      <c r="AB55" t="n">
        <v>95.1082</v>
      </c>
      <c r="AC55" t="n">
        <v>95.9548</v>
      </c>
      <c r="AD55" t="n">
        <v>99.2474</v>
      </c>
      <c r="AE55" t="n">
        <v>100</v>
      </c>
      <c r="AF55" t="n">
        <v>100.5644</v>
      </c>
    </row>
    <row r="56">
      <c r="A56" t="s">
        <v>122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482</v>
      </c>
      <c r="C57" t="s">
        <v>342</v>
      </c>
      <c r="D57" t="s">
        <v>483</v>
      </c>
      <c r="E57" t="s">
        <v>343</v>
      </c>
      <c r="F57" t="n">
        <v>32.2727</v>
      </c>
      <c r="G57" t="n">
        <v>34.5177</v>
      </c>
      <c r="H57" t="n">
        <v>31.6571</v>
      </c>
      <c r="I57" t="n">
        <v>39.1519</v>
      </c>
      <c r="J57" t="n">
        <v>45.9476</v>
      </c>
      <c r="K57" t="n">
        <v>57.1424</v>
      </c>
      <c r="L57" t="n">
        <v>60.0834</v>
      </c>
      <c r="M57" t="n">
        <v>62.4541</v>
      </c>
      <c r="N57" t="n">
        <v>71.7670000000001</v>
      </c>
      <c r="O57" t="n">
        <v>81.1180000000001</v>
      </c>
      <c r="P57" t="n">
        <v>83.0577000000001</v>
      </c>
      <c r="Q57" t="n">
        <v>87.8312000000001</v>
      </c>
      <c r="R57" t="n">
        <v>94.6547000000001</v>
      </c>
      <c r="S57" t="n">
        <v>97.9445000000001</v>
      </c>
      <c r="T57" t="n">
        <v>95.9706000000001</v>
      </c>
      <c r="U57" t="n">
        <v>93.9967000000001</v>
      </c>
      <c r="V57" t="n">
        <v>92.7747</v>
      </c>
      <c r="W57" t="n">
        <v>81.1171</v>
      </c>
      <c r="X57" t="n">
        <v>86.7248000000001</v>
      </c>
      <c r="Y57" t="n">
        <v>90.0898000000001</v>
      </c>
      <c r="Z57" t="n">
        <v>91.8446000000001</v>
      </c>
      <c r="AA57" t="n">
        <v>94.7299000000001</v>
      </c>
      <c r="AB57" t="n">
        <v>95.1082</v>
      </c>
      <c r="AC57" t="n">
        <v>95.9548</v>
      </c>
      <c r="AD57" t="n">
        <v>99.2474</v>
      </c>
      <c r="AE57" t="n">
        <v>100</v>
      </c>
      <c r="AF57" t="n">
        <v>100.5644</v>
      </c>
    </row>
    <row r="58">
      <c r="A58" t="s">
        <v>122</v>
      </c>
      <c r="B58" t="s">
        <v>484</v>
      </c>
      <c r="C58" t="s">
        <v>342</v>
      </c>
      <c r="D58" t="s">
        <v>485</v>
      </c>
      <c r="E58" t="s">
        <v>343</v>
      </c>
      <c r="F58" t="n">
        <v>32.2727</v>
      </c>
      <c r="G58" t="n">
        <v>34.5177</v>
      </c>
      <c r="H58" t="n">
        <v>31.6571</v>
      </c>
      <c r="I58" t="n">
        <v>39.1519</v>
      </c>
      <c r="J58" t="n">
        <v>45.9476</v>
      </c>
      <c r="K58" t="n">
        <v>57.1424</v>
      </c>
      <c r="L58" t="n">
        <v>60.0834</v>
      </c>
      <c r="M58" t="n">
        <v>62.4541</v>
      </c>
      <c r="N58" t="n">
        <v>71.7670000000001</v>
      </c>
      <c r="O58" t="n">
        <v>81.1180000000001</v>
      </c>
      <c r="P58" t="n">
        <v>83.0577000000001</v>
      </c>
      <c r="Q58" t="n">
        <v>87.8312000000001</v>
      </c>
      <c r="R58" t="n">
        <v>94.6547000000001</v>
      </c>
      <c r="S58" t="n">
        <v>97.9445000000001</v>
      </c>
      <c r="T58" t="n">
        <v>95.9706000000001</v>
      </c>
      <c r="U58" t="n">
        <v>93.9967000000001</v>
      </c>
      <c r="V58" t="n">
        <v>92.7747</v>
      </c>
      <c r="W58" t="n">
        <v>81.1171</v>
      </c>
      <c r="X58" t="n">
        <v>86.7248000000001</v>
      </c>
      <c r="Y58" t="n">
        <v>90.0898000000001</v>
      </c>
      <c r="Z58" t="n">
        <v>91.8446000000001</v>
      </c>
      <c r="AA58" t="n">
        <v>94.7299000000001</v>
      </c>
      <c r="AB58" t="n">
        <v>95.1082</v>
      </c>
      <c r="AC58" t="n">
        <v>95.9548</v>
      </c>
      <c r="AD58" t="n">
        <v>99.2474</v>
      </c>
      <c r="AE58" t="n">
        <v>100</v>
      </c>
      <c r="AF58" t="n">
        <v>100.5644</v>
      </c>
    </row>
    <row r="59">
      <c r="A59" t="s">
        <v>122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124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124</v>
      </c>
      <c r="B3" t="s">
        <v>374</v>
      </c>
      <c r="C3" t="s">
        <v>342</v>
      </c>
      <c r="D3" t="s">
        <v>375</v>
      </c>
      <c r="E3" t="s">
        <v>343</v>
      </c>
      <c r="F3" t="n">
        <v>29.7001</v>
      </c>
      <c r="G3" t="n">
        <v>31.7661</v>
      </c>
      <c r="H3" t="n">
        <v>29.1336</v>
      </c>
      <c r="I3" t="n">
        <v>36.031</v>
      </c>
      <c r="J3" t="n">
        <v>42.2849</v>
      </c>
      <c r="K3" t="n">
        <v>52.5874</v>
      </c>
      <c r="L3" t="n">
        <v>55.2939</v>
      </c>
      <c r="M3" t="n">
        <v>57.4757</v>
      </c>
      <c r="N3" t="n">
        <v>66.0462</v>
      </c>
      <c r="O3" t="n">
        <v>74.6518</v>
      </c>
      <c r="P3" t="n">
        <v>76.4369</v>
      </c>
      <c r="Q3" t="n">
        <v>80.8298</v>
      </c>
      <c r="R3" t="n">
        <v>87.1094</v>
      </c>
      <c r="S3" t="n">
        <v>90.5799</v>
      </c>
      <c r="T3" t="n">
        <v>86.763</v>
      </c>
      <c r="U3" t="n">
        <v>74.8672</v>
      </c>
      <c r="V3" t="n">
        <v>87.0525</v>
      </c>
      <c r="W3" t="n">
        <v>81.0352</v>
      </c>
      <c r="X3" t="n">
        <v>85.25</v>
      </c>
      <c r="Y3" t="n">
        <v>87.2905</v>
      </c>
      <c r="Z3" t="n">
        <v>90.1702</v>
      </c>
      <c r="AA3" t="n">
        <v>93.1349</v>
      </c>
      <c r="AB3" t="n">
        <v>94.621</v>
      </c>
      <c r="AC3" t="n">
        <v>95.956</v>
      </c>
      <c r="AD3" t="n">
        <v>98.26</v>
      </c>
      <c r="AE3" t="n">
        <v>100</v>
      </c>
      <c r="AF3" t="n">
        <v>101.984</v>
      </c>
    </row>
    <row r="4">
      <c r="A4" t="s">
        <v>124</v>
      </c>
      <c r="B4" t="s">
        <v>376</v>
      </c>
      <c r="C4" t="s">
        <v>342</v>
      </c>
      <c r="D4" t="s">
        <v>377</v>
      </c>
      <c r="E4" t="s">
        <v>343</v>
      </c>
      <c r="F4" t="n">
        <v>29.7001</v>
      </c>
      <c r="G4" t="n">
        <v>31.7661</v>
      </c>
      <c r="H4" t="n">
        <v>29.1336</v>
      </c>
      <c r="I4" t="n">
        <v>36.031</v>
      </c>
      <c r="J4" t="n">
        <v>42.2849</v>
      </c>
      <c r="K4" t="n">
        <v>52.5874</v>
      </c>
      <c r="L4" t="n">
        <v>55.2939</v>
      </c>
      <c r="M4" t="n">
        <v>57.4757</v>
      </c>
      <c r="N4" t="n">
        <v>66.0462</v>
      </c>
      <c r="O4" t="n">
        <v>74.6517999999999</v>
      </c>
      <c r="P4" t="n">
        <v>76.4369</v>
      </c>
      <c r="Q4" t="n">
        <v>80.8298</v>
      </c>
      <c r="R4" t="n">
        <v>87.1094</v>
      </c>
      <c r="S4" t="n">
        <v>90.5799</v>
      </c>
      <c r="T4" t="n">
        <v>86.763</v>
      </c>
      <c r="U4" t="n">
        <v>74.8672</v>
      </c>
      <c r="V4" t="n">
        <v>87.0525</v>
      </c>
      <c r="W4" t="n">
        <v>81.0352</v>
      </c>
      <c r="X4" t="n">
        <v>85.25</v>
      </c>
      <c r="Y4" t="n">
        <v>87.2905</v>
      </c>
      <c r="Z4" t="n">
        <v>90.1702</v>
      </c>
      <c r="AA4" t="n">
        <v>93.1349</v>
      </c>
      <c r="AB4" t="n">
        <v>94.621</v>
      </c>
      <c r="AC4" t="n">
        <v>95.956</v>
      </c>
      <c r="AD4" t="n">
        <v>98.26</v>
      </c>
      <c r="AE4" t="n">
        <v>100</v>
      </c>
      <c r="AF4" t="n">
        <v>101.984</v>
      </c>
    </row>
    <row r="5">
      <c r="A5" t="s">
        <v>124</v>
      </c>
      <c r="B5" t="s">
        <v>378</v>
      </c>
      <c r="C5" t="s">
        <v>342</v>
      </c>
      <c r="D5" t="s">
        <v>379</v>
      </c>
      <c r="E5" t="s">
        <v>343</v>
      </c>
      <c r="F5" t="n">
        <v>29.7001</v>
      </c>
      <c r="G5" t="n">
        <v>31.7661</v>
      </c>
      <c r="H5" t="n">
        <v>29.1336</v>
      </c>
      <c r="I5" t="n">
        <v>36.031</v>
      </c>
      <c r="J5" t="n">
        <v>42.2849</v>
      </c>
      <c r="K5" t="n">
        <v>52.5874</v>
      </c>
      <c r="L5" t="n">
        <v>55.2939</v>
      </c>
      <c r="M5" t="n">
        <v>57.4757</v>
      </c>
      <c r="N5" t="n">
        <v>66.0461999999999</v>
      </c>
      <c r="O5" t="n">
        <v>74.6517999999999</v>
      </c>
      <c r="P5" t="n">
        <v>76.4368999999999</v>
      </c>
      <c r="Q5" t="n">
        <v>80.8297999999999</v>
      </c>
      <c r="R5" t="n">
        <v>87.1093999999999</v>
      </c>
      <c r="S5" t="n">
        <v>90.5798999999999</v>
      </c>
      <c r="T5" t="n">
        <v>86.7629999999999</v>
      </c>
      <c r="U5" t="n">
        <v>74.8671999999999</v>
      </c>
      <c r="V5" t="n">
        <v>87.0524999999999</v>
      </c>
      <c r="W5" t="n">
        <v>81.0352</v>
      </c>
      <c r="X5" t="n">
        <v>85.25</v>
      </c>
      <c r="Y5" t="n">
        <v>87.2905</v>
      </c>
      <c r="Z5" t="n">
        <v>90.1702</v>
      </c>
      <c r="AA5" t="n">
        <v>93.1349</v>
      </c>
      <c r="AB5" t="n">
        <v>94.621</v>
      </c>
      <c r="AC5" t="n">
        <v>95.956</v>
      </c>
      <c r="AD5" t="n">
        <v>98.26</v>
      </c>
      <c r="AE5" t="n">
        <v>100</v>
      </c>
      <c r="AF5" t="n">
        <v>101.984</v>
      </c>
    </row>
    <row r="6">
      <c r="A6" t="s">
        <v>124</v>
      </c>
      <c r="B6" t="s">
        <v>380</v>
      </c>
      <c r="C6" t="s">
        <v>342</v>
      </c>
      <c r="D6" t="s">
        <v>381</v>
      </c>
      <c r="E6" t="s">
        <v>343</v>
      </c>
      <c r="F6" t="n">
        <v>29.7001</v>
      </c>
      <c r="G6" t="n">
        <v>31.7661</v>
      </c>
      <c r="H6" t="n">
        <v>29.1336</v>
      </c>
      <c r="I6" t="n">
        <v>36.031</v>
      </c>
      <c r="J6" t="n">
        <v>42.2849</v>
      </c>
      <c r="K6" t="n">
        <v>52.5874</v>
      </c>
      <c r="L6" t="n">
        <v>55.2939</v>
      </c>
      <c r="M6" t="n">
        <v>57.4757</v>
      </c>
      <c r="N6" t="n">
        <v>66.0462</v>
      </c>
      <c r="O6" t="n">
        <v>74.6518</v>
      </c>
      <c r="P6" t="n">
        <v>76.4369</v>
      </c>
      <c r="Q6" t="n">
        <v>80.8298</v>
      </c>
      <c r="R6" t="n">
        <v>87.1094</v>
      </c>
      <c r="S6" t="n">
        <v>90.5799</v>
      </c>
      <c r="T6" t="n">
        <v>86.763</v>
      </c>
      <c r="U6" t="n">
        <v>74.8672</v>
      </c>
      <c r="V6" t="n">
        <v>87.0525</v>
      </c>
      <c r="W6" t="n">
        <v>81.0352</v>
      </c>
      <c r="X6" t="n">
        <v>85.25</v>
      </c>
      <c r="Y6" t="n">
        <v>87.2905</v>
      </c>
      <c r="Z6" t="n">
        <v>90.1702</v>
      </c>
      <c r="AA6" t="n">
        <v>93.1349</v>
      </c>
      <c r="AB6" t="n">
        <v>94.621</v>
      </c>
      <c r="AC6" t="n">
        <v>95.956</v>
      </c>
      <c r="AD6" t="n">
        <v>98.26</v>
      </c>
      <c r="AE6" t="n">
        <v>100</v>
      </c>
      <c r="AF6" t="n">
        <v>101.984</v>
      </c>
    </row>
    <row r="7">
      <c r="A7" t="s">
        <v>124</v>
      </c>
      <c r="B7" t="s">
        <v>382</v>
      </c>
      <c r="C7" t="s">
        <v>342</v>
      </c>
      <c r="D7" t="s">
        <v>383</v>
      </c>
      <c r="E7" t="s">
        <v>343</v>
      </c>
      <c r="F7" t="n">
        <v>29.7001</v>
      </c>
      <c r="G7" t="n">
        <v>31.7661</v>
      </c>
      <c r="H7" t="n">
        <v>29.1336</v>
      </c>
      <c r="I7" t="n">
        <v>36.031</v>
      </c>
      <c r="J7" t="n">
        <v>42.2849</v>
      </c>
      <c r="K7" t="n">
        <v>52.5874</v>
      </c>
      <c r="L7" t="n">
        <v>55.2939</v>
      </c>
      <c r="M7" t="n">
        <v>57.4757</v>
      </c>
      <c r="N7" t="n">
        <v>66.0462</v>
      </c>
      <c r="O7" t="n">
        <v>74.6518</v>
      </c>
      <c r="P7" t="n">
        <v>76.4369</v>
      </c>
      <c r="Q7" t="n">
        <v>80.8298</v>
      </c>
      <c r="R7" t="n">
        <v>87.1094</v>
      </c>
      <c r="S7" t="n">
        <v>90.5799</v>
      </c>
      <c r="T7" t="n">
        <v>86.763</v>
      </c>
      <c r="U7" t="n">
        <v>74.8672</v>
      </c>
      <c r="V7" t="n">
        <v>87.0525</v>
      </c>
      <c r="W7" t="n">
        <v>81.0352</v>
      </c>
      <c r="X7" t="n">
        <v>85.25</v>
      </c>
      <c r="Y7" t="n">
        <v>87.2905</v>
      </c>
      <c r="Z7" t="n">
        <v>90.1702</v>
      </c>
      <c r="AA7" t="n">
        <v>93.1349</v>
      </c>
      <c r="AB7" t="n">
        <v>94.621</v>
      </c>
      <c r="AC7" t="n">
        <v>95.956</v>
      </c>
      <c r="AD7" t="n">
        <v>98.26</v>
      </c>
      <c r="AE7" t="n">
        <v>100</v>
      </c>
      <c r="AF7" t="n">
        <v>101.984</v>
      </c>
    </row>
    <row r="8">
      <c r="A8" t="s">
        <v>124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124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s">
        <v>388</v>
      </c>
      <c r="C10" t="s">
        <v>342</v>
      </c>
      <c r="D10" t="s">
        <v>389</v>
      </c>
      <c r="E10" t="s">
        <v>343</v>
      </c>
      <c r="F10" t="n">
        <v>29.7001</v>
      </c>
      <c r="G10" t="n">
        <v>31.7661</v>
      </c>
      <c r="H10" t="n">
        <v>29.1336</v>
      </c>
      <c r="I10" t="n">
        <v>36.031</v>
      </c>
      <c r="J10" t="n">
        <v>42.2849</v>
      </c>
      <c r="K10" t="n">
        <v>52.5874</v>
      </c>
      <c r="L10" t="n">
        <v>55.2939</v>
      </c>
      <c r="M10" t="n">
        <v>57.4757</v>
      </c>
      <c r="N10" t="n">
        <v>66.0462</v>
      </c>
      <c r="O10" t="n">
        <v>74.6518</v>
      </c>
      <c r="P10" t="n">
        <v>76.4369</v>
      </c>
      <c r="Q10" t="n">
        <v>80.8298</v>
      </c>
      <c r="R10" t="n">
        <v>87.1094</v>
      </c>
      <c r="S10" t="n">
        <v>90.5799</v>
      </c>
      <c r="T10" t="n">
        <v>86.763</v>
      </c>
      <c r="U10" t="n">
        <v>74.8672</v>
      </c>
      <c r="V10" t="n">
        <v>87.0525</v>
      </c>
      <c r="W10" t="n">
        <v>81.0352</v>
      </c>
      <c r="X10" t="n">
        <v>85.25</v>
      </c>
      <c r="Y10" t="n">
        <v>87.2905</v>
      </c>
      <c r="Z10" t="n">
        <v>90.1702</v>
      </c>
      <c r="AA10" t="n">
        <v>93.1349</v>
      </c>
      <c r="AB10" t="n">
        <v>94.621</v>
      </c>
      <c r="AC10" t="n">
        <v>95.956</v>
      </c>
      <c r="AD10" t="n">
        <v>98.26</v>
      </c>
      <c r="AE10" t="n">
        <v>100</v>
      </c>
      <c r="AF10" t="n">
        <v>101.984</v>
      </c>
    </row>
    <row r="11">
      <c r="A11" t="s">
        <v>124</v>
      </c>
      <c r="B11" t="s">
        <v>390</v>
      </c>
      <c r="C11" t="s">
        <v>342</v>
      </c>
      <c r="D11" t="s">
        <v>391</v>
      </c>
      <c r="E11" t="s">
        <v>343</v>
      </c>
      <c r="F11" t="n">
        <v>29.7001</v>
      </c>
      <c r="G11" t="n">
        <v>31.7661</v>
      </c>
      <c r="H11" t="n">
        <v>29.1336</v>
      </c>
      <c r="I11" t="n">
        <v>36.031</v>
      </c>
      <c r="J11" t="n">
        <v>42.2849</v>
      </c>
      <c r="K11" t="n">
        <v>52.5874</v>
      </c>
      <c r="L11" t="n">
        <v>55.2939</v>
      </c>
      <c r="M11" t="n">
        <v>57.4757</v>
      </c>
      <c r="N11" t="n">
        <v>66.0462</v>
      </c>
      <c r="O11" t="n">
        <v>74.6518</v>
      </c>
      <c r="P11" t="n">
        <v>76.4369</v>
      </c>
      <c r="Q11" t="n">
        <v>80.8298</v>
      </c>
      <c r="R11" t="n">
        <v>87.1094</v>
      </c>
      <c r="S11" t="n">
        <v>90.5799</v>
      </c>
      <c r="T11" t="n">
        <v>86.763</v>
      </c>
      <c r="U11" t="n">
        <v>74.8672</v>
      </c>
      <c r="V11" t="n">
        <v>87.0525</v>
      </c>
      <c r="W11" t="n">
        <v>81.0352</v>
      </c>
      <c r="X11" t="n">
        <v>85.25</v>
      </c>
      <c r="Y11" t="n">
        <v>87.2905</v>
      </c>
      <c r="Z11" t="n">
        <v>90.1702</v>
      </c>
      <c r="AA11" t="n">
        <v>93.1349</v>
      </c>
      <c r="AB11" t="n">
        <v>94.621</v>
      </c>
      <c r="AC11" t="n">
        <v>95.956</v>
      </c>
      <c r="AD11" t="n">
        <v>98.26</v>
      </c>
      <c r="AE11" t="n">
        <v>100</v>
      </c>
      <c r="AF11" t="n">
        <v>101.984</v>
      </c>
    </row>
    <row r="12">
      <c r="A12" t="s">
        <v>124</v>
      </c>
      <c r="B12" t="s">
        <v>392</v>
      </c>
      <c r="C12" t="s">
        <v>342</v>
      </c>
      <c r="D12" t="s">
        <v>393</v>
      </c>
      <c r="E12" t="s">
        <v>343</v>
      </c>
      <c r="F12" t="n">
        <v>29.7001</v>
      </c>
      <c r="G12" t="n">
        <v>31.7661</v>
      </c>
      <c r="H12" t="n">
        <v>29.1336</v>
      </c>
      <c r="I12" t="n">
        <v>36.031</v>
      </c>
      <c r="J12" t="n">
        <v>42.2849</v>
      </c>
      <c r="K12" t="n">
        <v>52.5874</v>
      </c>
      <c r="L12" t="n">
        <v>55.2939</v>
      </c>
      <c r="M12" t="n">
        <v>57.4757</v>
      </c>
      <c r="N12" t="n">
        <v>66.0462</v>
      </c>
      <c r="O12" t="n">
        <v>74.6518</v>
      </c>
      <c r="P12" t="n">
        <v>76.4369</v>
      </c>
      <c r="Q12" t="n">
        <v>80.8298</v>
      </c>
      <c r="R12" t="n">
        <v>87.1094</v>
      </c>
      <c r="S12" t="n">
        <v>90.5799</v>
      </c>
      <c r="T12" t="n">
        <v>86.763</v>
      </c>
      <c r="U12" t="n">
        <v>74.8672</v>
      </c>
      <c r="V12" t="n">
        <v>87.0525</v>
      </c>
      <c r="W12" t="n">
        <v>81.0352</v>
      </c>
      <c r="X12" t="n">
        <v>85.25</v>
      </c>
      <c r="Y12" t="n">
        <v>87.2905</v>
      </c>
      <c r="Z12" t="n">
        <v>90.1702</v>
      </c>
      <c r="AA12" t="n">
        <v>93.1349</v>
      </c>
      <c r="AB12" t="n">
        <v>94.621</v>
      </c>
      <c r="AC12" t="n">
        <v>95.956</v>
      </c>
      <c r="AD12" t="n">
        <v>98.26</v>
      </c>
      <c r="AE12" t="n">
        <v>100</v>
      </c>
      <c r="AF12" t="n">
        <v>101.984</v>
      </c>
    </row>
    <row r="13">
      <c r="A13" t="s">
        <v>124</v>
      </c>
      <c r="B13" t="s">
        <v>394</v>
      </c>
      <c r="C13" t="s">
        <v>342</v>
      </c>
      <c r="D13" t="s">
        <v>395</v>
      </c>
      <c r="E13" t="s">
        <v>343</v>
      </c>
      <c r="F13" t="n">
        <v>29.7001</v>
      </c>
      <c r="G13" t="n">
        <v>31.7661</v>
      </c>
      <c r="H13" t="n">
        <v>29.1336</v>
      </c>
      <c r="I13" t="n">
        <v>36.031</v>
      </c>
      <c r="J13" t="n">
        <v>42.2849</v>
      </c>
      <c r="K13" t="n">
        <v>52.5874</v>
      </c>
      <c r="L13" t="n">
        <v>55.2939</v>
      </c>
      <c r="M13" t="n">
        <v>57.4757</v>
      </c>
      <c r="N13" t="n">
        <v>66.0462</v>
      </c>
      <c r="O13" t="n">
        <v>74.6518</v>
      </c>
      <c r="P13" t="n">
        <v>76.4369</v>
      </c>
      <c r="Q13" t="n">
        <v>80.8298</v>
      </c>
      <c r="R13" t="n">
        <v>87.1094</v>
      </c>
      <c r="S13" t="n">
        <v>90.5799</v>
      </c>
      <c r="T13" t="n">
        <v>86.763</v>
      </c>
      <c r="U13" t="n">
        <v>74.8672</v>
      </c>
      <c r="V13" t="n">
        <v>87.0525</v>
      </c>
      <c r="W13" t="n">
        <v>81.0352</v>
      </c>
      <c r="X13" t="n">
        <v>85.25</v>
      </c>
      <c r="Y13" t="n">
        <v>87.2905</v>
      </c>
      <c r="Z13" t="n">
        <v>90.1702</v>
      </c>
      <c r="AA13" t="n">
        <v>93.1349</v>
      </c>
      <c r="AB13" t="n">
        <v>94.621</v>
      </c>
      <c r="AC13" t="n">
        <v>95.956</v>
      </c>
      <c r="AD13" t="n">
        <v>98.26</v>
      </c>
      <c r="AE13" t="n">
        <v>100</v>
      </c>
      <c r="AF13" t="n">
        <v>101.984</v>
      </c>
    </row>
    <row r="14">
      <c r="A14" t="s">
        <v>124</v>
      </c>
      <c r="B14" t="s">
        <v>396</v>
      </c>
      <c r="C14" t="s">
        <v>342</v>
      </c>
      <c r="D14" t="s">
        <v>397</v>
      </c>
      <c r="E14" t="s">
        <v>343</v>
      </c>
      <c r="F14" t="n">
        <v>29.7001</v>
      </c>
      <c r="G14" t="n">
        <v>31.7661</v>
      </c>
      <c r="H14" t="n">
        <v>29.1336</v>
      </c>
      <c r="I14" t="n">
        <v>36.031</v>
      </c>
      <c r="J14" t="n">
        <v>42.2849</v>
      </c>
      <c r="K14" t="n">
        <v>52.5874</v>
      </c>
      <c r="L14" t="n">
        <v>55.2939</v>
      </c>
      <c r="M14" t="n">
        <v>57.4757</v>
      </c>
      <c r="N14" t="n">
        <v>66.0462</v>
      </c>
      <c r="O14" t="n">
        <v>74.6518</v>
      </c>
      <c r="P14" t="n">
        <v>76.4369</v>
      </c>
      <c r="Q14" t="n">
        <v>80.8298</v>
      </c>
      <c r="R14" t="n">
        <v>87.1094</v>
      </c>
      <c r="S14" t="n">
        <v>90.5799</v>
      </c>
      <c r="T14" t="n">
        <v>86.763</v>
      </c>
      <c r="U14" t="n">
        <v>74.8672</v>
      </c>
      <c r="V14" t="n">
        <v>87.0525</v>
      </c>
      <c r="W14" t="n">
        <v>81.0352</v>
      </c>
      <c r="X14" t="n">
        <v>85.25</v>
      </c>
      <c r="Y14" t="n">
        <v>87.2905</v>
      </c>
      <c r="Z14" t="n">
        <v>90.1702</v>
      </c>
      <c r="AA14" t="n">
        <v>93.1349</v>
      </c>
      <c r="AB14" t="n">
        <v>94.621</v>
      </c>
      <c r="AC14" t="n">
        <v>95.956</v>
      </c>
      <c r="AD14" t="n">
        <v>98.26</v>
      </c>
      <c r="AE14" t="n">
        <v>100</v>
      </c>
      <c r="AF14" t="n">
        <v>101.984</v>
      </c>
    </row>
    <row r="15">
      <c r="A15" t="s">
        <v>124</v>
      </c>
      <c r="B15" t="s">
        <v>398</v>
      </c>
      <c r="C15" t="s">
        <v>342</v>
      </c>
      <c r="D15" t="s">
        <v>399</v>
      </c>
      <c r="E15" t="s">
        <v>343</v>
      </c>
      <c r="F15" t="n">
        <v>29.7001</v>
      </c>
      <c r="G15" t="n">
        <v>31.7661</v>
      </c>
      <c r="H15" t="n">
        <v>29.1336</v>
      </c>
      <c r="I15" t="n">
        <v>36.031</v>
      </c>
      <c r="J15" t="n">
        <v>42.2849</v>
      </c>
      <c r="K15" t="n">
        <v>52.5874</v>
      </c>
      <c r="L15" t="n">
        <v>55.2939</v>
      </c>
      <c r="M15" t="n">
        <v>57.4757</v>
      </c>
      <c r="N15" t="n">
        <v>66.0462</v>
      </c>
      <c r="O15" t="n">
        <v>74.6518</v>
      </c>
      <c r="P15" t="n">
        <v>76.4369</v>
      </c>
      <c r="Q15" t="n">
        <v>80.8298</v>
      </c>
      <c r="R15" t="n">
        <v>87.1094</v>
      </c>
      <c r="S15" t="n">
        <v>90.5799</v>
      </c>
      <c r="T15" t="n">
        <v>86.763</v>
      </c>
      <c r="U15" t="n">
        <v>74.8672</v>
      </c>
      <c r="V15" t="n">
        <v>87.0525</v>
      </c>
      <c r="W15" t="n">
        <v>81.0352</v>
      </c>
      <c r="X15" t="n">
        <v>85.25</v>
      </c>
      <c r="Y15" t="n">
        <v>87.2905</v>
      </c>
      <c r="Z15" t="n">
        <v>90.1702</v>
      </c>
      <c r="AA15" t="n">
        <v>93.1349</v>
      </c>
      <c r="AB15" t="n">
        <v>94.621</v>
      </c>
      <c r="AC15" t="n">
        <v>95.956</v>
      </c>
      <c r="AD15" t="n">
        <v>98.26</v>
      </c>
      <c r="AE15" t="n">
        <v>100</v>
      </c>
      <c r="AF15" t="n">
        <v>101.984</v>
      </c>
    </row>
    <row r="16">
      <c r="A16" t="s">
        <v>124</v>
      </c>
      <c r="B16" t="s">
        <v>400</v>
      </c>
      <c r="C16" t="s">
        <v>342</v>
      </c>
      <c r="D16" t="s">
        <v>401</v>
      </c>
      <c r="E16" t="s">
        <v>343</v>
      </c>
      <c r="F16" t="n">
        <v>29.7001</v>
      </c>
      <c r="G16" t="n">
        <v>31.7661</v>
      </c>
      <c r="H16" t="n">
        <v>29.1336</v>
      </c>
      <c r="I16" t="n">
        <v>36.031</v>
      </c>
      <c r="J16" t="n">
        <v>42.2849</v>
      </c>
      <c r="K16" t="n">
        <v>52.5874</v>
      </c>
      <c r="L16" t="n">
        <v>55.2939</v>
      </c>
      <c r="M16" t="n">
        <v>57.4757</v>
      </c>
      <c r="N16" t="n">
        <v>66.0462</v>
      </c>
      <c r="O16" t="n">
        <v>74.6518</v>
      </c>
      <c r="P16" t="n">
        <v>76.4369</v>
      </c>
      <c r="Q16" t="n">
        <v>80.8298</v>
      </c>
      <c r="R16" t="n">
        <v>87.1094</v>
      </c>
      <c r="S16" t="n">
        <v>90.5799</v>
      </c>
      <c r="T16" t="n">
        <v>86.763</v>
      </c>
      <c r="U16" t="n">
        <v>74.8672</v>
      </c>
      <c r="V16" t="n">
        <v>87.0525</v>
      </c>
      <c r="W16" t="n">
        <v>81.0352</v>
      </c>
      <c r="X16" t="n">
        <v>85.25</v>
      </c>
      <c r="Y16" t="n">
        <v>87.2905</v>
      </c>
      <c r="Z16" t="n">
        <v>90.1702</v>
      </c>
      <c r="AA16" t="n">
        <v>93.1349</v>
      </c>
      <c r="AB16" t="n">
        <v>94.621</v>
      </c>
      <c r="AC16" t="n">
        <v>95.956</v>
      </c>
      <c r="AD16" t="n">
        <v>98.26</v>
      </c>
      <c r="AE16" t="n">
        <v>100</v>
      </c>
      <c r="AF16" t="n">
        <v>101.984</v>
      </c>
    </row>
    <row r="17">
      <c r="A17" t="s">
        <v>124</v>
      </c>
      <c r="B17" t="s">
        <v>402</v>
      </c>
      <c r="C17" t="s">
        <v>342</v>
      </c>
      <c r="D17" t="s">
        <v>403</v>
      </c>
      <c r="E17" t="s">
        <v>343</v>
      </c>
      <c r="F17" t="n">
        <v>29.7001</v>
      </c>
      <c r="G17" t="n">
        <v>31.7661</v>
      </c>
      <c r="H17" t="n">
        <v>29.1336</v>
      </c>
      <c r="I17" t="n">
        <v>36.031</v>
      </c>
      <c r="J17" t="n">
        <v>42.2849</v>
      </c>
      <c r="K17" t="n">
        <v>52.5874</v>
      </c>
      <c r="L17" t="n">
        <v>55.2939</v>
      </c>
      <c r="M17" t="n">
        <v>57.4757</v>
      </c>
      <c r="N17" t="n">
        <v>66.0462</v>
      </c>
      <c r="O17" t="n">
        <v>74.6518</v>
      </c>
      <c r="P17" t="n">
        <v>76.4369</v>
      </c>
      <c r="Q17" t="n">
        <v>80.8298</v>
      </c>
      <c r="R17" t="n">
        <v>87.1094</v>
      </c>
      <c r="S17" t="n">
        <v>90.5799</v>
      </c>
      <c r="T17" t="n">
        <v>86.763</v>
      </c>
      <c r="U17" t="n">
        <v>74.8672</v>
      </c>
      <c r="V17" t="n">
        <v>87.0525</v>
      </c>
      <c r="W17" t="n">
        <v>81.0352</v>
      </c>
      <c r="X17" t="n">
        <v>85.25</v>
      </c>
      <c r="Y17" t="n">
        <v>87.2905</v>
      </c>
      <c r="Z17" t="n">
        <v>90.1702</v>
      </c>
      <c r="AA17" t="n">
        <v>93.1349</v>
      </c>
      <c r="AB17" t="n">
        <v>94.621</v>
      </c>
      <c r="AC17" t="n">
        <v>95.956</v>
      </c>
      <c r="AD17" t="n">
        <v>98.26</v>
      </c>
      <c r="AE17" t="n">
        <v>100</v>
      </c>
      <c r="AF17" t="n">
        <v>101.984</v>
      </c>
    </row>
    <row r="18">
      <c r="A18" t="s">
        <v>124</v>
      </c>
      <c r="B18" t="s">
        <v>404</v>
      </c>
      <c r="C18" t="s">
        <v>342</v>
      </c>
      <c r="D18" t="s">
        <v>405</v>
      </c>
      <c r="E18" t="s">
        <v>343</v>
      </c>
      <c r="F18" t="n">
        <v>29.7001</v>
      </c>
      <c r="G18" t="n">
        <v>31.7661</v>
      </c>
      <c r="H18" t="n">
        <v>29.1336</v>
      </c>
      <c r="I18" t="n">
        <v>36.031</v>
      </c>
      <c r="J18" t="n">
        <v>42.2849</v>
      </c>
      <c r="K18" t="n">
        <v>52.5874</v>
      </c>
      <c r="L18" t="n">
        <v>55.2939</v>
      </c>
      <c r="M18" t="n">
        <v>57.4757</v>
      </c>
      <c r="N18" t="n">
        <v>66.0462</v>
      </c>
      <c r="O18" t="n">
        <v>74.6518</v>
      </c>
      <c r="P18" t="n">
        <v>76.4369</v>
      </c>
      <c r="Q18" t="n">
        <v>80.8298</v>
      </c>
      <c r="R18" t="n">
        <v>87.1094</v>
      </c>
      <c r="S18" t="n">
        <v>90.5799</v>
      </c>
      <c r="T18" t="n">
        <v>86.763</v>
      </c>
      <c r="U18" t="n">
        <v>74.8672</v>
      </c>
      <c r="V18" t="n">
        <v>87.0525</v>
      </c>
      <c r="W18" t="n">
        <v>81.0352</v>
      </c>
      <c r="X18" t="n">
        <v>85.25</v>
      </c>
      <c r="Y18" t="n">
        <v>87.2905</v>
      </c>
      <c r="Z18" t="n">
        <v>90.1702</v>
      </c>
      <c r="AA18" t="n">
        <v>93.1349</v>
      </c>
      <c r="AB18" t="n">
        <v>94.621</v>
      </c>
      <c r="AC18" t="n">
        <v>95.956</v>
      </c>
      <c r="AD18" t="n">
        <v>98.26</v>
      </c>
      <c r="AE18" t="n">
        <v>100</v>
      </c>
      <c r="AF18" t="n">
        <v>101.984</v>
      </c>
    </row>
    <row r="19">
      <c r="A19" t="s">
        <v>124</v>
      </c>
      <c r="B19" t="s">
        <v>406</v>
      </c>
      <c r="C19" t="s">
        <v>342</v>
      </c>
      <c r="D19" t="s">
        <v>407</v>
      </c>
      <c r="E19" t="s">
        <v>343</v>
      </c>
      <c r="F19" t="n">
        <v>29.7001</v>
      </c>
      <c r="G19" t="n">
        <v>31.7661</v>
      </c>
      <c r="H19" t="n">
        <v>29.1336</v>
      </c>
      <c r="I19" t="n">
        <v>36.031</v>
      </c>
      <c r="J19" t="n">
        <v>42.2849</v>
      </c>
      <c r="K19" t="n">
        <v>52.5874</v>
      </c>
      <c r="L19" t="n">
        <v>55.2939</v>
      </c>
      <c r="M19" t="n">
        <v>57.4757</v>
      </c>
      <c r="N19" t="n">
        <v>66.0462</v>
      </c>
      <c r="O19" t="n">
        <v>74.6518</v>
      </c>
      <c r="P19" t="n">
        <v>76.4369</v>
      </c>
      <c r="Q19" t="n">
        <v>80.8298</v>
      </c>
      <c r="R19" t="n">
        <v>87.1094</v>
      </c>
      <c r="S19" t="n">
        <v>90.5799</v>
      </c>
      <c r="T19" t="n">
        <v>86.763</v>
      </c>
      <c r="U19" t="n">
        <v>74.8672</v>
      </c>
      <c r="V19" t="n">
        <v>87.0525</v>
      </c>
      <c r="W19" t="n">
        <v>81.0352</v>
      </c>
      <c r="X19" t="n">
        <v>85.25</v>
      </c>
      <c r="Y19" t="n">
        <v>87.2905</v>
      </c>
      <c r="Z19" t="n">
        <v>90.1702</v>
      </c>
      <c r="AA19" t="n">
        <v>93.1349</v>
      </c>
      <c r="AB19" t="n">
        <v>94.621</v>
      </c>
      <c r="AC19" t="n">
        <v>95.956</v>
      </c>
      <c r="AD19" t="n">
        <v>98.26</v>
      </c>
      <c r="AE19" t="n">
        <v>100</v>
      </c>
      <c r="AF19" t="n">
        <v>101.984</v>
      </c>
    </row>
    <row r="20">
      <c r="A20" t="s">
        <v>124</v>
      </c>
      <c r="B20" t="s">
        <v>408</v>
      </c>
      <c r="C20" t="s">
        <v>342</v>
      </c>
      <c r="D20" t="s">
        <v>409</v>
      </c>
      <c r="E20" t="s">
        <v>343</v>
      </c>
      <c r="F20" t="n">
        <v>29.7001</v>
      </c>
      <c r="G20" t="n">
        <v>31.7661</v>
      </c>
      <c r="H20" t="n">
        <v>29.1336</v>
      </c>
      <c r="I20" t="n">
        <v>36.031</v>
      </c>
      <c r="J20" t="n">
        <v>42.2849</v>
      </c>
      <c r="K20" t="n">
        <v>52.5874</v>
      </c>
      <c r="L20" t="n">
        <v>55.2939</v>
      </c>
      <c r="M20" t="n">
        <v>57.4757</v>
      </c>
      <c r="N20" t="n">
        <v>66.0462</v>
      </c>
      <c r="O20" t="n">
        <v>74.6518</v>
      </c>
      <c r="P20" t="n">
        <v>76.4369</v>
      </c>
      <c r="Q20" t="n">
        <v>80.8298</v>
      </c>
      <c r="R20" t="n">
        <v>87.1094</v>
      </c>
      <c r="S20" t="n">
        <v>90.5799</v>
      </c>
      <c r="T20" t="n">
        <v>86.763</v>
      </c>
      <c r="U20" t="n">
        <v>74.8672</v>
      </c>
      <c r="V20" t="n">
        <v>87.0525</v>
      </c>
      <c r="W20" t="n">
        <v>81.0352</v>
      </c>
      <c r="X20" t="n">
        <v>85.25</v>
      </c>
      <c r="Y20" t="n">
        <v>87.2905</v>
      </c>
      <c r="Z20" t="n">
        <v>90.1702</v>
      </c>
      <c r="AA20" t="n">
        <v>93.1349</v>
      </c>
      <c r="AB20" t="n">
        <v>94.621</v>
      </c>
      <c r="AC20" t="n">
        <v>95.956</v>
      </c>
      <c r="AD20" t="n">
        <v>98.26</v>
      </c>
      <c r="AE20" t="n">
        <v>100</v>
      </c>
      <c r="AF20" t="n">
        <v>101.984</v>
      </c>
    </row>
    <row r="21">
      <c r="A21" t="s">
        <v>124</v>
      </c>
      <c r="B21" t="s">
        <v>410</v>
      </c>
      <c r="C21" t="s">
        <v>342</v>
      </c>
      <c r="D21" t="s">
        <v>411</v>
      </c>
      <c r="E21" t="s">
        <v>343</v>
      </c>
      <c r="F21" t="n">
        <v>29.7001</v>
      </c>
      <c r="G21" t="n">
        <v>31.7661</v>
      </c>
      <c r="H21" t="n">
        <v>29.1336</v>
      </c>
      <c r="I21" t="n">
        <v>36.031</v>
      </c>
      <c r="J21" t="n">
        <v>42.2849</v>
      </c>
      <c r="K21" t="n">
        <v>52.5874</v>
      </c>
      <c r="L21" t="n">
        <v>55.2939</v>
      </c>
      <c r="M21" t="n">
        <v>57.4757</v>
      </c>
      <c r="N21" t="n">
        <v>66.0462</v>
      </c>
      <c r="O21" t="n">
        <v>74.6518</v>
      </c>
      <c r="P21" t="n">
        <v>76.4369</v>
      </c>
      <c r="Q21" t="n">
        <v>80.8298</v>
      </c>
      <c r="R21" t="n">
        <v>87.1094</v>
      </c>
      <c r="S21" t="n">
        <v>90.5799</v>
      </c>
      <c r="T21" t="n">
        <v>86.763</v>
      </c>
      <c r="U21" t="n">
        <v>74.8672</v>
      </c>
      <c r="V21" t="n">
        <v>87.0525</v>
      </c>
      <c r="W21" t="n">
        <v>81.0352</v>
      </c>
      <c r="X21" t="n">
        <v>85.25</v>
      </c>
      <c r="Y21" t="n">
        <v>87.2905</v>
      </c>
      <c r="Z21" t="n">
        <v>90.1702</v>
      </c>
      <c r="AA21" t="n">
        <v>93.1349</v>
      </c>
      <c r="AB21" t="n">
        <v>94.621</v>
      </c>
      <c r="AC21" t="n">
        <v>95.956</v>
      </c>
      <c r="AD21" t="n">
        <v>98.26</v>
      </c>
      <c r="AE21" t="n">
        <v>100</v>
      </c>
      <c r="AF21" t="n">
        <v>101.984</v>
      </c>
    </row>
    <row r="22">
      <c r="A22" t="s">
        <v>124</v>
      </c>
      <c r="B22" t="s">
        <v>412</v>
      </c>
      <c r="C22" t="s">
        <v>342</v>
      </c>
      <c r="D22" t="s">
        <v>413</v>
      </c>
      <c r="E22" t="s">
        <v>343</v>
      </c>
      <c r="F22" t="n">
        <v>29.7001</v>
      </c>
      <c r="G22" t="n">
        <v>31.7661</v>
      </c>
      <c r="H22" t="n">
        <v>29.1336</v>
      </c>
      <c r="I22" t="n">
        <v>36.031</v>
      </c>
      <c r="J22" t="n">
        <v>42.2849</v>
      </c>
      <c r="K22" t="n">
        <v>52.5874</v>
      </c>
      <c r="L22" t="n">
        <v>55.2939</v>
      </c>
      <c r="M22" t="n">
        <v>57.4757</v>
      </c>
      <c r="N22" t="n">
        <v>66.0462</v>
      </c>
      <c r="O22" t="n">
        <v>74.6518</v>
      </c>
      <c r="P22" t="n">
        <v>76.4369</v>
      </c>
      <c r="Q22" t="n">
        <v>80.8298</v>
      </c>
      <c r="R22" t="n">
        <v>87.1094</v>
      </c>
      <c r="S22" t="n">
        <v>90.5799</v>
      </c>
      <c r="T22" t="n">
        <v>86.763</v>
      </c>
      <c r="U22" t="n">
        <v>74.8672</v>
      </c>
      <c r="V22" t="n">
        <v>87.0525</v>
      </c>
      <c r="W22" t="n">
        <v>81.0352</v>
      </c>
      <c r="X22" t="n">
        <v>85.25</v>
      </c>
      <c r="Y22" t="n">
        <v>87.2905</v>
      </c>
      <c r="Z22" t="n">
        <v>90.1702</v>
      </c>
      <c r="AA22" t="n">
        <v>93.1349</v>
      </c>
      <c r="AB22" t="n">
        <v>94.621</v>
      </c>
      <c r="AC22" t="n">
        <v>95.956</v>
      </c>
      <c r="AD22" t="n">
        <v>98.26</v>
      </c>
      <c r="AE22" t="n">
        <v>100</v>
      </c>
      <c r="AF22" t="n">
        <v>101.984</v>
      </c>
    </row>
    <row r="23">
      <c r="A23" t="s">
        <v>124</v>
      </c>
      <c r="B23" t="s">
        <v>414</v>
      </c>
      <c r="C23" t="s">
        <v>342</v>
      </c>
      <c r="D23" t="s">
        <v>415</v>
      </c>
      <c r="E23" t="s">
        <v>343</v>
      </c>
      <c r="F23" t="n">
        <v>29.7001</v>
      </c>
      <c r="G23" t="n">
        <v>31.7661</v>
      </c>
      <c r="H23" t="n">
        <v>29.1336</v>
      </c>
      <c r="I23" t="n">
        <v>36.031</v>
      </c>
      <c r="J23" t="n">
        <v>42.2849</v>
      </c>
      <c r="K23" t="n">
        <v>52.5874</v>
      </c>
      <c r="L23" t="n">
        <v>55.2939</v>
      </c>
      <c r="M23" t="n">
        <v>57.4757</v>
      </c>
      <c r="N23" t="n">
        <v>66.0462</v>
      </c>
      <c r="O23" t="n">
        <v>74.6518</v>
      </c>
      <c r="P23" t="n">
        <v>76.4369</v>
      </c>
      <c r="Q23" t="n">
        <v>80.8298</v>
      </c>
      <c r="R23" t="n">
        <v>87.1094</v>
      </c>
      <c r="S23" t="n">
        <v>90.5799</v>
      </c>
      <c r="T23" t="n">
        <v>86.763</v>
      </c>
      <c r="U23" t="n">
        <v>74.8672</v>
      </c>
      <c r="V23" t="n">
        <v>87.0525</v>
      </c>
      <c r="W23" t="n">
        <v>81.0352</v>
      </c>
      <c r="X23" t="n">
        <v>85.25</v>
      </c>
      <c r="Y23" t="n">
        <v>87.2905</v>
      </c>
      <c r="Z23" t="n">
        <v>90.1702</v>
      </c>
      <c r="AA23" t="n">
        <v>93.1349</v>
      </c>
      <c r="AB23" t="n">
        <v>94.621</v>
      </c>
      <c r="AC23" t="n">
        <v>95.956</v>
      </c>
      <c r="AD23" t="n">
        <v>98.26</v>
      </c>
      <c r="AE23" t="n">
        <v>100</v>
      </c>
      <c r="AF23" t="n">
        <v>101.984</v>
      </c>
    </row>
    <row r="24">
      <c r="A24" t="s">
        <v>124</v>
      </c>
      <c r="B24" t="s">
        <v>416</v>
      </c>
      <c r="C24" t="s">
        <v>342</v>
      </c>
      <c r="D24" t="s">
        <v>417</v>
      </c>
      <c r="E24" t="s">
        <v>343</v>
      </c>
      <c r="F24" t="n">
        <v>29.7001</v>
      </c>
      <c r="G24" t="n">
        <v>31.7661</v>
      </c>
      <c r="H24" t="n">
        <v>29.1336</v>
      </c>
      <c r="I24" t="n">
        <v>36.031</v>
      </c>
      <c r="J24" t="n">
        <v>42.2849</v>
      </c>
      <c r="K24" t="n">
        <v>52.5874</v>
      </c>
      <c r="L24" t="n">
        <v>55.2939</v>
      </c>
      <c r="M24" t="n">
        <v>57.4757</v>
      </c>
      <c r="N24" t="n">
        <v>66.0461999999999</v>
      </c>
      <c r="O24" t="n">
        <v>74.6517999999999</v>
      </c>
      <c r="P24" t="n">
        <v>76.4368999999999</v>
      </c>
      <c r="Q24" t="n">
        <v>80.8297999999999</v>
      </c>
      <c r="R24" t="n">
        <v>87.1093999999999</v>
      </c>
      <c r="S24" t="n">
        <v>90.5799</v>
      </c>
      <c r="T24" t="n">
        <v>86.763</v>
      </c>
      <c r="U24" t="n">
        <v>74.8672</v>
      </c>
      <c r="V24" t="n">
        <v>87.0525</v>
      </c>
      <c r="W24" t="n">
        <v>81.0352</v>
      </c>
      <c r="X24" t="n">
        <v>85.25</v>
      </c>
      <c r="Y24" t="n">
        <v>87.2905</v>
      </c>
      <c r="Z24" t="n">
        <v>90.1702</v>
      </c>
      <c r="AA24" t="n">
        <v>93.1349</v>
      </c>
      <c r="AB24" t="n">
        <v>94.621</v>
      </c>
      <c r="AC24" t="n">
        <v>95.956</v>
      </c>
      <c r="AD24" t="n">
        <v>98.26</v>
      </c>
      <c r="AE24" t="n">
        <v>100</v>
      </c>
      <c r="AF24" t="n">
        <v>101.984</v>
      </c>
    </row>
    <row r="25">
      <c r="A25" t="s">
        <v>124</v>
      </c>
      <c r="B25" t="s">
        <v>418</v>
      </c>
      <c r="C25" t="s">
        <v>342</v>
      </c>
      <c r="D25" t="s">
        <v>419</v>
      </c>
      <c r="E25" t="s">
        <v>343</v>
      </c>
      <c r="F25" t="n">
        <v>29.7001</v>
      </c>
      <c r="G25" t="n">
        <v>31.7661</v>
      </c>
      <c r="H25" t="n">
        <v>29.1336</v>
      </c>
      <c r="I25" t="n">
        <v>36.031</v>
      </c>
      <c r="J25" t="n">
        <v>42.2849</v>
      </c>
      <c r="K25" t="n">
        <v>52.5874</v>
      </c>
      <c r="L25" t="n">
        <v>55.2939</v>
      </c>
      <c r="M25" t="n">
        <v>57.4757</v>
      </c>
      <c r="N25" t="n">
        <v>66.0462</v>
      </c>
      <c r="O25" t="n">
        <v>74.6518</v>
      </c>
      <c r="P25" t="n">
        <v>76.4369</v>
      </c>
      <c r="Q25" t="n">
        <v>80.8298</v>
      </c>
      <c r="R25" t="n">
        <v>87.1094</v>
      </c>
      <c r="S25" t="n">
        <v>90.5799</v>
      </c>
      <c r="T25" t="n">
        <v>86.763</v>
      </c>
      <c r="U25" t="n">
        <v>74.8672</v>
      </c>
      <c r="V25" t="n">
        <v>87.0525</v>
      </c>
      <c r="W25" t="n">
        <v>81.0352</v>
      </c>
      <c r="X25" t="n">
        <v>85.25</v>
      </c>
      <c r="Y25" t="n">
        <v>87.2905</v>
      </c>
      <c r="Z25" t="n">
        <v>90.1702</v>
      </c>
      <c r="AA25" t="n">
        <v>93.1349</v>
      </c>
      <c r="AB25" t="n">
        <v>94.621</v>
      </c>
      <c r="AC25" t="n">
        <v>95.956</v>
      </c>
      <c r="AD25" t="n">
        <v>98.26</v>
      </c>
      <c r="AE25" t="n">
        <v>100</v>
      </c>
      <c r="AF25" t="n">
        <v>101.984</v>
      </c>
    </row>
    <row r="26">
      <c r="A26" t="s">
        <v>124</v>
      </c>
      <c r="B26" t="s">
        <v>420</v>
      </c>
      <c r="C26" t="s">
        <v>342</v>
      </c>
      <c r="D26" t="s">
        <v>421</v>
      </c>
      <c r="E26" t="s">
        <v>343</v>
      </c>
      <c r="F26" t="n">
        <v>29.7001</v>
      </c>
      <c r="G26" t="n">
        <v>31.7661</v>
      </c>
      <c r="H26" t="n">
        <v>29.1336</v>
      </c>
      <c r="I26" t="n">
        <v>36.031</v>
      </c>
      <c r="J26" t="n">
        <v>42.2849</v>
      </c>
      <c r="K26" t="n">
        <v>52.5874</v>
      </c>
      <c r="L26" t="n">
        <v>55.2939</v>
      </c>
      <c r="M26" t="n">
        <v>57.4757</v>
      </c>
      <c r="N26" t="n">
        <v>66.0462</v>
      </c>
      <c r="O26" t="n">
        <v>74.6518</v>
      </c>
      <c r="P26" t="n">
        <v>76.4369</v>
      </c>
      <c r="Q26" t="n">
        <v>80.8298</v>
      </c>
      <c r="R26" t="n">
        <v>87.1094</v>
      </c>
      <c r="S26" t="n">
        <v>90.5799</v>
      </c>
      <c r="T26" t="n">
        <v>86.763</v>
      </c>
      <c r="U26" t="n">
        <v>74.8672</v>
      </c>
      <c r="V26" t="n">
        <v>87.0525</v>
      </c>
      <c r="W26" t="n">
        <v>81.0352</v>
      </c>
      <c r="X26" t="n">
        <v>85.25</v>
      </c>
      <c r="Y26" t="n">
        <v>87.2905</v>
      </c>
      <c r="Z26" t="n">
        <v>90.1702</v>
      </c>
      <c r="AA26" t="n">
        <v>93.1349</v>
      </c>
      <c r="AB26" t="n">
        <v>94.621</v>
      </c>
      <c r="AC26" t="n">
        <v>95.956</v>
      </c>
      <c r="AD26" t="n">
        <v>98.26</v>
      </c>
      <c r="AE26" t="n">
        <v>100</v>
      </c>
      <c r="AF26" t="n">
        <v>101.984</v>
      </c>
    </row>
    <row r="27">
      <c r="A27" t="s">
        <v>124</v>
      </c>
      <c r="B27" t="s">
        <v>422</v>
      </c>
      <c r="C27" t="s">
        <v>342</v>
      </c>
      <c r="D27" t="s">
        <v>423</v>
      </c>
      <c r="E27" t="s">
        <v>343</v>
      </c>
      <c r="F27" t="n">
        <v>29.7001</v>
      </c>
      <c r="G27" t="n">
        <v>31.7661</v>
      </c>
      <c r="H27" t="n">
        <v>29.1336</v>
      </c>
      <c r="I27" t="n">
        <v>36.031</v>
      </c>
      <c r="J27" t="n">
        <v>42.2849</v>
      </c>
      <c r="K27" t="n">
        <v>52.5874</v>
      </c>
      <c r="L27" t="n">
        <v>55.2938999999999</v>
      </c>
      <c r="M27" t="n">
        <v>57.4756999999999</v>
      </c>
      <c r="N27" t="n">
        <v>66.0461999999999</v>
      </c>
      <c r="O27" t="n">
        <v>74.6517999999999</v>
      </c>
      <c r="P27" t="n">
        <v>76.4368999999999</v>
      </c>
      <c r="Q27" t="n">
        <v>80.8297999999999</v>
      </c>
      <c r="R27" t="n">
        <v>87.1093999999999</v>
      </c>
      <c r="S27" t="n">
        <v>90.5798999999999</v>
      </c>
      <c r="T27" t="n">
        <v>86.7629999999999</v>
      </c>
      <c r="U27" t="n">
        <v>74.8671999999999</v>
      </c>
      <c r="V27" t="n">
        <v>87.0524999999999</v>
      </c>
      <c r="W27" t="n">
        <v>81.0352</v>
      </c>
      <c r="X27" t="n">
        <v>85.25</v>
      </c>
      <c r="Y27" t="n">
        <v>87.2905</v>
      </c>
      <c r="Z27" t="n">
        <v>90.1702</v>
      </c>
      <c r="AA27" t="n">
        <v>93.1349</v>
      </c>
      <c r="AB27" t="n">
        <v>94.621</v>
      </c>
      <c r="AC27" t="n">
        <v>95.956</v>
      </c>
      <c r="AD27" t="n">
        <v>98.26</v>
      </c>
      <c r="AE27" t="n">
        <v>100</v>
      </c>
      <c r="AF27" t="n">
        <v>101.984</v>
      </c>
    </row>
    <row r="28">
      <c r="A28" t="s">
        <v>124</v>
      </c>
      <c r="B28" t="s">
        <v>424</v>
      </c>
      <c r="C28" t="s">
        <v>342</v>
      </c>
      <c r="D28" t="s">
        <v>425</v>
      </c>
      <c r="E28" t="s">
        <v>343</v>
      </c>
      <c r="F28" t="n">
        <v>29.7001</v>
      </c>
      <c r="G28" t="n">
        <v>31.7661</v>
      </c>
      <c r="H28" t="n">
        <v>29.1336</v>
      </c>
      <c r="I28" t="n">
        <v>36.031</v>
      </c>
      <c r="J28" t="n">
        <v>42.2849</v>
      </c>
      <c r="K28" t="n">
        <v>52.5874</v>
      </c>
      <c r="L28" t="n">
        <v>55.2939</v>
      </c>
      <c r="M28" t="n">
        <v>57.4757</v>
      </c>
      <c r="N28" t="n">
        <v>66.0462</v>
      </c>
      <c r="O28" t="n">
        <v>74.6518</v>
      </c>
      <c r="P28" t="n">
        <v>76.4368999999999</v>
      </c>
      <c r="Q28" t="n">
        <v>80.8298</v>
      </c>
      <c r="R28" t="n">
        <v>87.1093999999999</v>
      </c>
      <c r="S28" t="n">
        <v>90.5798999999999</v>
      </c>
      <c r="T28" t="n">
        <v>86.763</v>
      </c>
      <c r="U28" t="n">
        <v>74.8672</v>
      </c>
      <c r="V28" t="n">
        <v>87.0525</v>
      </c>
      <c r="W28" t="n">
        <v>81.0352</v>
      </c>
      <c r="X28" t="n">
        <v>85.25</v>
      </c>
      <c r="Y28" t="n">
        <v>87.2905</v>
      </c>
      <c r="Z28" t="n">
        <v>90.1702</v>
      </c>
      <c r="AA28" t="n">
        <v>93.1349</v>
      </c>
      <c r="AB28" t="n">
        <v>94.621</v>
      </c>
      <c r="AC28" t="n">
        <v>95.956</v>
      </c>
      <c r="AD28" t="n">
        <v>98.26</v>
      </c>
      <c r="AE28" t="n">
        <v>100</v>
      </c>
      <c r="AF28" t="n">
        <v>101.984</v>
      </c>
    </row>
    <row r="29">
      <c r="A29" t="s">
        <v>124</v>
      </c>
      <c r="B29" t="s">
        <v>426</v>
      </c>
      <c r="C29" t="s">
        <v>342</v>
      </c>
      <c r="D29" t="s">
        <v>427</v>
      </c>
      <c r="E29" t="s">
        <v>343</v>
      </c>
      <c r="F29" t="n">
        <v>29.7001</v>
      </c>
      <c r="G29" t="n">
        <v>31.7661</v>
      </c>
      <c r="H29" t="n">
        <v>29.1336</v>
      </c>
      <c r="I29" t="n">
        <v>36.031</v>
      </c>
      <c r="J29" t="n">
        <v>42.2849</v>
      </c>
      <c r="K29" t="n">
        <v>52.5874</v>
      </c>
      <c r="L29" t="n">
        <v>55.2939</v>
      </c>
      <c r="M29" t="n">
        <v>57.4757</v>
      </c>
      <c r="N29" t="n">
        <v>66.0462</v>
      </c>
      <c r="O29" t="n">
        <v>74.6518</v>
      </c>
      <c r="P29" t="n">
        <v>76.4369</v>
      </c>
      <c r="Q29" t="n">
        <v>80.8298</v>
      </c>
      <c r="R29" t="n">
        <v>87.1094</v>
      </c>
      <c r="S29" t="n">
        <v>90.5799</v>
      </c>
      <c r="T29" t="n">
        <v>86.763</v>
      </c>
      <c r="U29" t="n">
        <v>74.8672</v>
      </c>
      <c r="V29" t="n">
        <v>87.0525</v>
      </c>
      <c r="W29" t="n">
        <v>81.0352</v>
      </c>
      <c r="X29" t="n">
        <v>85.25</v>
      </c>
      <c r="Y29" t="n">
        <v>87.2905</v>
      </c>
      <c r="Z29" t="n">
        <v>90.1702</v>
      </c>
      <c r="AA29" t="n">
        <v>93.1349</v>
      </c>
      <c r="AB29" t="n">
        <v>94.621</v>
      </c>
      <c r="AC29" t="n">
        <v>95.956</v>
      </c>
      <c r="AD29" t="n">
        <v>98.26</v>
      </c>
      <c r="AE29" t="n">
        <v>100</v>
      </c>
      <c r="AF29" t="n">
        <v>101.984</v>
      </c>
    </row>
    <row r="30">
      <c r="A30" t="s">
        <v>124</v>
      </c>
      <c r="B30" t="s">
        <v>428</v>
      </c>
      <c r="C30" t="s">
        <v>342</v>
      </c>
      <c r="D30" t="s">
        <v>429</v>
      </c>
      <c r="E30" t="s">
        <v>343</v>
      </c>
      <c r="F30" t="n">
        <v>29.7001</v>
      </c>
      <c r="G30" t="n">
        <v>31.7661</v>
      </c>
      <c r="H30" t="n">
        <v>29.1336</v>
      </c>
      <c r="I30" t="n">
        <v>36.031</v>
      </c>
      <c r="J30" t="n">
        <v>42.2849</v>
      </c>
      <c r="K30" t="n">
        <v>52.5874</v>
      </c>
      <c r="L30" t="n">
        <v>55.2939</v>
      </c>
      <c r="M30" t="n">
        <v>57.4757</v>
      </c>
      <c r="N30" t="n">
        <v>66.0462</v>
      </c>
      <c r="O30" t="n">
        <v>74.6518</v>
      </c>
      <c r="P30" t="n">
        <v>76.4369</v>
      </c>
      <c r="Q30" t="n">
        <v>80.8298</v>
      </c>
      <c r="R30" t="n">
        <v>87.1094</v>
      </c>
      <c r="S30" t="n">
        <v>90.5799</v>
      </c>
      <c r="T30" t="n">
        <v>86.763</v>
      </c>
      <c r="U30" t="n">
        <v>74.8672</v>
      </c>
      <c r="V30" t="n">
        <v>87.0525</v>
      </c>
      <c r="W30" t="n">
        <v>81.0352</v>
      </c>
      <c r="X30" t="n">
        <v>85.25</v>
      </c>
      <c r="Y30" t="n">
        <v>87.2905</v>
      </c>
      <c r="Z30" t="n">
        <v>90.1702</v>
      </c>
      <c r="AA30" t="n">
        <v>93.1349</v>
      </c>
      <c r="AB30" t="n">
        <v>94.621</v>
      </c>
      <c r="AC30" t="n">
        <v>95.956</v>
      </c>
      <c r="AD30" t="n">
        <v>98.26</v>
      </c>
      <c r="AE30" t="n">
        <v>100</v>
      </c>
      <c r="AF30" t="n">
        <v>101.984</v>
      </c>
    </row>
    <row r="31">
      <c r="A31" t="s">
        <v>124</v>
      </c>
      <c r="B31" t="s">
        <v>430</v>
      </c>
      <c r="C31" t="s">
        <v>342</v>
      </c>
      <c r="D31" t="s">
        <v>431</v>
      </c>
      <c r="E31" t="s">
        <v>343</v>
      </c>
      <c r="F31" t="n">
        <v>29.7001</v>
      </c>
      <c r="G31" t="n">
        <v>31.7661</v>
      </c>
      <c r="H31" t="n">
        <v>29.1336</v>
      </c>
      <c r="I31" t="n">
        <v>36.031</v>
      </c>
      <c r="J31" t="n">
        <v>42.2849</v>
      </c>
      <c r="K31" t="n">
        <v>52.5874</v>
      </c>
      <c r="L31" t="n">
        <v>55.2939</v>
      </c>
      <c r="M31" t="n">
        <v>57.4757</v>
      </c>
      <c r="N31" t="n">
        <v>66.0462</v>
      </c>
      <c r="O31" t="n">
        <v>74.6518</v>
      </c>
      <c r="P31" t="n">
        <v>76.4369</v>
      </c>
      <c r="Q31" t="n">
        <v>80.8298</v>
      </c>
      <c r="R31" t="n">
        <v>87.1094</v>
      </c>
      <c r="S31" t="n">
        <v>90.5799</v>
      </c>
      <c r="T31" t="n">
        <v>86.763</v>
      </c>
      <c r="U31" t="n">
        <v>74.8672</v>
      </c>
      <c r="V31" t="n">
        <v>87.0525</v>
      </c>
      <c r="W31" t="n">
        <v>81.0352</v>
      </c>
      <c r="X31" t="n">
        <v>85.25</v>
      </c>
      <c r="Y31" t="n">
        <v>87.2905</v>
      </c>
      <c r="Z31" t="n">
        <v>90.1702</v>
      </c>
      <c r="AA31" t="n">
        <v>93.1349</v>
      </c>
      <c r="AB31" t="n">
        <v>94.621</v>
      </c>
      <c r="AC31" t="n">
        <v>95.956</v>
      </c>
      <c r="AD31" t="n">
        <v>98.26</v>
      </c>
      <c r="AE31" t="n">
        <v>100</v>
      </c>
      <c r="AF31" t="n">
        <v>101.984</v>
      </c>
    </row>
    <row r="32">
      <c r="A32" t="s">
        <v>124</v>
      </c>
      <c r="B32" t="s">
        <v>432</v>
      </c>
      <c r="C32" t="s">
        <v>342</v>
      </c>
      <c r="D32" t="s">
        <v>433</v>
      </c>
      <c r="E32" t="s">
        <v>343</v>
      </c>
      <c r="F32" t="n">
        <v>29.7001</v>
      </c>
      <c r="G32" t="n">
        <v>31.7661</v>
      </c>
      <c r="H32" t="n">
        <v>29.1336</v>
      </c>
      <c r="I32" t="n">
        <v>36.031</v>
      </c>
      <c r="J32" t="n">
        <v>42.2849</v>
      </c>
      <c r="K32" t="n">
        <v>52.5874</v>
      </c>
      <c r="L32" t="n">
        <v>55.2939</v>
      </c>
      <c r="M32" t="n">
        <v>57.4757</v>
      </c>
      <c r="N32" t="n">
        <v>66.0462</v>
      </c>
      <c r="O32" t="n">
        <v>74.6518</v>
      </c>
      <c r="P32" t="n">
        <v>76.4369</v>
      </c>
      <c r="Q32" t="n">
        <v>80.8298</v>
      </c>
      <c r="R32" t="n">
        <v>87.1094</v>
      </c>
      <c r="S32" t="n">
        <v>90.5799</v>
      </c>
      <c r="T32" t="n">
        <v>86.763</v>
      </c>
      <c r="U32" t="n">
        <v>74.8672</v>
      </c>
      <c r="V32" t="n">
        <v>87.0525</v>
      </c>
      <c r="W32" t="n">
        <v>81.0352</v>
      </c>
      <c r="X32" t="n">
        <v>85.25</v>
      </c>
      <c r="Y32" t="n">
        <v>87.2905</v>
      </c>
      <c r="Z32" t="n">
        <v>90.1702</v>
      </c>
      <c r="AA32" t="n">
        <v>93.1349</v>
      </c>
      <c r="AB32" t="n">
        <v>94.621</v>
      </c>
      <c r="AC32" t="n">
        <v>95.956</v>
      </c>
      <c r="AD32" t="n">
        <v>98.26</v>
      </c>
      <c r="AE32" t="n">
        <v>100</v>
      </c>
      <c r="AF32" t="n">
        <v>101.984</v>
      </c>
    </row>
    <row r="33">
      <c r="A33" t="s">
        <v>124</v>
      </c>
      <c r="B33" t="s">
        <v>434</v>
      </c>
      <c r="C33" t="s">
        <v>342</v>
      </c>
      <c r="D33" t="s">
        <v>435</v>
      </c>
      <c r="E33" t="s">
        <v>343</v>
      </c>
      <c r="F33" t="n">
        <v>29.7001</v>
      </c>
      <c r="G33" t="n">
        <v>31.7661</v>
      </c>
      <c r="H33" t="n">
        <v>29.1336</v>
      </c>
      <c r="I33" t="n">
        <v>36.031</v>
      </c>
      <c r="J33" t="n">
        <v>42.2849</v>
      </c>
      <c r="K33" t="n">
        <v>52.5874</v>
      </c>
      <c r="L33" t="n">
        <v>55.2939</v>
      </c>
      <c r="M33" t="n">
        <v>57.4757</v>
      </c>
      <c r="N33" t="n">
        <v>66.0462</v>
      </c>
      <c r="O33" t="n">
        <v>74.6518</v>
      </c>
      <c r="P33" t="n">
        <v>76.4369</v>
      </c>
      <c r="Q33" t="n">
        <v>80.8298000000001</v>
      </c>
      <c r="R33" t="n">
        <v>87.1094</v>
      </c>
      <c r="S33" t="n">
        <v>90.5799</v>
      </c>
      <c r="T33" t="n">
        <v>86.7630000000001</v>
      </c>
      <c r="U33" t="n">
        <v>74.8672</v>
      </c>
      <c r="V33" t="n">
        <v>87.0525</v>
      </c>
      <c r="W33" t="n">
        <v>81.0352</v>
      </c>
      <c r="X33" t="n">
        <v>85.25</v>
      </c>
      <c r="Y33" t="n">
        <v>87.2905</v>
      </c>
      <c r="Z33" t="n">
        <v>90.1702</v>
      </c>
      <c r="AA33" t="n">
        <v>93.1349</v>
      </c>
      <c r="AB33" t="n">
        <v>94.621</v>
      </c>
      <c r="AC33" t="n">
        <v>95.956</v>
      </c>
      <c r="AD33" t="n">
        <v>98.26</v>
      </c>
      <c r="AE33" t="n">
        <v>100</v>
      </c>
      <c r="AF33" t="n">
        <v>101.984</v>
      </c>
    </row>
    <row r="34">
      <c r="A34" t="s">
        <v>124</v>
      </c>
      <c r="B34" t="s">
        <v>436</v>
      </c>
      <c r="C34" t="s">
        <v>342</v>
      </c>
      <c r="D34" t="s">
        <v>437</v>
      </c>
      <c r="E34" t="s">
        <v>343</v>
      </c>
      <c r="F34" t="n">
        <v>29.7001</v>
      </c>
      <c r="G34" t="n">
        <v>31.7661</v>
      </c>
      <c r="H34" t="n">
        <v>29.1336</v>
      </c>
      <c r="I34" t="n">
        <v>36.031</v>
      </c>
      <c r="J34" t="n">
        <v>42.2849</v>
      </c>
      <c r="K34" t="n">
        <v>52.5874</v>
      </c>
      <c r="L34" t="n">
        <v>55.2939</v>
      </c>
      <c r="M34" t="n">
        <v>57.4757</v>
      </c>
      <c r="N34" t="n">
        <v>66.0462</v>
      </c>
      <c r="O34" t="n">
        <v>74.6518</v>
      </c>
      <c r="P34" t="n">
        <v>76.4369</v>
      </c>
      <c r="Q34" t="n">
        <v>80.8298</v>
      </c>
      <c r="R34" t="n">
        <v>87.1094</v>
      </c>
      <c r="S34" t="n">
        <v>90.5799</v>
      </c>
      <c r="T34" t="n">
        <v>86.763</v>
      </c>
      <c r="U34" t="n">
        <v>74.8672</v>
      </c>
      <c r="V34" t="n">
        <v>87.0525</v>
      </c>
      <c r="W34" t="n">
        <v>81.0352</v>
      </c>
      <c r="X34" t="n">
        <v>85.25</v>
      </c>
      <c r="Y34" t="n">
        <v>87.2905</v>
      </c>
      <c r="Z34" t="n">
        <v>90.1702</v>
      </c>
      <c r="AA34" t="n">
        <v>93.1349</v>
      </c>
      <c r="AB34" t="n">
        <v>94.621</v>
      </c>
      <c r="AC34" t="n">
        <v>95.956</v>
      </c>
      <c r="AD34" t="n">
        <v>98.26</v>
      </c>
      <c r="AE34" t="n">
        <v>100</v>
      </c>
      <c r="AF34" t="n">
        <v>101.984</v>
      </c>
    </row>
    <row r="35">
      <c r="A35" t="s">
        <v>124</v>
      </c>
      <c r="B35" t="s">
        <v>438</v>
      </c>
      <c r="C35" t="s">
        <v>342</v>
      </c>
      <c r="D35" t="s">
        <v>439</v>
      </c>
      <c r="E35" t="s">
        <v>343</v>
      </c>
      <c r="F35" t="n">
        <v>29.7001</v>
      </c>
      <c r="G35" t="n">
        <v>31.7661</v>
      </c>
      <c r="H35" t="n">
        <v>29.1336</v>
      </c>
      <c r="I35" t="n">
        <v>36.031</v>
      </c>
      <c r="J35" t="n">
        <v>42.2849</v>
      </c>
      <c r="K35" t="n">
        <v>52.5874</v>
      </c>
      <c r="L35" t="n">
        <v>55.2939</v>
      </c>
      <c r="M35" t="n">
        <v>57.4757</v>
      </c>
      <c r="N35" t="n">
        <v>66.0462</v>
      </c>
      <c r="O35" t="n">
        <v>74.6517999999999</v>
      </c>
      <c r="P35" t="n">
        <v>76.4369</v>
      </c>
      <c r="Q35" t="n">
        <v>80.8298</v>
      </c>
      <c r="R35" t="n">
        <v>87.1094</v>
      </c>
      <c r="S35" t="n">
        <v>90.5799</v>
      </c>
      <c r="T35" t="n">
        <v>86.763</v>
      </c>
      <c r="U35" t="n">
        <v>74.8672</v>
      </c>
      <c r="V35" t="n">
        <v>87.0525</v>
      </c>
      <c r="W35" t="n">
        <v>81.0352</v>
      </c>
      <c r="X35" t="n">
        <v>85.25</v>
      </c>
      <c r="Y35" t="n">
        <v>87.2905</v>
      </c>
      <c r="Z35" t="n">
        <v>90.1702</v>
      </c>
      <c r="AA35" t="n">
        <v>93.1349</v>
      </c>
      <c r="AB35" t="n">
        <v>94.621</v>
      </c>
      <c r="AC35" t="n">
        <v>95.956</v>
      </c>
      <c r="AD35" t="n">
        <v>98.26</v>
      </c>
      <c r="AE35" t="n">
        <v>100</v>
      </c>
      <c r="AF35" t="n">
        <v>101.984</v>
      </c>
    </row>
    <row r="36">
      <c r="A36" t="s">
        <v>124</v>
      </c>
      <c r="B36" t="s">
        <v>440</v>
      </c>
      <c r="C36" t="s">
        <v>342</v>
      </c>
      <c r="D36" t="s">
        <v>441</v>
      </c>
      <c r="E36" t="s">
        <v>343</v>
      </c>
      <c r="F36" t="n">
        <v>29.7001</v>
      </c>
      <c r="G36" t="n">
        <v>31.7661</v>
      </c>
      <c r="H36" t="n">
        <v>29.1336</v>
      </c>
      <c r="I36" t="n">
        <v>36.031</v>
      </c>
      <c r="J36" t="n">
        <v>42.2849</v>
      </c>
      <c r="K36" t="n">
        <v>52.5874</v>
      </c>
      <c r="L36" t="n">
        <v>55.2939</v>
      </c>
      <c r="M36" t="n">
        <v>57.4757</v>
      </c>
      <c r="N36" t="n">
        <v>66.0462</v>
      </c>
      <c r="O36" t="n">
        <v>74.6518</v>
      </c>
      <c r="P36" t="n">
        <v>76.4369</v>
      </c>
      <c r="Q36" t="n">
        <v>80.8298</v>
      </c>
      <c r="R36" t="n">
        <v>87.1094</v>
      </c>
      <c r="S36" t="n">
        <v>90.5799</v>
      </c>
      <c r="T36" t="n">
        <v>86.763</v>
      </c>
      <c r="U36" t="n">
        <v>74.8672</v>
      </c>
      <c r="V36" t="n">
        <v>87.0525</v>
      </c>
      <c r="W36" t="n">
        <v>81.0352</v>
      </c>
      <c r="X36" t="n">
        <v>85.25</v>
      </c>
      <c r="Y36" t="n">
        <v>87.2905</v>
      </c>
      <c r="Z36" t="n">
        <v>90.1702</v>
      </c>
      <c r="AA36" t="n">
        <v>93.1349</v>
      </c>
      <c r="AB36" t="n">
        <v>94.621</v>
      </c>
      <c r="AC36" t="n">
        <v>95.956</v>
      </c>
      <c r="AD36" t="n">
        <v>98.26</v>
      </c>
      <c r="AE36" t="n">
        <v>100</v>
      </c>
      <c r="AF36" t="n">
        <v>101.984</v>
      </c>
    </row>
    <row r="37">
      <c r="A37" t="s">
        <v>124</v>
      </c>
      <c r="B37" t="s">
        <v>442</v>
      </c>
      <c r="C37" t="s">
        <v>342</v>
      </c>
      <c r="D37" t="s">
        <v>443</v>
      </c>
      <c r="E37" t="s">
        <v>343</v>
      </c>
      <c r="F37" t="n">
        <v>29.7001</v>
      </c>
      <c r="G37" t="n">
        <v>31.7661</v>
      </c>
      <c r="H37" t="n">
        <v>29.1336</v>
      </c>
      <c r="I37" t="n">
        <v>36.031</v>
      </c>
      <c r="J37" t="n">
        <v>42.2849</v>
      </c>
      <c r="K37" t="n">
        <v>52.5874</v>
      </c>
      <c r="L37" t="n">
        <v>55.2939</v>
      </c>
      <c r="M37" t="n">
        <v>57.4757</v>
      </c>
      <c r="N37" t="n">
        <v>66.0462</v>
      </c>
      <c r="O37" t="n">
        <v>74.6518</v>
      </c>
      <c r="P37" t="n">
        <v>76.4369</v>
      </c>
      <c r="Q37" t="n">
        <v>80.8298</v>
      </c>
      <c r="R37" t="n">
        <v>87.1094</v>
      </c>
      <c r="S37" t="n">
        <v>90.5799</v>
      </c>
      <c r="T37" t="n">
        <v>86.763</v>
      </c>
      <c r="U37" t="n">
        <v>74.8672</v>
      </c>
      <c r="V37" t="n">
        <v>87.0525</v>
      </c>
      <c r="W37" t="n">
        <v>81.0352</v>
      </c>
      <c r="X37" t="n">
        <v>85.25</v>
      </c>
      <c r="Y37" t="n">
        <v>87.2905</v>
      </c>
      <c r="Z37" t="n">
        <v>90.1702</v>
      </c>
      <c r="AA37" t="n">
        <v>93.1349</v>
      </c>
      <c r="AB37" t="n">
        <v>94.621</v>
      </c>
      <c r="AC37" t="n">
        <v>95.956</v>
      </c>
      <c r="AD37" t="n">
        <v>98.26</v>
      </c>
      <c r="AE37" t="n">
        <v>100</v>
      </c>
      <c r="AF37" t="n">
        <v>101.984</v>
      </c>
    </row>
    <row r="38">
      <c r="A38" t="s">
        <v>124</v>
      </c>
      <c r="B38" t="s">
        <v>444</v>
      </c>
      <c r="C38" t="s">
        <v>342</v>
      </c>
      <c r="D38" t="s">
        <v>445</v>
      </c>
      <c r="E38" t="s">
        <v>343</v>
      </c>
      <c r="F38" t="n">
        <v>29.7001</v>
      </c>
      <c r="G38" t="n">
        <v>31.7661</v>
      </c>
      <c r="H38" t="n">
        <v>29.1336</v>
      </c>
      <c r="I38" t="n">
        <v>36.031</v>
      </c>
      <c r="J38" t="n">
        <v>42.2849</v>
      </c>
      <c r="K38" t="n">
        <v>52.5874</v>
      </c>
      <c r="L38" t="n">
        <v>55.2939</v>
      </c>
      <c r="M38" t="n">
        <v>57.4757</v>
      </c>
      <c r="N38" t="n">
        <v>66.0462</v>
      </c>
      <c r="O38" t="n">
        <v>74.6518</v>
      </c>
      <c r="P38" t="n">
        <v>76.4369</v>
      </c>
      <c r="Q38" t="n">
        <v>80.8298</v>
      </c>
      <c r="R38" t="n">
        <v>87.1094</v>
      </c>
      <c r="S38" t="n">
        <v>90.5799</v>
      </c>
      <c r="T38" t="n">
        <v>86.763</v>
      </c>
      <c r="U38" t="n">
        <v>74.8672</v>
      </c>
      <c r="V38" t="n">
        <v>87.0525</v>
      </c>
      <c r="W38" t="n">
        <v>81.0352</v>
      </c>
      <c r="X38" t="n">
        <v>85.25</v>
      </c>
      <c r="Y38" t="n">
        <v>87.2905</v>
      </c>
      <c r="Z38" t="n">
        <v>90.1702</v>
      </c>
      <c r="AA38" t="n">
        <v>93.1349</v>
      </c>
      <c r="AB38" t="n">
        <v>94.621</v>
      </c>
      <c r="AC38" t="n">
        <v>95.956</v>
      </c>
      <c r="AD38" t="n">
        <v>98.26</v>
      </c>
      <c r="AE38" t="n">
        <v>100</v>
      </c>
      <c r="AF38" t="n">
        <v>101.984</v>
      </c>
    </row>
    <row r="39">
      <c r="A39" t="s">
        <v>124</v>
      </c>
      <c r="B39" t="s">
        <v>446</v>
      </c>
      <c r="C39" t="s">
        <v>342</v>
      </c>
      <c r="D39" t="s">
        <v>447</v>
      </c>
      <c r="E39" t="s">
        <v>343</v>
      </c>
      <c r="F39" t="n">
        <v>29.7001</v>
      </c>
      <c r="G39" t="n">
        <v>31.7661</v>
      </c>
      <c r="H39" t="n">
        <v>29.1336</v>
      </c>
      <c r="I39" t="n">
        <v>36.031</v>
      </c>
      <c r="J39" t="n">
        <v>42.2849</v>
      </c>
      <c r="K39" t="n">
        <v>52.5874</v>
      </c>
      <c r="L39" t="n">
        <v>55.2939</v>
      </c>
      <c r="M39" t="n">
        <v>57.4757</v>
      </c>
      <c r="N39" t="n">
        <v>66.0462</v>
      </c>
      <c r="O39" t="n">
        <v>74.6518</v>
      </c>
      <c r="P39" t="n">
        <v>76.4369</v>
      </c>
      <c r="Q39" t="n">
        <v>80.8298</v>
      </c>
      <c r="R39" t="n">
        <v>87.1094</v>
      </c>
      <c r="S39" t="n">
        <v>90.5799</v>
      </c>
      <c r="T39" t="n">
        <v>86.763</v>
      </c>
      <c r="U39" t="n">
        <v>74.8672</v>
      </c>
      <c r="V39" t="n">
        <v>87.0525</v>
      </c>
      <c r="W39" t="n">
        <v>81.0352</v>
      </c>
      <c r="X39" t="n">
        <v>85.25</v>
      </c>
      <c r="Y39" t="n">
        <v>87.2905</v>
      </c>
      <c r="Z39" t="n">
        <v>90.1702</v>
      </c>
      <c r="AA39" t="n">
        <v>93.1349</v>
      </c>
      <c r="AB39" t="n">
        <v>94.621</v>
      </c>
      <c r="AC39" t="n">
        <v>95.956</v>
      </c>
      <c r="AD39" t="n">
        <v>98.26</v>
      </c>
      <c r="AE39" t="n">
        <v>100</v>
      </c>
      <c r="AF39" t="n">
        <v>101.984</v>
      </c>
    </row>
    <row r="40">
      <c r="A40" t="s">
        <v>124</v>
      </c>
      <c r="B40" t="s">
        <v>448</v>
      </c>
      <c r="C40" t="s">
        <v>342</v>
      </c>
      <c r="D40" t="s">
        <v>449</v>
      </c>
      <c r="E40" t="s">
        <v>343</v>
      </c>
      <c r="F40" t="n">
        <v>29.7001</v>
      </c>
      <c r="G40" t="n">
        <v>31.7661</v>
      </c>
      <c r="H40" t="n">
        <v>29.1336</v>
      </c>
      <c r="I40" t="n">
        <v>36.031</v>
      </c>
      <c r="J40" t="n">
        <v>42.2849</v>
      </c>
      <c r="K40" t="n">
        <v>52.5874</v>
      </c>
      <c r="L40" t="n">
        <v>55.2939</v>
      </c>
      <c r="M40" t="n">
        <v>57.4757</v>
      </c>
      <c r="N40" t="n">
        <v>66.0462</v>
      </c>
      <c r="O40" t="n">
        <v>74.6518</v>
      </c>
      <c r="P40" t="n">
        <v>76.4369</v>
      </c>
      <c r="Q40" t="n">
        <v>80.8298</v>
      </c>
      <c r="R40" t="n">
        <v>87.1094</v>
      </c>
      <c r="S40" t="n">
        <v>90.5799</v>
      </c>
      <c r="T40" t="n">
        <v>86.763</v>
      </c>
      <c r="U40" t="n">
        <v>74.8672</v>
      </c>
      <c r="V40" t="n">
        <v>87.0525</v>
      </c>
      <c r="W40" t="n">
        <v>81.0352</v>
      </c>
      <c r="X40" t="n">
        <v>85.25</v>
      </c>
      <c r="Y40" t="n">
        <v>87.2905</v>
      </c>
      <c r="Z40" t="n">
        <v>90.1702</v>
      </c>
      <c r="AA40" t="n">
        <v>93.1349</v>
      </c>
      <c r="AB40" t="n">
        <v>94.621</v>
      </c>
      <c r="AC40" t="n">
        <v>95.956</v>
      </c>
      <c r="AD40" t="n">
        <v>98.26</v>
      </c>
      <c r="AE40" t="n">
        <v>100</v>
      </c>
      <c r="AF40" t="n">
        <v>101.984</v>
      </c>
    </row>
    <row r="41">
      <c r="A41" t="s">
        <v>124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452</v>
      </c>
      <c r="C42" t="s">
        <v>342</v>
      </c>
      <c r="D42" t="s">
        <v>453</v>
      </c>
      <c r="E42" t="s">
        <v>343</v>
      </c>
      <c r="F42" t="n">
        <v>29.7001</v>
      </c>
      <c r="G42" t="n">
        <v>31.7661</v>
      </c>
      <c r="H42" t="n">
        <v>29.1336</v>
      </c>
      <c r="I42" t="n">
        <v>36.031</v>
      </c>
      <c r="J42" t="n">
        <v>42.2849</v>
      </c>
      <c r="K42" t="n">
        <v>52.5874</v>
      </c>
      <c r="L42" t="n">
        <v>55.2939</v>
      </c>
      <c r="M42" t="n">
        <v>57.4757</v>
      </c>
      <c r="N42" t="n">
        <v>66.0462</v>
      </c>
      <c r="O42" t="n">
        <v>74.6518</v>
      </c>
      <c r="P42" t="n">
        <v>76.4369</v>
      </c>
      <c r="Q42" t="n">
        <v>80.8298</v>
      </c>
      <c r="R42" t="n">
        <v>87.1094</v>
      </c>
      <c r="S42" t="n">
        <v>90.5799</v>
      </c>
      <c r="T42" t="n">
        <v>86.763</v>
      </c>
      <c r="U42" t="n">
        <v>74.8672</v>
      </c>
      <c r="V42" t="n">
        <v>87.0525</v>
      </c>
      <c r="W42" t="n">
        <v>81.0352</v>
      </c>
      <c r="X42" t="n">
        <v>85.25</v>
      </c>
      <c r="Y42" t="n">
        <v>87.2905</v>
      </c>
      <c r="Z42" t="n">
        <v>90.1702</v>
      </c>
      <c r="AA42" t="n">
        <v>93.1349</v>
      </c>
      <c r="AB42" t="n">
        <v>94.621</v>
      </c>
      <c r="AC42" t="n">
        <v>95.956</v>
      </c>
      <c r="AD42" t="n">
        <v>98.26</v>
      </c>
      <c r="AE42" t="n">
        <v>100</v>
      </c>
      <c r="AF42" t="n">
        <v>101.984</v>
      </c>
    </row>
    <row r="43">
      <c r="A43" t="s">
        <v>124</v>
      </c>
      <c r="B43" t="s">
        <v>454</v>
      </c>
      <c r="C43" t="s">
        <v>342</v>
      </c>
      <c r="D43" t="s">
        <v>455</v>
      </c>
      <c r="E43" t="s">
        <v>343</v>
      </c>
      <c r="F43" t="n">
        <v>29.7001</v>
      </c>
      <c r="G43" t="n">
        <v>31.7661</v>
      </c>
      <c r="H43" t="n">
        <v>29.1336</v>
      </c>
      <c r="I43" t="n">
        <v>36.031</v>
      </c>
      <c r="J43" t="n">
        <v>42.2849</v>
      </c>
      <c r="K43" t="n">
        <v>52.5874</v>
      </c>
      <c r="L43" t="n">
        <v>55.2939</v>
      </c>
      <c r="M43" t="n">
        <v>57.4757</v>
      </c>
      <c r="N43" t="n">
        <v>66.0462</v>
      </c>
      <c r="O43" t="n">
        <v>74.6518</v>
      </c>
      <c r="P43" t="n">
        <v>76.4369</v>
      </c>
      <c r="Q43" t="n">
        <v>80.8298</v>
      </c>
      <c r="R43" t="n">
        <v>87.1094</v>
      </c>
      <c r="S43" t="n">
        <v>90.5799</v>
      </c>
      <c r="T43" t="n">
        <v>86.763</v>
      </c>
      <c r="U43" t="n">
        <v>74.8672</v>
      </c>
      <c r="V43" t="n">
        <v>87.0525</v>
      </c>
      <c r="W43" t="n">
        <v>81.0352</v>
      </c>
      <c r="X43" t="n">
        <v>85.25</v>
      </c>
      <c r="Y43" t="n">
        <v>87.2905</v>
      </c>
      <c r="Z43" t="n">
        <v>90.1702</v>
      </c>
      <c r="AA43" t="n">
        <v>93.1349</v>
      </c>
      <c r="AB43" t="n">
        <v>94.621</v>
      </c>
      <c r="AC43" t="n">
        <v>95.956</v>
      </c>
      <c r="AD43" t="n">
        <v>98.26</v>
      </c>
      <c r="AE43" t="n">
        <v>100</v>
      </c>
      <c r="AF43" t="n">
        <v>101.984</v>
      </c>
    </row>
    <row r="44">
      <c r="A44" t="s">
        <v>124</v>
      </c>
      <c r="B44" t="s">
        <v>456</v>
      </c>
      <c r="C44" t="s">
        <v>342</v>
      </c>
      <c r="D44" t="s">
        <v>457</v>
      </c>
      <c r="E44" t="s">
        <v>343</v>
      </c>
      <c r="F44" t="n">
        <v>29.7001</v>
      </c>
      <c r="G44" t="n">
        <v>31.7661</v>
      </c>
      <c r="H44" t="n">
        <v>29.1336</v>
      </c>
      <c r="I44" t="n">
        <v>36.031</v>
      </c>
      <c r="J44" t="n">
        <v>42.2849</v>
      </c>
      <c r="K44" t="n">
        <v>52.5874</v>
      </c>
      <c r="L44" t="n">
        <v>55.2939</v>
      </c>
      <c r="M44" t="n">
        <v>57.4757</v>
      </c>
      <c r="N44" t="n">
        <v>66.0462</v>
      </c>
      <c r="O44" t="n">
        <v>74.6518</v>
      </c>
      <c r="P44" t="n">
        <v>76.4368999999999</v>
      </c>
      <c r="Q44" t="n">
        <v>80.8298</v>
      </c>
      <c r="R44" t="n">
        <v>87.1094</v>
      </c>
      <c r="S44" t="n">
        <v>90.5799</v>
      </c>
      <c r="T44" t="n">
        <v>86.763</v>
      </c>
      <c r="U44" t="n">
        <v>74.8672</v>
      </c>
      <c r="V44" t="n">
        <v>87.0525</v>
      </c>
      <c r="W44" t="n">
        <v>81.0352</v>
      </c>
      <c r="X44" t="n">
        <v>85.25</v>
      </c>
      <c r="Y44" t="n">
        <v>87.2905000000001</v>
      </c>
      <c r="Z44" t="n">
        <v>90.1702</v>
      </c>
      <c r="AA44" t="n">
        <v>93.1349</v>
      </c>
      <c r="AB44" t="n">
        <v>94.621</v>
      </c>
      <c r="AC44" t="n">
        <v>95.956</v>
      </c>
      <c r="AD44" t="n">
        <v>98.26</v>
      </c>
      <c r="AE44" t="n">
        <v>100</v>
      </c>
      <c r="AF44" t="n">
        <v>101.984</v>
      </c>
    </row>
    <row r="45">
      <c r="A45" t="s">
        <v>124</v>
      </c>
      <c r="B45" t="s">
        <v>458</v>
      </c>
      <c r="C45" t="s">
        <v>342</v>
      </c>
      <c r="D45" t="s">
        <v>459</v>
      </c>
      <c r="E45" t="s">
        <v>343</v>
      </c>
      <c r="F45" t="n">
        <v>29.7001</v>
      </c>
      <c r="G45" t="n">
        <v>31.7661</v>
      </c>
      <c r="H45" t="n">
        <v>29.1336</v>
      </c>
      <c r="I45" t="n">
        <v>36.031</v>
      </c>
      <c r="J45" t="n">
        <v>42.2849</v>
      </c>
      <c r="K45" t="n">
        <v>52.5874</v>
      </c>
      <c r="L45" t="n">
        <v>55.2939</v>
      </c>
      <c r="M45" t="n">
        <v>57.4757</v>
      </c>
      <c r="N45" t="n">
        <v>66.0462</v>
      </c>
      <c r="O45" t="n">
        <v>74.6518</v>
      </c>
      <c r="P45" t="n">
        <v>76.4368999999999</v>
      </c>
      <c r="Q45" t="n">
        <v>80.8298</v>
      </c>
      <c r="R45" t="n">
        <v>87.1094</v>
      </c>
      <c r="S45" t="n">
        <v>90.5799</v>
      </c>
      <c r="T45" t="n">
        <v>86.763</v>
      </c>
      <c r="U45" t="n">
        <v>74.8672</v>
      </c>
      <c r="V45" t="n">
        <v>87.0525</v>
      </c>
      <c r="W45" t="n">
        <v>81.0352</v>
      </c>
      <c r="X45" t="n">
        <v>85.25</v>
      </c>
      <c r="Y45" t="n">
        <v>87.2905000000001</v>
      </c>
      <c r="Z45" t="n">
        <v>90.1702</v>
      </c>
      <c r="AA45" t="n">
        <v>93.1349</v>
      </c>
      <c r="AB45" t="n">
        <v>94.621</v>
      </c>
      <c r="AC45" t="n">
        <v>95.956</v>
      </c>
      <c r="AD45" t="n">
        <v>98.26</v>
      </c>
      <c r="AE45" t="n">
        <v>100</v>
      </c>
      <c r="AF45" t="n">
        <v>101.984</v>
      </c>
    </row>
    <row r="46">
      <c r="A46" t="s">
        <v>124</v>
      </c>
      <c r="B46" t="s">
        <v>460</v>
      </c>
      <c r="C46" t="s">
        <v>342</v>
      </c>
      <c r="D46" t="s">
        <v>461</v>
      </c>
      <c r="E46" t="s">
        <v>343</v>
      </c>
      <c r="F46" t="n">
        <v>29.7001</v>
      </c>
      <c r="G46" t="n">
        <v>31.7661</v>
      </c>
      <c r="H46" t="n">
        <v>29.1336</v>
      </c>
      <c r="I46" t="n">
        <v>36.031</v>
      </c>
      <c r="J46" t="n">
        <v>42.2849</v>
      </c>
      <c r="K46" t="n">
        <v>52.5874</v>
      </c>
      <c r="L46" t="n">
        <v>55.2939</v>
      </c>
      <c r="M46" t="n">
        <v>57.4757</v>
      </c>
      <c r="N46" t="n">
        <v>66.0462</v>
      </c>
      <c r="O46" t="n">
        <v>74.6518</v>
      </c>
      <c r="P46" t="n">
        <v>76.4369</v>
      </c>
      <c r="Q46" t="n">
        <v>80.8298</v>
      </c>
      <c r="R46" t="n">
        <v>87.1094</v>
      </c>
      <c r="S46" t="n">
        <v>90.5799</v>
      </c>
      <c r="T46" t="n">
        <v>86.763</v>
      </c>
      <c r="U46" t="n">
        <v>74.8672</v>
      </c>
      <c r="V46" t="n">
        <v>87.0525</v>
      </c>
      <c r="W46" t="n">
        <v>81.0352</v>
      </c>
      <c r="X46" t="n">
        <v>85.25</v>
      </c>
      <c r="Y46" t="n">
        <v>87.2905</v>
      </c>
      <c r="Z46" t="n">
        <v>90.1702</v>
      </c>
      <c r="AA46" t="n">
        <v>93.1349</v>
      </c>
      <c r="AB46" t="n">
        <v>94.621</v>
      </c>
      <c r="AC46" t="n">
        <v>95.956</v>
      </c>
      <c r="AD46" t="n">
        <v>98.26</v>
      </c>
      <c r="AE46" t="n">
        <v>100</v>
      </c>
      <c r="AF46" t="n">
        <v>101.984</v>
      </c>
    </row>
    <row r="47">
      <c r="A47" t="s">
        <v>124</v>
      </c>
      <c r="B47" t="s">
        <v>462</v>
      </c>
      <c r="C47" t="s">
        <v>342</v>
      </c>
      <c r="D47" t="s">
        <v>463</v>
      </c>
      <c r="E47" t="s">
        <v>343</v>
      </c>
      <c r="F47" t="n">
        <v>29.7001</v>
      </c>
      <c r="G47" t="n">
        <v>31.7661</v>
      </c>
      <c r="H47" t="n">
        <v>29.1336</v>
      </c>
      <c r="I47" t="n">
        <v>36.031</v>
      </c>
      <c r="J47" t="n">
        <v>42.2849</v>
      </c>
      <c r="K47" t="n">
        <v>52.5874</v>
      </c>
      <c r="L47" t="n">
        <v>55.2939</v>
      </c>
      <c r="M47" t="n">
        <v>57.4757</v>
      </c>
      <c r="N47" t="n">
        <v>66.0462</v>
      </c>
      <c r="O47" t="n">
        <v>74.6518</v>
      </c>
      <c r="P47" t="n">
        <v>76.4369</v>
      </c>
      <c r="Q47" t="n">
        <v>80.8298</v>
      </c>
      <c r="R47" t="n">
        <v>87.1094</v>
      </c>
      <c r="S47" t="n">
        <v>90.5799</v>
      </c>
      <c r="T47" t="n">
        <v>86.763</v>
      </c>
      <c r="U47" t="n">
        <v>74.8672</v>
      </c>
      <c r="V47" t="n">
        <v>87.0525</v>
      </c>
      <c r="W47" t="n">
        <v>81.0352</v>
      </c>
      <c r="X47" t="n">
        <v>85.25</v>
      </c>
      <c r="Y47" t="n">
        <v>87.2905</v>
      </c>
      <c r="Z47" t="n">
        <v>90.1702</v>
      </c>
      <c r="AA47" t="n">
        <v>93.1349</v>
      </c>
      <c r="AB47" t="n">
        <v>94.621</v>
      </c>
      <c r="AC47" t="n">
        <v>95.956</v>
      </c>
      <c r="AD47" t="n">
        <v>98.26</v>
      </c>
      <c r="AE47" t="n">
        <v>100</v>
      </c>
      <c r="AF47" t="n">
        <v>101.984</v>
      </c>
    </row>
    <row r="48">
      <c r="A48" t="s">
        <v>124</v>
      </c>
      <c r="B48" t="s">
        <v>464</v>
      </c>
      <c r="C48" t="s">
        <v>342</v>
      </c>
      <c r="D48" t="s">
        <v>465</v>
      </c>
      <c r="E48" t="s">
        <v>343</v>
      </c>
      <c r="F48" t="n">
        <v>29.7001</v>
      </c>
      <c r="G48" t="n">
        <v>31.7661</v>
      </c>
      <c r="H48" t="n">
        <v>29.1336</v>
      </c>
      <c r="I48" t="n">
        <v>36.031</v>
      </c>
      <c r="J48" t="n">
        <v>42.2849</v>
      </c>
      <c r="K48" t="n">
        <v>52.5874</v>
      </c>
      <c r="L48" t="n">
        <v>55.2939</v>
      </c>
      <c r="M48" t="n">
        <v>57.4757</v>
      </c>
      <c r="N48" t="n">
        <v>66.0462</v>
      </c>
      <c r="O48" t="n">
        <v>74.6518</v>
      </c>
      <c r="P48" t="n">
        <v>76.4369</v>
      </c>
      <c r="Q48" t="n">
        <v>80.8298</v>
      </c>
      <c r="R48" t="n">
        <v>87.1094</v>
      </c>
      <c r="S48" t="n">
        <v>90.5799</v>
      </c>
      <c r="T48" t="n">
        <v>86.763</v>
      </c>
      <c r="U48" t="n">
        <v>74.8672</v>
      </c>
      <c r="V48" t="n">
        <v>87.0525</v>
      </c>
      <c r="W48" t="n">
        <v>81.0352</v>
      </c>
      <c r="X48" t="n">
        <v>85.25</v>
      </c>
      <c r="Y48" t="n">
        <v>87.2905</v>
      </c>
      <c r="Z48" t="n">
        <v>90.1702</v>
      </c>
      <c r="AA48" t="n">
        <v>93.1349</v>
      </c>
      <c r="AB48" t="n">
        <v>94.621</v>
      </c>
      <c r="AC48" t="n">
        <v>95.956</v>
      </c>
      <c r="AD48" t="n">
        <v>98.26</v>
      </c>
      <c r="AE48" t="n">
        <v>100</v>
      </c>
      <c r="AF48" t="n">
        <v>101.984</v>
      </c>
    </row>
    <row r="49">
      <c r="A49" t="s">
        <v>124</v>
      </c>
      <c r="B49" t="s">
        <v>466</v>
      </c>
      <c r="C49" t="s">
        <v>342</v>
      </c>
      <c r="D49" t="s">
        <v>467</v>
      </c>
      <c r="E49" t="s">
        <v>343</v>
      </c>
      <c r="F49" t="n">
        <v>29.7001</v>
      </c>
      <c r="G49" t="n">
        <v>31.7661</v>
      </c>
      <c r="H49" t="n">
        <v>29.1336</v>
      </c>
      <c r="I49" t="n">
        <v>36.031</v>
      </c>
      <c r="J49" t="n">
        <v>42.2849</v>
      </c>
      <c r="K49" t="n">
        <v>52.5874</v>
      </c>
      <c r="L49" t="n">
        <v>55.2939</v>
      </c>
      <c r="M49" t="n">
        <v>57.4757</v>
      </c>
      <c r="N49" t="n">
        <v>66.0461999999999</v>
      </c>
      <c r="O49" t="n">
        <v>74.6517999999999</v>
      </c>
      <c r="P49" t="n">
        <v>76.4368999999999</v>
      </c>
      <c r="Q49" t="n">
        <v>80.8298</v>
      </c>
      <c r="R49" t="n">
        <v>87.1094</v>
      </c>
      <c r="S49" t="n">
        <v>90.5799</v>
      </c>
      <c r="T49" t="n">
        <v>86.763</v>
      </c>
      <c r="U49" t="n">
        <v>74.8672</v>
      </c>
      <c r="V49" t="n">
        <v>87.0525</v>
      </c>
      <c r="W49" t="n">
        <v>81.0352</v>
      </c>
      <c r="X49" t="n">
        <v>85.25</v>
      </c>
      <c r="Y49" t="n">
        <v>87.2905</v>
      </c>
      <c r="Z49" t="n">
        <v>90.1702</v>
      </c>
      <c r="AA49" t="n">
        <v>93.1349</v>
      </c>
      <c r="AB49" t="n">
        <v>94.621</v>
      </c>
      <c r="AC49" t="n">
        <v>95.956</v>
      </c>
      <c r="AD49" t="n">
        <v>98.26</v>
      </c>
      <c r="AE49" t="n">
        <v>100</v>
      </c>
      <c r="AF49" t="n">
        <v>101.984</v>
      </c>
    </row>
    <row r="50">
      <c r="A50" t="s">
        <v>124</v>
      </c>
      <c r="B50" t="s">
        <v>468</v>
      </c>
      <c r="C50" t="s">
        <v>342</v>
      </c>
      <c r="D50" t="s">
        <v>469</v>
      </c>
      <c r="E50" t="s">
        <v>343</v>
      </c>
      <c r="F50" t="n">
        <v>29.7001</v>
      </c>
      <c r="G50" t="n">
        <v>31.7661</v>
      </c>
      <c r="H50" t="n">
        <v>29.1336</v>
      </c>
      <c r="I50" t="n">
        <v>36.031</v>
      </c>
      <c r="J50" t="n">
        <v>42.2849</v>
      </c>
      <c r="K50" t="n">
        <v>52.5874</v>
      </c>
      <c r="L50" t="n">
        <v>55.2939</v>
      </c>
      <c r="M50" t="n">
        <v>57.4756999999999</v>
      </c>
      <c r="N50" t="n">
        <v>66.0461999999999</v>
      </c>
      <c r="O50" t="n">
        <v>74.6517999999999</v>
      </c>
      <c r="P50" t="n">
        <v>76.4368999999999</v>
      </c>
      <c r="Q50" t="n">
        <v>80.8298</v>
      </c>
      <c r="R50" t="n">
        <v>87.1094</v>
      </c>
      <c r="S50" t="n">
        <v>90.5799</v>
      </c>
      <c r="T50" t="n">
        <v>86.763</v>
      </c>
      <c r="U50" t="n">
        <v>74.8671999999999</v>
      </c>
      <c r="V50" t="n">
        <v>87.0525</v>
      </c>
      <c r="W50" t="n">
        <v>81.0352</v>
      </c>
      <c r="X50" t="n">
        <v>85.2499999999999</v>
      </c>
      <c r="Y50" t="n">
        <v>87.2905</v>
      </c>
      <c r="Z50" t="n">
        <v>90.1702</v>
      </c>
      <c r="AA50" t="n">
        <v>93.1349</v>
      </c>
      <c r="AB50" t="n">
        <v>94.621</v>
      </c>
      <c r="AC50" t="n">
        <v>95.956</v>
      </c>
      <c r="AD50" t="n">
        <v>98.26</v>
      </c>
      <c r="AE50" t="n">
        <v>100</v>
      </c>
      <c r="AF50" t="n">
        <v>101.984</v>
      </c>
    </row>
    <row r="51">
      <c r="A51" t="s">
        <v>124</v>
      </c>
      <c r="B51" t="s">
        <v>470</v>
      </c>
      <c r="C51" t="s">
        <v>342</v>
      </c>
      <c r="D51" t="s">
        <v>471</v>
      </c>
      <c r="E51" t="s">
        <v>343</v>
      </c>
      <c r="F51" t="n">
        <v>29.7001</v>
      </c>
      <c r="G51" t="n">
        <v>31.7661</v>
      </c>
      <c r="H51" t="n">
        <v>29.1336</v>
      </c>
      <c r="I51" t="n">
        <v>36.031</v>
      </c>
      <c r="J51" t="n">
        <v>42.2849</v>
      </c>
      <c r="K51" t="n">
        <v>52.5874</v>
      </c>
      <c r="L51" t="n">
        <v>55.2939</v>
      </c>
      <c r="M51" t="n">
        <v>57.4757</v>
      </c>
      <c r="N51" t="n">
        <v>66.0462</v>
      </c>
      <c r="O51" t="n">
        <v>74.6518</v>
      </c>
      <c r="P51" t="n">
        <v>76.4369</v>
      </c>
      <c r="Q51" t="n">
        <v>80.8298</v>
      </c>
      <c r="R51" t="n">
        <v>87.1094</v>
      </c>
      <c r="S51" t="n">
        <v>90.5799</v>
      </c>
      <c r="T51" t="n">
        <v>86.763</v>
      </c>
      <c r="U51" t="n">
        <v>74.8672</v>
      </c>
      <c r="V51" t="n">
        <v>87.0525</v>
      </c>
      <c r="W51" t="n">
        <v>81.0352</v>
      </c>
      <c r="X51" t="n">
        <v>85.25</v>
      </c>
      <c r="Y51" t="n">
        <v>87.2905</v>
      </c>
      <c r="Z51" t="n">
        <v>90.1702</v>
      </c>
      <c r="AA51" t="n">
        <v>93.1349</v>
      </c>
      <c r="AB51" t="n">
        <v>94.621</v>
      </c>
      <c r="AC51" t="n">
        <v>95.956</v>
      </c>
      <c r="AD51" t="n">
        <v>98.26</v>
      </c>
      <c r="AE51" t="n">
        <v>100</v>
      </c>
      <c r="AF51" t="n">
        <v>101.984</v>
      </c>
    </row>
    <row r="52">
      <c r="A52" t="s">
        <v>124</v>
      </c>
      <c r="B52" t="s">
        <v>472</v>
      </c>
      <c r="C52" t="s">
        <v>342</v>
      </c>
      <c r="D52" t="s">
        <v>473</v>
      </c>
      <c r="E52" t="s">
        <v>343</v>
      </c>
      <c r="F52" t="n">
        <v>29.7001</v>
      </c>
      <c r="G52" t="n">
        <v>31.7661</v>
      </c>
      <c r="H52" t="n">
        <v>29.1336</v>
      </c>
      <c r="I52" t="n">
        <v>36.031</v>
      </c>
      <c r="J52" t="n">
        <v>42.2849</v>
      </c>
      <c r="K52" t="n">
        <v>52.5874</v>
      </c>
      <c r="L52" t="n">
        <v>55.2939</v>
      </c>
      <c r="M52" t="n">
        <v>57.4757</v>
      </c>
      <c r="N52" t="n">
        <v>66.0462</v>
      </c>
      <c r="O52" t="n">
        <v>74.6518</v>
      </c>
      <c r="P52" t="n">
        <v>76.4369</v>
      </c>
      <c r="Q52" t="n">
        <v>80.8298</v>
      </c>
      <c r="R52" t="n">
        <v>87.1094</v>
      </c>
      <c r="S52" t="n">
        <v>90.5799</v>
      </c>
      <c r="T52" t="n">
        <v>86.763</v>
      </c>
      <c r="U52" t="n">
        <v>74.8672</v>
      </c>
      <c r="V52" t="n">
        <v>87.0525</v>
      </c>
      <c r="W52" t="n">
        <v>81.0352</v>
      </c>
      <c r="X52" t="n">
        <v>85.25</v>
      </c>
      <c r="Y52" t="n">
        <v>87.2905</v>
      </c>
      <c r="Z52" t="n">
        <v>90.1702</v>
      </c>
      <c r="AA52" t="n">
        <v>93.1349</v>
      </c>
      <c r="AB52" t="n">
        <v>94.621</v>
      </c>
      <c r="AC52" t="n">
        <v>95.956</v>
      </c>
      <c r="AD52" t="n">
        <v>98.26</v>
      </c>
      <c r="AE52" t="n">
        <v>100</v>
      </c>
      <c r="AF52" t="n">
        <v>101.984</v>
      </c>
    </row>
    <row r="53">
      <c r="A53" t="s">
        <v>124</v>
      </c>
      <c r="B53" t="s">
        <v>474</v>
      </c>
      <c r="C53" t="s">
        <v>342</v>
      </c>
      <c r="D53" t="s">
        <v>475</v>
      </c>
      <c r="E53" t="s">
        <v>343</v>
      </c>
      <c r="F53" t="n">
        <v>29.7001</v>
      </c>
      <c r="G53" t="n">
        <v>31.7661</v>
      </c>
      <c r="H53" t="n">
        <v>29.1336</v>
      </c>
      <c r="I53" t="n">
        <v>36.031</v>
      </c>
      <c r="J53" t="n">
        <v>42.2849</v>
      </c>
      <c r="K53" t="n">
        <v>52.5874</v>
      </c>
      <c r="L53" t="n">
        <v>55.2939</v>
      </c>
      <c r="M53" t="n">
        <v>57.4757</v>
      </c>
      <c r="N53" t="n">
        <v>66.0462</v>
      </c>
      <c r="O53" t="n">
        <v>74.6518</v>
      </c>
      <c r="P53" t="n">
        <v>76.4369</v>
      </c>
      <c r="Q53" t="n">
        <v>80.8298</v>
      </c>
      <c r="R53" t="n">
        <v>87.1094</v>
      </c>
      <c r="S53" t="n">
        <v>90.5799</v>
      </c>
      <c r="T53" t="n">
        <v>86.763</v>
      </c>
      <c r="U53" t="n">
        <v>74.8672</v>
      </c>
      <c r="V53" t="n">
        <v>87.0525</v>
      </c>
      <c r="W53" t="n">
        <v>81.0352</v>
      </c>
      <c r="X53" t="n">
        <v>85.25</v>
      </c>
      <c r="Y53" t="n">
        <v>87.2905</v>
      </c>
      <c r="Z53" t="n">
        <v>90.1702</v>
      </c>
      <c r="AA53" t="n">
        <v>93.1349</v>
      </c>
      <c r="AB53" t="n">
        <v>94.621</v>
      </c>
      <c r="AC53" t="n">
        <v>95.956</v>
      </c>
      <c r="AD53" t="n">
        <v>98.26</v>
      </c>
      <c r="AE53" t="n">
        <v>100</v>
      </c>
      <c r="AF53" t="n">
        <v>101.984</v>
      </c>
    </row>
    <row r="54">
      <c r="A54" t="s">
        <v>124</v>
      </c>
      <c r="B54" t="s">
        <v>476</v>
      </c>
      <c r="C54" t="s">
        <v>342</v>
      </c>
      <c r="D54" t="s">
        <v>477</v>
      </c>
      <c r="E54" t="s">
        <v>343</v>
      </c>
      <c r="F54" t="n">
        <v>29.7001</v>
      </c>
      <c r="G54" t="n">
        <v>31.7661</v>
      </c>
      <c r="H54" t="n">
        <v>29.1336</v>
      </c>
      <c r="I54" t="n">
        <v>36.031</v>
      </c>
      <c r="J54" t="n">
        <v>42.2849</v>
      </c>
      <c r="K54" t="n">
        <v>52.5874</v>
      </c>
      <c r="L54" t="n">
        <v>55.2939</v>
      </c>
      <c r="M54" t="n">
        <v>57.4757</v>
      </c>
      <c r="N54" t="n">
        <v>66.0462</v>
      </c>
      <c r="O54" t="n">
        <v>74.6518</v>
      </c>
      <c r="P54" t="n">
        <v>76.4369</v>
      </c>
      <c r="Q54" t="n">
        <v>80.8298</v>
      </c>
      <c r="R54" t="n">
        <v>87.1094</v>
      </c>
      <c r="S54" t="n">
        <v>90.5799</v>
      </c>
      <c r="T54" t="n">
        <v>86.763</v>
      </c>
      <c r="U54" t="n">
        <v>74.8672</v>
      </c>
      <c r="V54" t="n">
        <v>87.0525</v>
      </c>
      <c r="W54" t="n">
        <v>81.0352</v>
      </c>
      <c r="X54" t="n">
        <v>85.25</v>
      </c>
      <c r="Y54" t="n">
        <v>87.2905</v>
      </c>
      <c r="Z54" t="n">
        <v>90.1702</v>
      </c>
      <c r="AA54" t="n">
        <v>93.1349</v>
      </c>
      <c r="AB54" t="n">
        <v>94.621</v>
      </c>
      <c r="AC54" t="n">
        <v>95.956</v>
      </c>
      <c r="AD54" t="n">
        <v>98.26</v>
      </c>
      <c r="AE54" t="n">
        <v>100</v>
      </c>
      <c r="AF54" t="n">
        <v>101.984</v>
      </c>
    </row>
    <row r="55">
      <c r="A55" t="s">
        <v>124</v>
      </c>
      <c r="B55" t="s">
        <v>478</v>
      </c>
      <c r="C55" t="s">
        <v>342</v>
      </c>
      <c r="D55" t="s">
        <v>479</v>
      </c>
      <c r="E55" t="s">
        <v>343</v>
      </c>
      <c r="F55" t="n">
        <v>29.7001</v>
      </c>
      <c r="G55" t="n">
        <v>31.7661</v>
      </c>
      <c r="H55" t="n">
        <v>29.1336</v>
      </c>
      <c r="I55" t="n">
        <v>36.031</v>
      </c>
      <c r="J55" t="n">
        <v>42.2849</v>
      </c>
      <c r="K55" t="n">
        <v>52.5874</v>
      </c>
      <c r="L55" t="n">
        <v>55.2939</v>
      </c>
      <c r="M55" t="n">
        <v>57.4757</v>
      </c>
      <c r="N55" t="n">
        <v>66.0462</v>
      </c>
      <c r="O55" t="n">
        <v>74.6518</v>
      </c>
      <c r="P55" t="n">
        <v>76.4369</v>
      </c>
      <c r="Q55" t="n">
        <v>80.8298</v>
      </c>
      <c r="R55" t="n">
        <v>87.1094</v>
      </c>
      <c r="S55" t="n">
        <v>90.5799</v>
      </c>
      <c r="T55" t="n">
        <v>86.763</v>
      </c>
      <c r="U55" t="n">
        <v>74.8672</v>
      </c>
      <c r="V55" t="n">
        <v>87.0525</v>
      </c>
      <c r="W55" t="n">
        <v>81.0352</v>
      </c>
      <c r="X55" t="n">
        <v>85.25</v>
      </c>
      <c r="Y55" t="n">
        <v>87.2905</v>
      </c>
      <c r="Z55" t="n">
        <v>90.1702</v>
      </c>
      <c r="AA55" t="n">
        <v>93.1349</v>
      </c>
      <c r="AB55" t="n">
        <v>94.621</v>
      </c>
      <c r="AC55" t="n">
        <v>95.956</v>
      </c>
      <c r="AD55" t="n">
        <v>98.26</v>
      </c>
      <c r="AE55" t="n">
        <v>100</v>
      </c>
      <c r="AF55" t="n">
        <v>101.984</v>
      </c>
    </row>
    <row r="56">
      <c r="A56" t="s">
        <v>124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482</v>
      </c>
      <c r="C57" t="s">
        <v>342</v>
      </c>
      <c r="D57" t="s">
        <v>483</v>
      </c>
      <c r="E57" t="s">
        <v>343</v>
      </c>
      <c r="F57" t="n">
        <v>29.7001</v>
      </c>
      <c r="G57" t="n">
        <v>31.7661</v>
      </c>
      <c r="H57" t="n">
        <v>29.1336</v>
      </c>
      <c r="I57" t="n">
        <v>36.031</v>
      </c>
      <c r="J57" t="n">
        <v>42.2849</v>
      </c>
      <c r="K57" t="n">
        <v>52.5874</v>
      </c>
      <c r="L57" t="n">
        <v>55.2939</v>
      </c>
      <c r="M57" t="n">
        <v>57.4757</v>
      </c>
      <c r="N57" t="n">
        <v>66.0462</v>
      </c>
      <c r="O57" t="n">
        <v>74.6518</v>
      </c>
      <c r="P57" t="n">
        <v>76.4369</v>
      </c>
      <c r="Q57" t="n">
        <v>80.8298</v>
      </c>
      <c r="R57" t="n">
        <v>87.1094</v>
      </c>
      <c r="S57" t="n">
        <v>90.5799</v>
      </c>
      <c r="T57" t="n">
        <v>86.763</v>
      </c>
      <c r="U57" t="n">
        <v>74.8672</v>
      </c>
      <c r="V57" t="n">
        <v>87.0525</v>
      </c>
      <c r="W57" t="n">
        <v>81.0352</v>
      </c>
      <c r="X57" t="n">
        <v>85.25</v>
      </c>
      <c r="Y57" t="n">
        <v>87.2905</v>
      </c>
      <c r="Z57" t="n">
        <v>90.1702</v>
      </c>
      <c r="AA57" t="n">
        <v>93.1349</v>
      </c>
      <c r="AB57" t="n">
        <v>94.621</v>
      </c>
      <c r="AC57" t="n">
        <v>95.956</v>
      </c>
      <c r="AD57" t="n">
        <v>98.26</v>
      </c>
      <c r="AE57" t="n">
        <v>100</v>
      </c>
      <c r="AF57" t="n">
        <v>101.984</v>
      </c>
    </row>
    <row r="58">
      <c r="A58" t="s">
        <v>124</v>
      </c>
      <c r="B58" t="s">
        <v>484</v>
      </c>
      <c r="C58" t="s">
        <v>342</v>
      </c>
      <c r="D58" t="s">
        <v>485</v>
      </c>
      <c r="E58" t="s">
        <v>343</v>
      </c>
      <c r="F58" t="n">
        <v>29.7001</v>
      </c>
      <c r="G58" t="n">
        <v>31.7661</v>
      </c>
      <c r="H58" t="n">
        <v>29.1336</v>
      </c>
      <c r="I58" t="n">
        <v>36.031</v>
      </c>
      <c r="J58" t="n">
        <v>42.2849</v>
      </c>
      <c r="K58" t="n">
        <v>52.5874</v>
      </c>
      <c r="L58" t="n">
        <v>55.2939</v>
      </c>
      <c r="M58" t="n">
        <v>57.4757</v>
      </c>
      <c r="N58" t="n">
        <v>66.0462</v>
      </c>
      <c r="O58" t="n">
        <v>74.6518</v>
      </c>
      <c r="P58" t="n">
        <v>76.4369</v>
      </c>
      <c r="Q58" t="n">
        <v>80.8298</v>
      </c>
      <c r="R58" t="n">
        <v>87.1094</v>
      </c>
      <c r="S58" t="n">
        <v>90.5799</v>
      </c>
      <c r="T58" t="n">
        <v>86.763</v>
      </c>
      <c r="U58" t="n">
        <v>74.8672</v>
      </c>
      <c r="V58" t="n">
        <v>87.0525</v>
      </c>
      <c r="W58" t="n">
        <v>81.0352</v>
      </c>
      <c r="X58" t="n">
        <v>85.25</v>
      </c>
      <c r="Y58" t="n">
        <v>87.2905</v>
      </c>
      <c r="Z58" t="n">
        <v>90.1702</v>
      </c>
      <c r="AA58" t="n">
        <v>93.1349</v>
      </c>
      <c r="AB58" t="n">
        <v>94.621</v>
      </c>
      <c r="AC58" t="n">
        <v>95.956</v>
      </c>
      <c r="AD58" t="n">
        <v>98.26</v>
      </c>
      <c r="AE58" t="n">
        <v>100</v>
      </c>
      <c r="AF58" t="n">
        <v>101.984</v>
      </c>
    </row>
    <row r="59">
      <c r="A59" t="s">
        <v>124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126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126</v>
      </c>
      <c r="B3" t="s">
        <v>374</v>
      </c>
      <c r="C3" t="s">
        <v>342</v>
      </c>
      <c r="D3" t="s">
        <v>375</v>
      </c>
      <c r="E3" t="s">
        <v>343</v>
      </c>
      <c r="F3" t="n">
        <v>31.5921646959315</v>
      </c>
      <c r="G3" t="n">
        <v>33.4990342116854</v>
      </c>
      <c r="H3" t="n">
        <v>30.7228963044245</v>
      </c>
      <c r="I3" t="n">
        <v>37.9965715920429</v>
      </c>
      <c r="J3" t="n">
        <v>44.5916532702817</v>
      </c>
      <c r="K3" t="n">
        <v>55.4561506532087</v>
      </c>
      <c r="L3" t="n">
        <v>58.3103214611869</v>
      </c>
      <c r="M3" t="n">
        <v>60.611137357601</v>
      </c>
      <c r="N3" t="n">
        <v>69.6491711540177</v>
      </c>
      <c r="O3" t="n">
        <v>78.7242298714987</v>
      </c>
      <c r="P3" t="n">
        <v>80.6067105375002</v>
      </c>
      <c r="Q3" t="n">
        <v>85.2392650546817</v>
      </c>
      <c r="R3" t="n">
        <v>91.8614289146026</v>
      </c>
      <c r="S3" t="n">
        <v>94.7806518750244</v>
      </c>
      <c r="T3" t="n">
        <v>90.2464629284513</v>
      </c>
      <c r="U3" t="n">
        <v>82.3411137568421</v>
      </c>
      <c r="V3" t="n">
        <v>86.8530848914476</v>
      </c>
      <c r="W3" t="n">
        <v>83.2390601677883</v>
      </c>
      <c r="X3" t="n">
        <v>86.5339166590405</v>
      </c>
      <c r="Y3" t="n">
        <v>88.7607686430086</v>
      </c>
      <c r="Z3" t="n">
        <v>91.2619163097898</v>
      </c>
      <c r="AA3" t="n">
        <v>94.0404827740311</v>
      </c>
      <c r="AB3" t="n">
        <v>94.6773903217291</v>
      </c>
      <c r="AC3" t="n">
        <v>95.5942598786054</v>
      </c>
      <c r="AD3" t="n">
        <v>98.7278581969183</v>
      </c>
      <c r="AE3" t="n">
        <v>100</v>
      </c>
      <c r="AF3" t="n">
        <v>97.434778592566</v>
      </c>
    </row>
    <row r="4">
      <c r="A4" t="s">
        <v>126</v>
      </c>
      <c r="B4" t="s">
        <v>376</v>
      </c>
      <c r="C4" t="s">
        <v>342</v>
      </c>
      <c r="D4" t="s">
        <v>377</v>
      </c>
      <c r="E4" t="s">
        <v>343</v>
      </c>
      <c r="F4" t="n">
        <v>32.551109006691</v>
      </c>
      <c r="G4" t="n">
        <v>33.4765206958733</v>
      </c>
      <c r="H4" t="n">
        <v>30.7021991058934</v>
      </c>
      <c r="I4" t="n">
        <v>37.9710082303011</v>
      </c>
      <c r="J4" t="n">
        <v>44.5616790799304</v>
      </c>
      <c r="K4" t="n">
        <v>55.4188127306835</v>
      </c>
      <c r="L4" t="n">
        <v>58.2711040120813</v>
      </c>
      <c r="M4" t="n">
        <v>60.5703795094726</v>
      </c>
      <c r="N4" t="n">
        <v>69.6023071856722</v>
      </c>
      <c r="O4" t="n">
        <v>78.671268854269</v>
      </c>
      <c r="P4" t="n">
        <v>80.5524890700472</v>
      </c>
      <c r="Q4" t="n">
        <v>85.1819338047212</v>
      </c>
      <c r="R4" t="n">
        <v>91.7996426821577</v>
      </c>
      <c r="S4" t="n">
        <v>93.6177669091907</v>
      </c>
      <c r="T4" t="n">
        <v>87.7332691675027</v>
      </c>
      <c r="U4" t="n">
        <v>83.6497599344752</v>
      </c>
      <c r="V4" t="n">
        <v>85.2200921833555</v>
      </c>
      <c r="W4" t="n">
        <v>85.7063706379824</v>
      </c>
      <c r="X4" t="n">
        <v>87.3971048856217</v>
      </c>
      <c r="Y4" t="n">
        <v>90.0456648064561</v>
      </c>
      <c r="Z4" t="n">
        <v>92.4473397692552</v>
      </c>
      <c r="AA4" t="n">
        <v>94.2058348581855</v>
      </c>
      <c r="AB4" t="n">
        <v>94.0897461583285</v>
      </c>
      <c r="AC4" t="n">
        <v>94.4041853712034</v>
      </c>
      <c r="AD4" t="n">
        <v>98.702658542277</v>
      </c>
      <c r="AE4" t="n">
        <v>100</v>
      </c>
      <c r="AF4" t="n">
        <v>96.2697491326737</v>
      </c>
    </row>
    <row r="5">
      <c r="A5" t="s">
        <v>126</v>
      </c>
      <c r="B5" t="s">
        <v>378</v>
      </c>
      <c r="C5" t="s">
        <v>342</v>
      </c>
      <c r="D5" t="s">
        <v>379</v>
      </c>
      <c r="E5" t="s">
        <v>343</v>
      </c>
      <c r="F5" t="n">
        <v>33.1022208844167</v>
      </c>
      <c r="G5" t="n">
        <v>33.7499931221392</v>
      </c>
      <c r="H5" t="n">
        <v>30.9529940050957</v>
      </c>
      <c r="I5" t="n">
        <v>38.2811900435608</v>
      </c>
      <c r="J5" t="n">
        <v>44.925704851053</v>
      </c>
      <c r="K5" t="n">
        <v>55.87151681513</v>
      </c>
      <c r="L5" t="n">
        <v>58.7471161756687</v>
      </c>
      <c r="M5" t="n">
        <v>61.0651759837934</v>
      </c>
      <c r="N5" t="n">
        <v>70.1708798150451</v>
      </c>
      <c r="O5" t="n">
        <v>79.3139262683624</v>
      </c>
      <c r="P5" t="n">
        <v>81.2105148022606</v>
      </c>
      <c r="Q5" t="n">
        <v>85.8777781125597</v>
      </c>
      <c r="R5" t="n">
        <v>92.5495461386168</v>
      </c>
      <c r="S5" t="n">
        <v>94.1541529779952</v>
      </c>
      <c r="T5" t="n">
        <v>88.0411085441918</v>
      </c>
      <c r="U5" t="n">
        <v>84.3089281000843</v>
      </c>
      <c r="V5" t="n">
        <v>85.0839810479173</v>
      </c>
      <c r="W5" t="n">
        <v>86.0933157182722</v>
      </c>
      <c r="X5" t="n">
        <v>87.5397312748593</v>
      </c>
      <c r="Y5" t="n">
        <v>90.2372854421605</v>
      </c>
      <c r="Z5" t="n">
        <v>92.5309606456216</v>
      </c>
      <c r="AA5" t="n">
        <v>94.1581701945101</v>
      </c>
      <c r="AB5" t="n">
        <v>93.9257435606331</v>
      </c>
      <c r="AC5" t="n">
        <v>94.0462241393374</v>
      </c>
      <c r="AD5" t="n">
        <v>98.6155714158532</v>
      </c>
      <c r="AE5" t="n">
        <v>100</v>
      </c>
      <c r="AF5" t="n">
        <v>95.2833388698267</v>
      </c>
    </row>
    <row r="6">
      <c r="A6" t="s">
        <v>126</v>
      </c>
      <c r="B6" t="s">
        <v>380</v>
      </c>
      <c r="C6" t="s">
        <v>342</v>
      </c>
      <c r="D6" t="s">
        <v>381</v>
      </c>
      <c r="E6" t="s">
        <v>343</v>
      </c>
      <c r="F6" t="n">
        <v>32.3041684826789</v>
      </c>
      <c r="G6" t="n">
        <v>33.6925800475227</v>
      </c>
      <c r="H6" t="n">
        <v>30.900375441579</v>
      </c>
      <c r="I6" t="n">
        <v>38.2160847599667</v>
      </c>
      <c r="J6" t="n">
        <v>44.8492883595378</v>
      </c>
      <c r="K6" t="n">
        <v>55.7765200056498</v>
      </c>
      <c r="L6" t="n">
        <v>58.6472008564166</v>
      </c>
      <c r="M6" t="n">
        <v>60.961309538211</v>
      </c>
      <c r="N6" t="n">
        <v>70.0515506779888</v>
      </c>
      <c r="O6" t="n">
        <v>79.1790409617202</v>
      </c>
      <c r="P6" t="n">
        <v>81.0723982701347</v>
      </c>
      <c r="Q6" t="n">
        <v>85.7317207715043</v>
      </c>
      <c r="R6" t="n">
        <v>92.392142047503</v>
      </c>
      <c r="S6" t="n">
        <v>95.169276972064</v>
      </c>
      <c r="T6" t="n">
        <v>90.213517468593</v>
      </c>
      <c r="U6" t="n">
        <v>83.3794730880879</v>
      </c>
      <c r="V6" t="n">
        <v>87.0361085302929</v>
      </c>
      <c r="W6" t="n">
        <v>83.377274155479</v>
      </c>
      <c r="X6" t="n">
        <v>86.5018786270468</v>
      </c>
      <c r="Y6" t="n">
        <v>89.031198961149</v>
      </c>
      <c r="Z6" t="n">
        <v>91.3793911325748</v>
      </c>
      <c r="AA6" t="n">
        <v>93.8847411069018</v>
      </c>
      <c r="AB6" t="n">
        <v>94.3348818777409</v>
      </c>
      <c r="AC6" t="n">
        <v>95.0828896972214</v>
      </c>
      <c r="AD6" t="n">
        <v>98.796091548733</v>
      </c>
      <c r="AE6" t="n">
        <v>100</v>
      </c>
      <c r="AF6" t="n">
        <v>97.7930630319975</v>
      </c>
    </row>
    <row r="7">
      <c r="A7" t="s">
        <v>126</v>
      </c>
      <c r="B7" t="s">
        <v>382</v>
      </c>
      <c r="C7" t="s">
        <v>342</v>
      </c>
      <c r="D7" t="s">
        <v>383</v>
      </c>
      <c r="E7" t="s">
        <v>343</v>
      </c>
      <c r="F7" t="n">
        <v>32.4908449793467</v>
      </c>
      <c r="G7" t="n">
        <v>33.1725489940946</v>
      </c>
      <c r="H7" t="n">
        <v>30.4234022714344</v>
      </c>
      <c r="I7" t="n">
        <v>37.626210085554</v>
      </c>
      <c r="J7" t="n">
        <v>44.1570459021664</v>
      </c>
      <c r="K7" t="n">
        <v>54.9155772971873</v>
      </c>
      <c r="L7" t="n">
        <v>57.7419786068546</v>
      </c>
      <c r="M7" t="n">
        <v>60.0203708627176</v>
      </c>
      <c r="N7" t="n">
        <v>68.9702844649764</v>
      </c>
      <c r="O7" t="n">
        <v>77.9568957157107</v>
      </c>
      <c r="P7" t="n">
        <v>79.8210317804825</v>
      </c>
      <c r="Q7" t="n">
        <v>84.4084463703737</v>
      </c>
      <c r="R7" t="n">
        <v>90.9660615748081</v>
      </c>
      <c r="S7" t="n">
        <v>92.7834478013736</v>
      </c>
      <c r="T7" t="n">
        <v>86.9411813127028</v>
      </c>
      <c r="U7" t="n">
        <v>83.1955545348102</v>
      </c>
      <c r="V7" t="n">
        <v>84.9489158597052</v>
      </c>
      <c r="W7" t="n">
        <v>85.828658484015</v>
      </c>
      <c r="X7" t="n">
        <v>87.0280755398358</v>
      </c>
      <c r="Y7" t="n">
        <v>89.5291220044587</v>
      </c>
      <c r="Z7" t="n">
        <v>92.0112313578709</v>
      </c>
      <c r="AA7" t="n">
        <v>93.9595747366195</v>
      </c>
      <c r="AB7" t="n">
        <v>94.0396274030952</v>
      </c>
      <c r="AC7" t="n">
        <v>94.4623124293349</v>
      </c>
      <c r="AD7" t="n">
        <v>98.6939896217544</v>
      </c>
      <c r="AE7" t="n">
        <v>100</v>
      </c>
      <c r="AF7" t="n">
        <v>96.9977109442101</v>
      </c>
    </row>
    <row r="8">
      <c r="A8" t="s">
        <v>126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126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55.8969064858289</v>
      </c>
      <c r="L9" t="n">
        <v>58.7738220650439</v>
      </c>
      <c r="M9" t="n">
        <v>61.0929330072244</v>
      </c>
      <c r="N9" t="n">
        <v>70.2027738698572</v>
      </c>
      <c r="O9" t="n">
        <v>79.3499769328334</v>
      </c>
      <c r="P9" t="n">
        <v>81.2474269679365</v>
      </c>
      <c r="Q9" t="n">
        <v>85.9168165481811</v>
      </c>
      <c r="R9" t="n">
        <v>92.5916158853425</v>
      </c>
      <c r="S9" t="n">
        <v>94.080136441862</v>
      </c>
      <c r="T9" t="n">
        <v>88.079177083212</v>
      </c>
      <c r="U9" t="n">
        <v>84.8915571131484</v>
      </c>
      <c r="V9" t="n">
        <v>85.0310160704428</v>
      </c>
      <c r="W9" t="n">
        <v>84.5797878031549</v>
      </c>
      <c r="X9" t="n">
        <v>87.2219450972895</v>
      </c>
      <c r="Y9" t="n">
        <v>90.1268871869151</v>
      </c>
      <c r="Z9" t="n">
        <v>92.1756271538629</v>
      </c>
      <c r="AA9" t="n">
        <v>94.17050652281</v>
      </c>
      <c r="AB9" t="n">
        <v>93.9549605158012</v>
      </c>
      <c r="AC9" t="n">
        <v>94.4565982771322</v>
      </c>
      <c r="AD9" t="n">
        <v>98.72393891587</v>
      </c>
      <c r="AE9" t="n">
        <v>100</v>
      </c>
      <c r="AF9" t="n">
        <v>95.9712309127193</v>
      </c>
    </row>
    <row r="10">
      <c r="A10" t="s">
        <v>126</v>
      </c>
      <c r="B10" t="s">
        <v>388</v>
      </c>
      <c r="C10" t="s">
        <v>342</v>
      </c>
      <c r="D10" t="s">
        <v>389</v>
      </c>
      <c r="E10" t="s">
        <v>343</v>
      </c>
      <c r="F10" t="n">
        <v>32.628141341962</v>
      </c>
      <c r="G10" t="n">
        <v>33.7167767734328</v>
      </c>
      <c r="H10" t="n">
        <v>30.9225532668358</v>
      </c>
      <c r="I10" t="n">
        <v>38.2435331139691</v>
      </c>
      <c r="J10" t="n">
        <v>44.8814991343933</v>
      </c>
      <c r="K10" t="n">
        <v>55.8165590574203</v>
      </c>
      <c r="L10" t="n">
        <v>58.689320325772</v>
      </c>
      <c r="M10" t="n">
        <v>61.0051033122213</v>
      </c>
      <c r="N10" t="n">
        <v>70.1018468758362</v>
      </c>
      <c r="O10" t="n">
        <v>79.2358986441871</v>
      </c>
      <c r="P10" t="n">
        <v>81.1306228932339</v>
      </c>
      <c r="Q10" t="n">
        <v>85.7932900534734</v>
      </c>
      <c r="R10" t="n">
        <v>92.4584958016989</v>
      </c>
      <c r="S10" t="n">
        <v>94.004873529644</v>
      </c>
      <c r="T10" t="n">
        <v>87.9194170254402</v>
      </c>
      <c r="U10" t="n">
        <v>84.2505261153871</v>
      </c>
      <c r="V10" t="n">
        <v>85.0981324942525</v>
      </c>
      <c r="W10" t="n">
        <v>86.3269613114804</v>
      </c>
      <c r="X10" t="n">
        <v>87.8004546243303</v>
      </c>
      <c r="Y10" t="n">
        <v>90.5047824163749</v>
      </c>
      <c r="Z10" t="n">
        <v>92.9217065104808</v>
      </c>
      <c r="AA10" t="n">
        <v>94.4016328736023</v>
      </c>
      <c r="AB10" t="n">
        <v>94.0665085232362</v>
      </c>
      <c r="AC10" t="n">
        <v>94.3634156171195</v>
      </c>
      <c r="AD10" t="n">
        <v>98.6644755371771</v>
      </c>
      <c r="AE10" t="n">
        <v>100</v>
      </c>
      <c r="AF10" t="n">
        <v>95.6105944571342</v>
      </c>
    </row>
    <row r="11">
      <c r="A11" t="s">
        <v>126</v>
      </c>
      <c r="B11" t="s">
        <v>390</v>
      </c>
      <c r="C11" t="s">
        <v>342</v>
      </c>
      <c r="D11" t="s">
        <v>391</v>
      </c>
      <c r="E11" t="s">
        <v>343</v>
      </c>
      <c r="F11" t="n">
        <v>32.6524888011934</v>
      </c>
      <c r="G11" t="n">
        <v>33.7419365837726</v>
      </c>
      <c r="H11" t="n">
        <v>30.9456279984641</v>
      </c>
      <c r="I11" t="n">
        <v>38.2720708370836</v>
      </c>
      <c r="J11" t="n">
        <v>44.9149901769558</v>
      </c>
      <c r="K11" t="n">
        <v>55.8582127679562</v>
      </c>
      <c r="L11" t="n">
        <v>58.7331173390177</v>
      </c>
      <c r="M11" t="n">
        <v>61.0506286098168</v>
      </c>
      <c r="N11" t="n">
        <v>70.1541606438105</v>
      </c>
      <c r="O11" t="n">
        <v>79.2950287164808</v>
      </c>
      <c r="P11" t="n">
        <v>81.1911669385678</v>
      </c>
      <c r="Q11" t="n">
        <v>85.8573134940226</v>
      </c>
      <c r="R11" t="n">
        <v>92.5274932728699</v>
      </c>
      <c r="S11" t="n">
        <v>94.0772916534461</v>
      </c>
      <c r="T11" t="n">
        <v>87.9846856729957</v>
      </c>
      <c r="U11" t="n">
        <v>84.3061945939829</v>
      </c>
      <c r="V11" t="n">
        <v>85.1935579036523</v>
      </c>
      <c r="W11" t="n">
        <v>86.5807986946499</v>
      </c>
      <c r="X11" t="n">
        <v>87.8991277355214</v>
      </c>
      <c r="Y11" t="n">
        <v>90.5731961735135</v>
      </c>
      <c r="Z11" t="n">
        <v>93.0687119156944</v>
      </c>
      <c r="AA11" t="n">
        <v>94.4496934810819</v>
      </c>
      <c r="AB11" t="n">
        <v>94.0966281542847</v>
      </c>
      <c r="AC11" t="n">
        <v>94.3521664327203</v>
      </c>
      <c r="AD11" t="n">
        <v>98.6572493019073</v>
      </c>
      <c r="AE11" t="n">
        <v>100</v>
      </c>
      <c r="AF11" t="n">
        <v>95.5667034346239</v>
      </c>
    </row>
    <row r="12">
      <c r="A12" t="s">
        <v>126</v>
      </c>
      <c r="B12" t="s">
        <v>392</v>
      </c>
      <c r="C12" t="s">
        <v>342</v>
      </c>
      <c r="D12" t="s">
        <v>393</v>
      </c>
      <c r="E12" t="s">
        <v>343</v>
      </c>
      <c r="F12" t="n">
        <v>31.9517251528275</v>
      </c>
      <c r="G12" t="n">
        <v>33.3114224163018</v>
      </c>
      <c r="H12" t="n">
        <v>30.5508039190624</v>
      </c>
      <c r="I12" t="n">
        <v>37.7837539379513</v>
      </c>
      <c r="J12" t="n">
        <v>44.341918976679</v>
      </c>
      <c r="K12" t="n">
        <v>55.1455280398481</v>
      </c>
      <c r="L12" t="n">
        <v>57.9837370681618</v>
      </c>
      <c r="M12" t="n">
        <v>60.2716669855573</v>
      </c>
      <c r="N12" t="n">
        <v>69.2590707728512</v>
      </c>
      <c r="O12" t="n">
        <v>78.2833042220112</v>
      </c>
      <c r="P12" t="n">
        <v>80.1552427495632</v>
      </c>
      <c r="Q12" t="n">
        <v>84.7618551756611</v>
      </c>
      <c r="R12" t="n">
        <v>91.3469285299351</v>
      </c>
      <c r="S12" t="n">
        <v>94.1223874364404</v>
      </c>
      <c r="T12" t="n">
        <v>89.3631897065517</v>
      </c>
      <c r="U12" t="n">
        <v>81.282820955624</v>
      </c>
      <c r="V12" t="n">
        <v>87.5107118712247</v>
      </c>
      <c r="W12" t="n">
        <v>82.9721524122008</v>
      </c>
      <c r="X12" t="n">
        <v>86.5031883552821</v>
      </c>
      <c r="Y12" t="n">
        <v>88.963125534894</v>
      </c>
      <c r="Z12" t="n">
        <v>91.4298942416023</v>
      </c>
      <c r="AA12" t="n">
        <v>93.9724178652925</v>
      </c>
      <c r="AB12" t="n">
        <v>94.532620642003</v>
      </c>
      <c r="AC12" t="n">
        <v>95.353207322933</v>
      </c>
      <c r="AD12" t="n">
        <v>98.7941214792256</v>
      </c>
      <c r="AE12" t="n">
        <v>100</v>
      </c>
      <c r="AF12" t="n">
        <v>97.2742537598974</v>
      </c>
    </row>
    <row r="13">
      <c r="A13" t="s">
        <v>126</v>
      </c>
      <c r="B13" t="s">
        <v>394</v>
      </c>
      <c r="C13" t="s">
        <v>342</v>
      </c>
      <c r="D13" t="s">
        <v>395</v>
      </c>
      <c r="E13" t="s">
        <v>343</v>
      </c>
      <c r="F13" t="n">
        <v>31.3699601740751</v>
      </c>
      <c r="G13" t="n">
        <v>33.026482965837</v>
      </c>
      <c r="H13" t="n">
        <v>30.2894975466</v>
      </c>
      <c r="I13" t="n">
        <v>37.4605712017147</v>
      </c>
      <c r="J13" t="n">
        <v>43.9626278712923</v>
      </c>
      <c r="K13" t="n">
        <v>54.6738554933762</v>
      </c>
      <c r="L13" t="n">
        <v>57.4877666411514</v>
      </c>
      <c r="M13" t="n">
        <v>59.7561273877335</v>
      </c>
      <c r="N13" t="n">
        <v>68.6666660602887</v>
      </c>
      <c r="O13" t="n">
        <v>77.613707338882</v>
      </c>
      <c r="P13" t="n">
        <v>79.4696332807652</v>
      </c>
      <c r="Q13" t="n">
        <v>84.0368373188631</v>
      </c>
      <c r="R13" t="n">
        <v>90.565586371798</v>
      </c>
      <c r="S13" t="n">
        <v>93.6792029378926</v>
      </c>
      <c r="T13" t="n">
        <v>89.3251654021739</v>
      </c>
      <c r="U13" t="n">
        <v>79.182221865115</v>
      </c>
      <c r="V13" t="n">
        <v>88.6446887134159</v>
      </c>
      <c r="W13" t="n">
        <v>82.9523734085975</v>
      </c>
      <c r="X13" t="n">
        <v>86.3689051925089</v>
      </c>
      <c r="Y13" t="n">
        <v>88.6959058022971</v>
      </c>
      <c r="Z13" t="n">
        <v>91.1751532077153</v>
      </c>
      <c r="AA13" t="n">
        <v>93.8622027832014</v>
      </c>
      <c r="AB13" t="n">
        <v>94.6383731639117</v>
      </c>
      <c r="AC13" t="n">
        <v>95.6500250606621</v>
      </c>
      <c r="AD13" t="n">
        <v>98.6448385870209</v>
      </c>
      <c r="AE13" t="n">
        <v>100</v>
      </c>
      <c r="AF13" t="n">
        <v>97.8183234958376</v>
      </c>
    </row>
    <row r="14">
      <c r="A14" t="s">
        <v>126</v>
      </c>
      <c r="B14" t="s">
        <v>396</v>
      </c>
      <c r="C14" t="s">
        <v>342</v>
      </c>
      <c r="D14" t="s">
        <v>397</v>
      </c>
      <c r="E14" t="s">
        <v>343</v>
      </c>
      <c r="F14" t="n">
        <v>30.8457193223677</v>
      </c>
      <c r="G14" t="n">
        <v>31.9608753907169</v>
      </c>
      <c r="H14" t="n">
        <v>29.3121622402037</v>
      </c>
      <c r="I14" t="n">
        <v>36.2518623800972</v>
      </c>
      <c r="J14" t="n">
        <v>42.5441523899642</v>
      </c>
      <c r="K14" t="n">
        <v>52.9097276551737</v>
      </c>
      <c r="L14" t="n">
        <v>55.6328777208823</v>
      </c>
      <c r="M14" t="n">
        <v>57.8280392807916</v>
      </c>
      <c r="N14" t="n">
        <v>66.4510630633925</v>
      </c>
      <c r="O14" t="n">
        <v>75.1094231344873</v>
      </c>
      <c r="P14" t="n">
        <v>76.90546481898</v>
      </c>
      <c r="Q14" t="n">
        <v>81.325319625978</v>
      </c>
      <c r="R14" t="n">
        <v>87.6434084390487</v>
      </c>
      <c r="S14" t="n">
        <v>90.1403018957965</v>
      </c>
      <c r="T14" t="n">
        <v>85.4500036099505</v>
      </c>
      <c r="U14" t="n">
        <v>79.0032615837195</v>
      </c>
      <c r="V14" t="n">
        <v>87.1718580349551</v>
      </c>
      <c r="W14" t="n">
        <v>80.8786540955036</v>
      </c>
      <c r="X14" t="n">
        <v>85.3762439523615</v>
      </c>
      <c r="Y14" t="n">
        <v>87.6933952763756</v>
      </c>
      <c r="Z14" t="n">
        <v>90.5735498615955</v>
      </c>
      <c r="AA14" t="n">
        <v>93.4873528382821</v>
      </c>
      <c r="AB14" t="n">
        <v>94.8652300359607</v>
      </c>
      <c r="AC14" t="n">
        <v>95.9917153228369</v>
      </c>
      <c r="AD14" t="n">
        <v>98.8137060929341</v>
      </c>
      <c r="AE14" t="n">
        <v>100</v>
      </c>
      <c r="AF14" t="n">
        <v>100.649430533159</v>
      </c>
    </row>
    <row r="15">
      <c r="A15" t="s">
        <v>126</v>
      </c>
      <c r="B15" t="s">
        <v>398</v>
      </c>
      <c r="C15" t="s">
        <v>342</v>
      </c>
      <c r="D15" t="s">
        <v>399</v>
      </c>
      <c r="E15" t="s">
        <v>343</v>
      </c>
      <c r="F15" t="n">
        <v>30.7098212683088</v>
      </c>
      <c r="G15" t="n">
        <v>31.8740506583774</v>
      </c>
      <c r="H15" t="n">
        <v>29.232537226834</v>
      </c>
      <c r="I15" t="n">
        <v>36.1533850146653</v>
      </c>
      <c r="J15" t="n">
        <v>42.4285788357594</v>
      </c>
      <c r="K15" t="n">
        <v>52.7660011031473</v>
      </c>
      <c r="L15" t="n">
        <v>55.481750658571</v>
      </c>
      <c r="M15" t="n">
        <v>57.6709501638333</v>
      </c>
      <c r="N15" t="n">
        <v>66.2705504072827</v>
      </c>
      <c r="O15" t="n">
        <v>74.9053900416307</v>
      </c>
      <c r="P15" t="n">
        <v>76.6965529192628</v>
      </c>
      <c r="Q15" t="n">
        <v>81.1043996893337</v>
      </c>
      <c r="R15" t="n">
        <v>87.40532593452</v>
      </c>
      <c r="S15" t="n">
        <v>89.9513858407156</v>
      </c>
      <c r="T15" t="n">
        <v>85.3328264428947</v>
      </c>
      <c r="U15" t="n">
        <v>78.613702535044</v>
      </c>
      <c r="V15" t="n">
        <v>86.5914051324184</v>
      </c>
      <c r="W15" t="n">
        <v>82.0002905404758</v>
      </c>
      <c r="X15" t="n">
        <v>86.1134985894267</v>
      </c>
      <c r="Y15" t="n">
        <v>88.4910580895954</v>
      </c>
      <c r="Z15" t="n">
        <v>91.2110581198296</v>
      </c>
      <c r="AA15" t="n">
        <v>93.9529015822997</v>
      </c>
      <c r="AB15" t="n">
        <v>94.7441367955994</v>
      </c>
      <c r="AC15" t="n">
        <v>95.7177470950934</v>
      </c>
      <c r="AD15" t="n">
        <v>98.8404006890499</v>
      </c>
      <c r="AE15" t="n">
        <v>100</v>
      </c>
      <c r="AF15" t="n">
        <v>99.7430803456071</v>
      </c>
    </row>
    <row r="16">
      <c r="A16" t="s">
        <v>126</v>
      </c>
      <c r="B16" t="s">
        <v>400</v>
      </c>
      <c r="C16" t="s">
        <v>342</v>
      </c>
      <c r="D16" t="s">
        <v>401</v>
      </c>
      <c r="E16" t="s">
        <v>343</v>
      </c>
      <c r="F16" t="n">
        <v>30.9648795687458</v>
      </c>
      <c r="G16" t="n">
        <v>32.4249598249528</v>
      </c>
      <c r="H16" t="n">
        <v>29.7378152104334</v>
      </c>
      <c r="I16" t="n">
        <v>36.7782823513621</v>
      </c>
      <c r="J16" t="n">
        <v>43.1619198957033</v>
      </c>
      <c r="K16" t="n">
        <v>53.6780479058087</v>
      </c>
      <c r="L16" t="n">
        <v>56.4407155253647</v>
      </c>
      <c r="M16" t="n">
        <v>58.6677616184991</v>
      </c>
      <c r="N16" t="n">
        <v>67.4160073932571</v>
      </c>
      <c r="O16" t="n">
        <v>76.2000924854892</v>
      </c>
      <c r="P16" t="n">
        <v>78.0222159703524</v>
      </c>
      <c r="Q16" t="n">
        <v>82.5062346741209</v>
      </c>
      <c r="R16" t="n">
        <v>88.9160718886333</v>
      </c>
      <c r="S16" t="n">
        <v>91.8857058149047</v>
      </c>
      <c r="T16" t="n">
        <v>87.7491975957653</v>
      </c>
      <c r="U16" t="n">
        <v>78.1701997868227</v>
      </c>
      <c r="V16" t="n">
        <v>85.4440240896978</v>
      </c>
      <c r="W16" t="n">
        <v>83.9128674763533</v>
      </c>
      <c r="X16" t="n">
        <v>86.7895969368883</v>
      </c>
      <c r="Y16" t="n">
        <v>89.2797447954142</v>
      </c>
      <c r="Z16" t="n">
        <v>91.6600632809766</v>
      </c>
      <c r="AA16" t="n">
        <v>94.1725339264298</v>
      </c>
      <c r="AB16" t="n">
        <v>94.5547961903243</v>
      </c>
      <c r="AC16" t="n">
        <v>95.2985177135889</v>
      </c>
      <c r="AD16" t="n">
        <v>98.867817911087</v>
      </c>
      <c r="AE16" t="n">
        <v>100</v>
      </c>
      <c r="AF16" t="n">
        <v>98.8604646838704</v>
      </c>
    </row>
    <row r="17">
      <c r="A17" t="s">
        <v>126</v>
      </c>
      <c r="B17" t="s">
        <v>402</v>
      </c>
      <c r="C17" t="s">
        <v>342</v>
      </c>
      <c r="D17" t="s">
        <v>403</v>
      </c>
      <c r="E17" t="s">
        <v>343</v>
      </c>
      <c r="F17" t="n">
        <v>32.210186618101</v>
      </c>
      <c r="G17" t="n">
        <v>33.3887039537436</v>
      </c>
      <c r="H17" t="n">
        <v>30.6216724886559</v>
      </c>
      <c r="I17" t="n">
        <v>37.8714083908371</v>
      </c>
      <c r="J17" t="n">
        <v>44.4447891758227</v>
      </c>
      <c r="K17" t="n">
        <v>55.2734562821866</v>
      </c>
      <c r="L17" t="n">
        <v>58.1182535989061</v>
      </c>
      <c r="M17" t="n">
        <v>60.4114931940239</v>
      </c>
      <c r="N17" t="n">
        <v>69.4197386385611</v>
      </c>
      <c r="O17" t="n">
        <v>78.4649092452026</v>
      </c>
      <c r="P17" t="n">
        <v>80.3411919914592</v>
      </c>
      <c r="Q17" t="n">
        <v>84.9584938756549</v>
      </c>
      <c r="R17" t="n">
        <v>91.5588429788327</v>
      </c>
      <c r="S17" t="n">
        <v>93.8990699305169</v>
      </c>
      <c r="T17" t="n">
        <v>88.9405463967914</v>
      </c>
      <c r="U17" t="n">
        <v>80.5016727067743</v>
      </c>
      <c r="V17" t="n">
        <v>86.3449254400017</v>
      </c>
      <c r="W17" t="n">
        <v>82.2813235560604</v>
      </c>
      <c r="X17" t="n">
        <v>85.4141663664957</v>
      </c>
      <c r="Y17" t="n">
        <v>87.7112076802227</v>
      </c>
      <c r="Z17" t="n">
        <v>90.5799310454181</v>
      </c>
      <c r="AA17" t="n">
        <v>93.4396034946289</v>
      </c>
      <c r="AB17" t="n">
        <v>94.7316002846159</v>
      </c>
      <c r="AC17" t="n">
        <v>95.8537040599507</v>
      </c>
      <c r="AD17" t="n">
        <v>98.6600764377838</v>
      </c>
      <c r="AE17" t="n">
        <v>100</v>
      </c>
      <c r="AF17" t="n">
        <v>99.2496958595935</v>
      </c>
    </row>
    <row r="18">
      <c r="A18" t="s">
        <v>126</v>
      </c>
      <c r="B18" t="s">
        <v>404</v>
      </c>
      <c r="C18" t="s">
        <v>342</v>
      </c>
      <c r="D18" t="s">
        <v>405</v>
      </c>
      <c r="E18" t="s">
        <v>343</v>
      </c>
      <c r="F18" t="n">
        <v>32.1310219693567</v>
      </c>
      <c r="G18" t="n">
        <v>33.6181379727311</v>
      </c>
      <c r="H18" t="n">
        <v>30.8321074787076</v>
      </c>
      <c r="I18" t="n">
        <v>38.1316507024971</v>
      </c>
      <c r="J18" t="n">
        <v>44.7501962556882</v>
      </c>
      <c r="K18" t="n">
        <v>55.6532923253363</v>
      </c>
      <c r="L18" t="n">
        <v>58.5176251016921</v>
      </c>
      <c r="M18" t="n">
        <v>60.8266209626559</v>
      </c>
      <c r="N18" t="n">
        <v>69.8967853034679</v>
      </c>
      <c r="O18" t="n">
        <v>79.0041084404201</v>
      </c>
      <c r="P18" t="n">
        <v>80.8932826840594</v>
      </c>
      <c r="Q18" t="n">
        <v>85.5423078273648</v>
      </c>
      <c r="R18" t="n">
        <v>92.1880144710277</v>
      </c>
      <c r="S18" t="n">
        <v>95.058427642672</v>
      </c>
      <c r="T18" t="n">
        <v>90.3096484574813</v>
      </c>
      <c r="U18" t="n">
        <v>82.8116224973514</v>
      </c>
      <c r="V18" t="n">
        <v>88.1700944182475</v>
      </c>
      <c r="W18" t="n">
        <v>84.2463459518077</v>
      </c>
      <c r="X18" t="n">
        <v>86.74390082313</v>
      </c>
      <c r="Y18" t="n">
        <v>89.2695876149908</v>
      </c>
      <c r="Z18" t="n">
        <v>91.9586759391375</v>
      </c>
      <c r="AA18" t="n">
        <v>93.9691280374336</v>
      </c>
      <c r="AB18" t="n">
        <v>94.134420687118</v>
      </c>
      <c r="AC18" t="n">
        <v>94.710975029216</v>
      </c>
      <c r="AD18" t="n">
        <v>98.6687173205847</v>
      </c>
      <c r="AE18" t="n">
        <v>100</v>
      </c>
      <c r="AF18" t="n">
        <v>96.7588289664887</v>
      </c>
    </row>
    <row r="19">
      <c r="A19" t="s">
        <v>126</v>
      </c>
      <c r="B19" t="s">
        <v>406</v>
      </c>
      <c r="C19" t="s">
        <v>342</v>
      </c>
      <c r="D19" t="s">
        <v>407</v>
      </c>
      <c r="E19" t="s">
        <v>343</v>
      </c>
      <c r="F19" t="n">
        <v>30.2997856523353</v>
      </c>
      <c r="G19" t="n">
        <v>32.3824743453826</v>
      </c>
      <c r="H19" t="n">
        <v>29.6988930322111</v>
      </c>
      <c r="I19" t="n">
        <v>36.7301273364384</v>
      </c>
      <c r="J19" t="n">
        <v>43.105375733024</v>
      </c>
      <c r="K19" t="n">
        <v>53.6077783962318</v>
      </c>
      <c r="L19" t="n">
        <v>56.3667957219193</v>
      </c>
      <c r="M19" t="n">
        <v>58.5909302431381</v>
      </c>
      <c r="N19" t="n">
        <v>67.327726913065</v>
      </c>
      <c r="O19" t="n">
        <v>76.1003060134557</v>
      </c>
      <c r="P19" t="n">
        <v>77.9200433473892</v>
      </c>
      <c r="Q19" t="n">
        <v>82.3981815376621</v>
      </c>
      <c r="R19" t="n">
        <v>88.7996276237372</v>
      </c>
      <c r="S19" t="n">
        <v>92.2655570556736</v>
      </c>
      <c r="T19" t="n">
        <v>88.2302689689109</v>
      </c>
      <c r="U19" t="n">
        <v>76.815617961564</v>
      </c>
      <c r="V19" t="n">
        <v>87.5570890851243</v>
      </c>
      <c r="W19" t="n">
        <v>81.8238601455659</v>
      </c>
      <c r="X19" t="n">
        <v>85.9837175963447</v>
      </c>
      <c r="Y19" t="n">
        <v>88.1179645621488</v>
      </c>
      <c r="Z19" t="n">
        <v>90.8986607146435</v>
      </c>
      <c r="AA19" t="n">
        <v>93.8068370629112</v>
      </c>
      <c r="AB19" t="n">
        <v>95.0611785290041</v>
      </c>
      <c r="AC19" t="n">
        <v>96.3085359581802</v>
      </c>
      <c r="AD19" t="n">
        <v>98.8395091979436</v>
      </c>
      <c r="AE19" t="n">
        <v>100</v>
      </c>
      <c r="AF19" t="n">
        <v>97.4781965438471</v>
      </c>
    </row>
    <row r="20">
      <c r="A20" t="s">
        <v>126</v>
      </c>
      <c r="B20" t="s">
        <v>408</v>
      </c>
      <c r="C20" t="s">
        <v>342</v>
      </c>
      <c r="D20" t="s">
        <v>409</v>
      </c>
      <c r="E20" t="s">
        <v>343</v>
      </c>
      <c r="F20" t="n">
        <v>31.9341977851739</v>
      </c>
      <c r="G20" t="n">
        <v>33.2763094883867</v>
      </c>
      <c r="H20" t="n">
        <v>30.5185989827452</v>
      </c>
      <c r="I20" t="n">
        <v>37.7439209852152</v>
      </c>
      <c r="J20" t="n">
        <v>44.2951695258369</v>
      </c>
      <c r="K20" t="n">
        <v>55.0873902852262</v>
      </c>
      <c r="L20" t="n">
        <v>57.9226010639234</v>
      </c>
      <c r="M20" t="n">
        <v>60.2081162600104</v>
      </c>
      <c r="N20" t="n">
        <v>69.1860468027927</v>
      </c>
      <c r="O20" t="n">
        <v>78.200765170509</v>
      </c>
      <c r="P20" t="n">
        <v>80.0707290727843</v>
      </c>
      <c r="Q20" t="n">
        <v>84.6724896422407</v>
      </c>
      <c r="R20" t="n">
        <v>91.2506183497912</v>
      </c>
      <c r="S20" t="n">
        <v>93.7895115966928</v>
      </c>
      <c r="T20" t="n">
        <v>89.1110954061585</v>
      </c>
      <c r="U20" t="n">
        <v>81.0588004643993</v>
      </c>
      <c r="V20" t="n">
        <v>87.393815161461</v>
      </c>
      <c r="W20" t="n">
        <v>82.8633054615418</v>
      </c>
      <c r="X20" t="n">
        <v>86.614258221451</v>
      </c>
      <c r="Y20" t="n">
        <v>89.1604114886474</v>
      </c>
      <c r="Z20" t="n">
        <v>91.4727730006905</v>
      </c>
      <c r="AA20" t="n">
        <v>94.1603578131064</v>
      </c>
      <c r="AB20" t="n">
        <v>94.6726766922425</v>
      </c>
      <c r="AC20" t="n">
        <v>95.5224143887212</v>
      </c>
      <c r="AD20" t="n">
        <v>98.9110674443126</v>
      </c>
      <c r="AE20" t="n">
        <v>100</v>
      </c>
      <c r="AF20" t="n">
        <v>99.3940200989426</v>
      </c>
    </row>
    <row r="21">
      <c r="A21" t="s">
        <v>126</v>
      </c>
      <c r="B21" t="s">
        <v>410</v>
      </c>
      <c r="C21" t="s">
        <v>342</v>
      </c>
      <c r="D21" t="s">
        <v>411</v>
      </c>
      <c r="E21" t="s">
        <v>343</v>
      </c>
      <c r="F21" t="n">
        <v>31.9663004918704</v>
      </c>
      <c r="G21" t="n">
        <v>33.4563223797847</v>
      </c>
      <c r="H21" t="n">
        <v>30.6837022908787</v>
      </c>
      <c r="I21" t="n">
        <v>37.948107847607</v>
      </c>
      <c r="J21" t="n">
        <v>44.534791162961</v>
      </c>
      <c r="K21" t="n">
        <v>55.3854094283744</v>
      </c>
      <c r="L21" t="n">
        <v>58.2359515707472</v>
      </c>
      <c r="M21" t="n">
        <v>60.5338317079872</v>
      </c>
      <c r="N21" t="n">
        <v>69.5603344194367</v>
      </c>
      <c r="O21" t="n">
        <v>78.6238199043932</v>
      </c>
      <c r="P21" t="n">
        <v>80.5038997557061</v>
      </c>
      <c r="Q21" t="n">
        <v>85.1305524649597</v>
      </c>
      <c r="R21" t="n">
        <v>91.7442684869993</v>
      </c>
      <c r="S21" t="n">
        <v>94.4778117669534</v>
      </c>
      <c r="T21" t="n">
        <v>89.8560702036036</v>
      </c>
      <c r="U21" t="n">
        <v>82.3342910148958</v>
      </c>
      <c r="V21" t="n">
        <v>87.7753053213692</v>
      </c>
      <c r="W21" t="n">
        <v>83.2408762005418</v>
      </c>
      <c r="X21" t="n">
        <v>86.5998537961982</v>
      </c>
      <c r="Y21" t="n">
        <v>89.1955542812901</v>
      </c>
      <c r="Z21" t="n">
        <v>91.5290445542585</v>
      </c>
      <c r="AA21" t="n">
        <v>94.0851517816019</v>
      </c>
      <c r="AB21" t="n">
        <v>94.5201163622917</v>
      </c>
      <c r="AC21" t="n">
        <v>95.2995668071142</v>
      </c>
      <c r="AD21" t="n">
        <v>98.8819865511388</v>
      </c>
      <c r="AE21" t="n">
        <v>100</v>
      </c>
      <c r="AF21" t="n">
        <v>99.1871883248942</v>
      </c>
    </row>
    <row r="22">
      <c r="A22" t="s">
        <v>126</v>
      </c>
      <c r="B22" t="s">
        <v>412</v>
      </c>
      <c r="C22" t="s">
        <v>342</v>
      </c>
      <c r="D22" t="s">
        <v>413</v>
      </c>
      <c r="E22" t="s">
        <v>343</v>
      </c>
      <c r="F22" t="n">
        <v>31.7968361648833</v>
      </c>
      <c r="G22" t="n">
        <v>33.6761703379375</v>
      </c>
      <c r="H22" t="n">
        <v>30.8853562187842</v>
      </c>
      <c r="I22" t="n">
        <v>38.1974916788975</v>
      </c>
      <c r="J22" t="n">
        <v>44.8274485940378</v>
      </c>
      <c r="K22" t="n">
        <v>55.7493997747987</v>
      </c>
      <c r="L22" t="n">
        <v>58.6186587001971</v>
      </c>
      <c r="M22" t="n">
        <v>60.9316414003268</v>
      </c>
      <c r="N22" t="n">
        <v>70.01747106987</v>
      </c>
      <c r="O22" t="n">
        <v>79.1405164065286</v>
      </c>
      <c r="P22" t="n">
        <v>81.0329508499553</v>
      </c>
      <c r="Q22" t="n">
        <v>85.6900012439675</v>
      </c>
      <c r="R22" t="n">
        <v>92.3471822771042</v>
      </c>
      <c r="S22" t="n">
        <v>95.5858311042852</v>
      </c>
      <c r="T22" t="n">
        <v>91.0868391057359</v>
      </c>
      <c r="U22" t="n">
        <v>84.5619933873857</v>
      </c>
      <c r="V22" t="n">
        <v>88.3031318612066</v>
      </c>
      <c r="W22" t="n">
        <v>83.7721705334052</v>
      </c>
      <c r="X22" t="n">
        <v>86.7366056580529</v>
      </c>
      <c r="Y22" t="n">
        <v>89.4094113066034</v>
      </c>
      <c r="Z22" t="n">
        <v>91.7930589424054</v>
      </c>
      <c r="AA22" t="n">
        <v>94.0846198399707</v>
      </c>
      <c r="AB22" t="n">
        <v>94.361870969427</v>
      </c>
      <c r="AC22" t="n">
        <v>95.0051373554307</v>
      </c>
      <c r="AD22" t="n">
        <v>98.8103189270865</v>
      </c>
      <c r="AE22" t="n">
        <v>100</v>
      </c>
      <c r="AF22" t="n">
        <v>98.6873843003406</v>
      </c>
    </row>
    <row r="23">
      <c r="A23" t="s">
        <v>126</v>
      </c>
      <c r="B23" t="s">
        <v>414</v>
      </c>
      <c r="C23" t="s">
        <v>342</v>
      </c>
      <c r="D23" t="s">
        <v>415</v>
      </c>
      <c r="E23" t="s">
        <v>343</v>
      </c>
      <c r="F23" t="n">
        <v>31.1849058589744</v>
      </c>
      <c r="G23" t="n">
        <v>33.0485407096477</v>
      </c>
      <c r="H23" t="n">
        <v>30.3097326514064</v>
      </c>
      <c r="I23" t="n">
        <v>37.4855858617721</v>
      </c>
      <c r="J23" t="n">
        <v>43.991987930448</v>
      </c>
      <c r="K23" t="n">
        <v>54.710372687092</v>
      </c>
      <c r="L23" t="n">
        <v>57.52616248321</v>
      </c>
      <c r="M23" t="n">
        <v>59.7960298316938</v>
      </c>
      <c r="N23" t="n">
        <v>68.7125262913098</v>
      </c>
      <c r="O23" t="n">
        <v>77.6655421671837</v>
      </c>
      <c r="P23" t="n">
        <v>79.5227049592369</v>
      </c>
      <c r="Q23" t="n">
        <v>84.0929666807367</v>
      </c>
      <c r="R23" t="n">
        <v>90.6260733835867</v>
      </c>
      <c r="S23" t="n">
        <v>93.7543703902702</v>
      </c>
      <c r="T23" t="n">
        <v>89.7318604958784</v>
      </c>
      <c r="U23" t="n">
        <v>81.398638386033</v>
      </c>
      <c r="V23" t="n">
        <v>88.5605254759275</v>
      </c>
      <c r="W23" t="n">
        <v>82.0234373958541</v>
      </c>
      <c r="X23" t="n">
        <v>86.2616267176719</v>
      </c>
      <c r="Y23" t="n">
        <v>88.8519592691549</v>
      </c>
      <c r="Z23" t="n">
        <v>91.1664378081666</v>
      </c>
      <c r="AA23" t="n">
        <v>94.0028367896693</v>
      </c>
      <c r="AB23" t="n">
        <v>94.9176550751237</v>
      </c>
      <c r="AC23" t="n">
        <v>96.0136701574068</v>
      </c>
      <c r="AD23" t="n">
        <v>98.7929109046362</v>
      </c>
      <c r="AE23" t="n">
        <v>100</v>
      </c>
      <c r="AF23" t="n">
        <v>99.6657523906339</v>
      </c>
    </row>
    <row r="24">
      <c r="A24" t="s">
        <v>126</v>
      </c>
      <c r="B24" t="s">
        <v>416</v>
      </c>
      <c r="C24" t="s">
        <v>342</v>
      </c>
      <c r="D24" t="s">
        <v>417</v>
      </c>
      <c r="E24" t="s">
        <v>343</v>
      </c>
      <c r="F24" t="n">
        <v>33.1059821701705</v>
      </c>
      <c r="G24" t="n">
        <v>33.7368787258177</v>
      </c>
      <c r="H24" t="n">
        <v>30.9409661421401</v>
      </c>
      <c r="I24" t="n">
        <v>38.2663143198294</v>
      </c>
      <c r="J24" t="n">
        <v>44.9082471741961</v>
      </c>
      <c r="K24" t="n">
        <v>55.8498064315287</v>
      </c>
      <c r="L24" t="n">
        <v>58.7242844732294</v>
      </c>
      <c r="M24" t="n">
        <v>61.0414429557468</v>
      </c>
      <c r="N24" t="n">
        <v>70.1436098845832</v>
      </c>
      <c r="O24" t="n">
        <v>79.2831022876437</v>
      </c>
      <c r="P24" t="n">
        <v>81.1789532499384</v>
      </c>
      <c r="Q24" t="n">
        <v>85.8444019624545</v>
      </c>
      <c r="R24" t="n">
        <v>92.5135772591092</v>
      </c>
      <c r="S24" t="n">
        <v>94.2436245268665</v>
      </c>
      <c r="T24" t="n">
        <v>88.4968702514313</v>
      </c>
      <c r="U24" t="n">
        <v>84.2158099123962</v>
      </c>
      <c r="V24" t="n">
        <v>86.2951133336126</v>
      </c>
      <c r="W24" t="n">
        <v>84.3945305752616</v>
      </c>
      <c r="X24" t="n">
        <v>87.1306080418429</v>
      </c>
      <c r="Y24" t="n">
        <v>89.9728671305053</v>
      </c>
      <c r="Z24" t="n">
        <v>92.1614225195722</v>
      </c>
      <c r="AA24" t="n">
        <v>94.4145268445694</v>
      </c>
      <c r="AB24" t="n">
        <v>94.5821987624915</v>
      </c>
      <c r="AC24" t="n">
        <v>95.2720420013871</v>
      </c>
      <c r="AD24" t="n">
        <v>98.8314992370549</v>
      </c>
      <c r="AE24" t="n">
        <v>100</v>
      </c>
      <c r="AF24" t="n">
        <v>97.7089133308236</v>
      </c>
    </row>
    <row r="25">
      <c r="A25" t="s">
        <v>126</v>
      </c>
      <c r="B25" t="s">
        <v>418</v>
      </c>
      <c r="C25" t="s">
        <v>342</v>
      </c>
      <c r="D25" t="s">
        <v>419</v>
      </c>
      <c r="E25" t="s">
        <v>343</v>
      </c>
      <c r="F25" t="n">
        <v>30.4386523930725</v>
      </c>
      <c r="G25" t="n">
        <v>32.4257596876484</v>
      </c>
      <c r="H25" t="n">
        <v>29.7385785559634</v>
      </c>
      <c r="I25" t="n">
        <v>36.7792078826726</v>
      </c>
      <c r="J25" t="n">
        <v>43.1629897567757</v>
      </c>
      <c r="K25" t="n">
        <v>53.6794118410415</v>
      </c>
      <c r="L25" t="n">
        <v>56.4421292866659</v>
      </c>
      <c r="M25" t="n">
        <v>58.6692278212462</v>
      </c>
      <c r="N25" t="n">
        <v>67.4177020909411</v>
      </c>
      <c r="O25" t="n">
        <v>76.2020057381245</v>
      </c>
      <c r="P25" t="n">
        <v>78.0241732725368</v>
      </c>
      <c r="Q25" t="n">
        <v>82.5083068376968</v>
      </c>
      <c r="R25" t="n">
        <v>88.9183045153596</v>
      </c>
      <c r="S25" t="n">
        <v>92.1758809074383</v>
      </c>
      <c r="T25" t="n">
        <v>88.2554914632286</v>
      </c>
      <c r="U25" t="n">
        <v>80.5205083854223</v>
      </c>
      <c r="V25" t="n">
        <v>88.3978991483043</v>
      </c>
      <c r="W25" t="n">
        <v>82.1777332783784</v>
      </c>
      <c r="X25" t="n">
        <v>86.2464775433293</v>
      </c>
      <c r="Y25" t="n">
        <v>88.5581291842656</v>
      </c>
      <c r="Z25" t="n">
        <v>91.0279260602355</v>
      </c>
      <c r="AA25" t="n">
        <v>93.8857112727612</v>
      </c>
      <c r="AB25" t="n">
        <v>94.7783036318841</v>
      </c>
      <c r="AC25" t="n">
        <v>95.8117587118736</v>
      </c>
      <c r="AD25" t="n">
        <v>98.5109463086049</v>
      </c>
      <c r="AE25" t="n">
        <v>100</v>
      </c>
      <c r="AF25" t="n">
        <v>100.835534440897</v>
      </c>
    </row>
    <row r="26">
      <c r="A26" t="s">
        <v>126</v>
      </c>
      <c r="B26" t="s">
        <v>420</v>
      </c>
      <c r="C26" t="s">
        <v>342</v>
      </c>
      <c r="D26" t="s">
        <v>421</v>
      </c>
      <c r="E26" t="s">
        <v>343</v>
      </c>
      <c r="F26" t="n">
        <v>33.5002067662655</v>
      </c>
      <c r="G26" t="n">
        <v>33.9053680834165</v>
      </c>
      <c r="H26" t="n">
        <v>31.0954800312848</v>
      </c>
      <c r="I26" t="n">
        <v>38.4574168477145</v>
      </c>
      <c r="J26" t="n">
        <v>45.1325244447896</v>
      </c>
      <c r="K26" t="n">
        <v>56.1287154875483</v>
      </c>
      <c r="L26" t="n">
        <v>59.0175572895644</v>
      </c>
      <c r="M26" t="n">
        <v>61.3462890880812</v>
      </c>
      <c r="N26" t="n">
        <v>70.4939072534689</v>
      </c>
      <c r="O26" t="n">
        <v>79.6790440268117</v>
      </c>
      <c r="P26" t="n">
        <v>81.584363932189</v>
      </c>
      <c r="Q26" t="n">
        <v>86.2731129901299</v>
      </c>
      <c r="R26" t="n">
        <v>92.975594327108</v>
      </c>
      <c r="S26" t="n">
        <v>94.5098974696392</v>
      </c>
      <c r="T26" t="n">
        <v>88.521052249904</v>
      </c>
      <c r="U26" t="n">
        <v>84.6915057463244</v>
      </c>
      <c r="V26" t="n">
        <v>86.3389672440413</v>
      </c>
      <c r="W26" t="n">
        <v>85.0074048607807</v>
      </c>
      <c r="X26" t="n">
        <v>87.4533825650112</v>
      </c>
      <c r="Y26" t="n">
        <v>90.3173853020264</v>
      </c>
      <c r="Z26" t="n">
        <v>92.4677939310012</v>
      </c>
      <c r="AA26" t="n">
        <v>94.5947252973591</v>
      </c>
      <c r="AB26" t="n">
        <v>94.6926881689823</v>
      </c>
      <c r="AC26" t="n">
        <v>95.3854140251302</v>
      </c>
      <c r="AD26" t="n">
        <v>98.9018458130376</v>
      </c>
      <c r="AE26" t="n">
        <v>100</v>
      </c>
      <c r="AF26" t="n">
        <v>98.1152067125311</v>
      </c>
    </row>
    <row r="27">
      <c r="A27" t="s">
        <v>126</v>
      </c>
      <c r="B27" t="s">
        <v>422</v>
      </c>
      <c r="C27" t="s">
        <v>342</v>
      </c>
      <c r="D27" t="s">
        <v>423</v>
      </c>
      <c r="E27" t="s">
        <v>343</v>
      </c>
      <c r="F27" t="n">
        <v>32.822233436553</v>
      </c>
      <c r="G27" t="n">
        <v>33.5603307679478</v>
      </c>
      <c r="H27" t="n">
        <v>30.7790560897375</v>
      </c>
      <c r="I27" t="n">
        <v>38.0660671801102</v>
      </c>
      <c r="J27" t="n">
        <v>44.6732399539132</v>
      </c>
      <c r="K27" t="n">
        <v>55.557549244634</v>
      </c>
      <c r="L27" t="n">
        <v>58.416980216622</v>
      </c>
      <c r="M27" t="n">
        <v>60.7220120872253</v>
      </c>
      <c r="N27" t="n">
        <v>69.7765529729972</v>
      </c>
      <c r="O27" t="n">
        <v>78.868217858553</v>
      </c>
      <c r="P27" t="n">
        <v>80.7541465391166</v>
      </c>
      <c r="Q27" t="n">
        <v>85.3951798581706</v>
      </c>
      <c r="R27" t="n">
        <v>92.0294556743686</v>
      </c>
      <c r="S27" t="n">
        <v>93.9373471694789</v>
      </c>
      <c r="T27" t="n">
        <v>88.372998409449</v>
      </c>
      <c r="U27" t="n">
        <v>83.8056200377994</v>
      </c>
      <c r="V27" t="n">
        <v>85.958911264715</v>
      </c>
      <c r="W27" t="n">
        <v>83.5814670260458</v>
      </c>
      <c r="X27" t="n">
        <v>86.6594211770887</v>
      </c>
      <c r="Y27" t="n">
        <v>89.5030728464336</v>
      </c>
      <c r="Z27" t="n">
        <v>91.7110133966973</v>
      </c>
      <c r="AA27" t="n">
        <v>94.0428656835763</v>
      </c>
      <c r="AB27" t="n">
        <v>94.234230517052</v>
      </c>
      <c r="AC27" t="n">
        <v>94.866961981536</v>
      </c>
      <c r="AD27" t="n">
        <v>98.7493037342951</v>
      </c>
      <c r="AE27" t="n">
        <v>100</v>
      </c>
      <c r="AF27" t="n">
        <v>96.963172491475</v>
      </c>
    </row>
    <row r="28">
      <c r="A28" t="s">
        <v>126</v>
      </c>
      <c r="B28" t="s">
        <v>424</v>
      </c>
      <c r="C28" t="s">
        <v>342</v>
      </c>
      <c r="D28" t="s">
        <v>425</v>
      </c>
      <c r="E28" t="s">
        <v>343</v>
      </c>
      <c r="F28" t="n">
        <v>32.0647904570171</v>
      </c>
      <c r="G28" t="n">
        <v>33.9051920069712</v>
      </c>
      <c r="H28" t="n">
        <v>31.0953837062478</v>
      </c>
      <c r="I28" t="n">
        <v>38.4572403922646</v>
      </c>
      <c r="J28" t="n">
        <v>45.13230090402</v>
      </c>
      <c r="K28" t="n">
        <v>56.1285044065372</v>
      </c>
      <c r="L28" t="n">
        <v>59.0172875125449</v>
      </c>
      <c r="M28" t="n">
        <v>61.3459866936806</v>
      </c>
      <c r="N28" t="n">
        <v>70.4936050101758</v>
      </c>
      <c r="O28" t="n">
        <v>79.6786909325408</v>
      </c>
      <c r="P28" t="n">
        <v>81.5839913910759</v>
      </c>
      <c r="Q28" t="n">
        <v>86.2727322358171</v>
      </c>
      <c r="R28" t="n">
        <v>92.9751786866483</v>
      </c>
      <c r="S28" t="n">
        <v>95.7231502625571</v>
      </c>
      <c r="T28" t="n">
        <v>91.5456754729919</v>
      </c>
      <c r="U28" t="n">
        <v>85.8750054532652</v>
      </c>
      <c r="V28" t="n">
        <v>90.2007272036933</v>
      </c>
      <c r="W28" t="n">
        <v>81.5550394490968</v>
      </c>
      <c r="X28" t="n">
        <v>86.4326229663266</v>
      </c>
      <c r="Y28" t="n">
        <v>89.3672148322221</v>
      </c>
      <c r="Z28" t="n">
        <v>91.4941036109053</v>
      </c>
      <c r="AA28" t="n">
        <v>94.355020830672</v>
      </c>
      <c r="AB28" t="n">
        <v>94.9392751320602</v>
      </c>
      <c r="AC28" t="n">
        <v>95.9031133486207</v>
      </c>
      <c r="AD28" t="n">
        <v>99.0479100331558</v>
      </c>
      <c r="AE28" t="n">
        <v>100</v>
      </c>
      <c r="AF28" t="n">
        <v>100.443006473953</v>
      </c>
    </row>
    <row r="29">
      <c r="A29" t="s">
        <v>126</v>
      </c>
      <c r="B29" t="s">
        <v>426</v>
      </c>
      <c r="C29" t="s">
        <v>342</v>
      </c>
      <c r="D29" t="s">
        <v>427</v>
      </c>
      <c r="E29" t="s">
        <v>343</v>
      </c>
      <c r="F29" t="n">
        <v>31.8208985386592</v>
      </c>
      <c r="G29" t="n">
        <v>33.7638110494376</v>
      </c>
      <c r="H29" t="n">
        <v>30.9657180046734</v>
      </c>
      <c r="I29" t="n">
        <v>38.2968679796678</v>
      </c>
      <c r="J29" t="n">
        <v>44.9440981807106</v>
      </c>
      <c r="K29" t="n">
        <v>55.8944448775469</v>
      </c>
      <c r="L29" t="n">
        <v>58.7711805365766</v>
      </c>
      <c r="M29" t="n">
        <v>61.0901657001847</v>
      </c>
      <c r="N29" t="n">
        <v>70.1996437862246</v>
      </c>
      <c r="O29" t="n">
        <v>79.3464251706172</v>
      </c>
      <c r="P29" t="n">
        <v>81.2437791798959</v>
      </c>
      <c r="Q29" t="n">
        <v>85.912962138126</v>
      </c>
      <c r="R29" t="n">
        <v>92.587458947425</v>
      </c>
      <c r="S29" t="n">
        <v>95.8171966045651</v>
      </c>
      <c r="T29" t="n">
        <v>92.0862619325481</v>
      </c>
      <c r="U29" t="n">
        <v>84.6822281137873</v>
      </c>
      <c r="V29" t="n">
        <v>90.1330907618425</v>
      </c>
      <c r="W29" t="n">
        <v>81.4667920830284</v>
      </c>
      <c r="X29" t="n">
        <v>86.3485757159299</v>
      </c>
      <c r="Y29" t="n">
        <v>89.2441571110163</v>
      </c>
      <c r="Z29" t="n">
        <v>91.5209824432242</v>
      </c>
      <c r="AA29" t="n">
        <v>94.3827681952534</v>
      </c>
      <c r="AB29" t="n">
        <v>95.0468448423135</v>
      </c>
      <c r="AC29" t="n">
        <v>96.0245466462336</v>
      </c>
      <c r="AD29" t="n">
        <v>99.0326441226714</v>
      </c>
      <c r="AE29" t="n">
        <v>100</v>
      </c>
      <c r="AF29" t="n">
        <v>100.550836966457</v>
      </c>
    </row>
    <row r="30">
      <c r="A30" t="s">
        <v>126</v>
      </c>
      <c r="B30" t="s">
        <v>428</v>
      </c>
      <c r="C30" t="s">
        <v>342</v>
      </c>
      <c r="D30" t="s">
        <v>429</v>
      </c>
      <c r="E30" t="s">
        <v>343</v>
      </c>
      <c r="F30" t="n">
        <v>33.2559369024269</v>
      </c>
      <c r="G30" t="n">
        <v>35.0921320639657</v>
      </c>
      <c r="H30" t="n">
        <v>32.1839351880882</v>
      </c>
      <c r="I30" t="n">
        <v>39.8034982783406</v>
      </c>
      <c r="J30" t="n">
        <v>46.7122610375022</v>
      </c>
      <c r="K30" t="n">
        <v>58.0933791663642</v>
      </c>
      <c r="L30" t="n">
        <v>61.0833101133007</v>
      </c>
      <c r="M30" t="n">
        <v>63.49351261056</v>
      </c>
      <c r="N30" t="n">
        <v>72.9613704273046</v>
      </c>
      <c r="O30" t="n">
        <v>82.4679966412176</v>
      </c>
      <c r="P30" t="n">
        <v>84.43999325702</v>
      </c>
      <c r="Q30" t="n">
        <v>89.2928912349478</v>
      </c>
      <c r="R30" t="n">
        <v>96.2299647510048</v>
      </c>
      <c r="S30" t="n">
        <v>99.2550563084188</v>
      </c>
      <c r="T30" t="n">
        <v>95.6768628356592</v>
      </c>
      <c r="U30" t="n">
        <v>91.2431608596626</v>
      </c>
      <c r="V30" t="n">
        <v>91.8044716234237</v>
      </c>
      <c r="W30" t="n">
        <v>81.4795920080218</v>
      </c>
      <c r="X30" t="n">
        <v>86.6897896687465</v>
      </c>
      <c r="Y30" t="n">
        <v>89.9189300548242</v>
      </c>
      <c r="Z30" t="n">
        <v>91.7637792052578</v>
      </c>
      <c r="AA30" t="n">
        <v>94.6221867508181</v>
      </c>
      <c r="AB30" t="n">
        <v>95.0362836859651</v>
      </c>
      <c r="AC30" t="n">
        <v>95.893101772269</v>
      </c>
      <c r="AD30" t="n">
        <v>99.177146049302</v>
      </c>
      <c r="AE30" t="n">
        <v>100</v>
      </c>
      <c r="AF30" t="n">
        <v>100.07993430525</v>
      </c>
    </row>
    <row r="31">
      <c r="A31" t="s">
        <v>126</v>
      </c>
      <c r="B31" t="s">
        <v>430</v>
      </c>
      <c r="C31" t="s">
        <v>342</v>
      </c>
      <c r="D31" t="s">
        <v>431</v>
      </c>
      <c r="E31" t="s">
        <v>343</v>
      </c>
      <c r="F31" t="n">
        <v>33.2633737417782</v>
      </c>
      <c r="G31" t="n">
        <v>34.4920637811754</v>
      </c>
      <c r="H31" t="n">
        <v>31.6335836002985</v>
      </c>
      <c r="I31" t="n">
        <v>39.1228810795256</v>
      </c>
      <c r="J31" t="n">
        <v>45.913495045266</v>
      </c>
      <c r="K31" t="n">
        <v>57.0999894377211</v>
      </c>
      <c r="L31" t="n">
        <v>60.0387993935833</v>
      </c>
      <c r="M31" t="n">
        <v>62.4078081066073</v>
      </c>
      <c r="N31" t="n">
        <v>71.713744111134</v>
      </c>
      <c r="O31" t="n">
        <v>81.0578155431348</v>
      </c>
      <c r="P31" t="n">
        <v>82.9960962983147</v>
      </c>
      <c r="Q31" t="n">
        <v>87.7659978611543</v>
      </c>
      <c r="R31" t="n">
        <v>94.5844537629472</v>
      </c>
      <c r="S31" t="n">
        <v>96.8084578370542</v>
      </c>
      <c r="T31" t="n">
        <v>91.9508216571057</v>
      </c>
      <c r="U31" t="n">
        <v>87.633243876571</v>
      </c>
      <c r="V31" t="n">
        <v>89.6256991396372</v>
      </c>
      <c r="W31" t="n">
        <v>81.6034431379915</v>
      </c>
      <c r="X31" t="n">
        <v>86.3161288863766</v>
      </c>
      <c r="Y31" t="n">
        <v>89.1305505994767</v>
      </c>
      <c r="Z31" t="n">
        <v>91.3701732048107</v>
      </c>
      <c r="AA31" t="n">
        <v>94.2362131286001</v>
      </c>
      <c r="AB31" t="n">
        <v>94.9288661092738</v>
      </c>
      <c r="AC31" t="n">
        <v>95.9109838681451</v>
      </c>
      <c r="AD31" t="n">
        <v>99.0539631103309</v>
      </c>
      <c r="AE31" t="n">
        <v>100</v>
      </c>
      <c r="AF31" t="n">
        <v>100.445716440983</v>
      </c>
    </row>
    <row r="32">
      <c r="A32" t="s">
        <v>126</v>
      </c>
      <c r="B32" t="s">
        <v>432</v>
      </c>
      <c r="C32" t="s">
        <v>342</v>
      </c>
      <c r="D32" t="s">
        <v>433</v>
      </c>
      <c r="E32" t="s">
        <v>343</v>
      </c>
      <c r="F32" t="n">
        <v>31.5907749517584</v>
      </c>
      <c r="G32" t="n">
        <v>33.6487143218862</v>
      </c>
      <c r="H32" t="n">
        <v>30.860182266421</v>
      </c>
      <c r="I32" t="n">
        <v>38.1663507976482</v>
      </c>
      <c r="J32" t="n">
        <v>44.7909014503549</v>
      </c>
      <c r="K32" t="n">
        <v>55.7039540820596</v>
      </c>
      <c r="L32" t="n">
        <v>58.5708722836091</v>
      </c>
      <c r="M32" t="n">
        <v>60.8819603313848</v>
      </c>
      <c r="N32" t="n">
        <v>69.9603888059984</v>
      </c>
      <c r="O32" t="n">
        <v>79.0759960871815</v>
      </c>
      <c r="P32" t="n">
        <v>80.9668845985718</v>
      </c>
      <c r="Q32" t="n">
        <v>85.6201551746706</v>
      </c>
      <c r="R32" t="n">
        <v>92.2719057773114</v>
      </c>
      <c r="S32" t="n">
        <v>95.3934086320101</v>
      </c>
      <c r="T32" t="n">
        <v>91.8395474022367</v>
      </c>
      <c r="U32" t="n">
        <v>85.6550643419545</v>
      </c>
      <c r="V32" t="n">
        <v>90.8912613706263</v>
      </c>
      <c r="W32" t="n">
        <v>81.5953103870988</v>
      </c>
      <c r="X32" t="n">
        <v>86.587000778198</v>
      </c>
      <c r="Y32" t="n">
        <v>89.6013339919095</v>
      </c>
      <c r="Z32" t="n">
        <v>91.6141674902141</v>
      </c>
      <c r="AA32" t="n">
        <v>94.4761002770466</v>
      </c>
      <c r="AB32" t="n">
        <v>94.9713805334092</v>
      </c>
      <c r="AC32" t="n">
        <v>95.8985981760959</v>
      </c>
      <c r="AD32" t="n">
        <v>99.0859861327394</v>
      </c>
      <c r="AE32" t="n">
        <v>100</v>
      </c>
      <c r="AF32" t="n">
        <v>100.348375991332</v>
      </c>
    </row>
    <row r="33">
      <c r="A33" t="s">
        <v>126</v>
      </c>
      <c r="B33" t="s">
        <v>434</v>
      </c>
      <c r="C33" t="s">
        <v>342</v>
      </c>
      <c r="D33" t="s">
        <v>435</v>
      </c>
      <c r="E33" t="s">
        <v>343</v>
      </c>
      <c r="F33" t="n">
        <v>30.7245574929915</v>
      </c>
      <c r="G33" t="n">
        <v>32.7293968233986</v>
      </c>
      <c r="H33" t="n">
        <v>30.0170442126374</v>
      </c>
      <c r="I33" t="n">
        <v>37.1235954874148</v>
      </c>
      <c r="J33" t="n">
        <v>43.5671660645926</v>
      </c>
      <c r="K33" t="n">
        <v>54.1820509026005</v>
      </c>
      <c r="L33" t="n">
        <v>56.9706442368728</v>
      </c>
      <c r="M33" t="n">
        <v>59.2185902263325</v>
      </c>
      <c r="N33" t="n">
        <v>68.0489857597943</v>
      </c>
      <c r="O33" t="n">
        <v>76.9155429039876</v>
      </c>
      <c r="P33" t="n">
        <v>78.754768455442</v>
      </c>
      <c r="Q33" t="n">
        <v>83.2809067873184</v>
      </c>
      <c r="R33" t="n">
        <v>89.7509221047023</v>
      </c>
      <c r="S33" t="n">
        <v>92.9159679313237</v>
      </c>
      <c r="T33" t="n">
        <v>89.5017109929863</v>
      </c>
      <c r="U33" t="n">
        <v>83.7332829907242</v>
      </c>
      <c r="V33" t="n">
        <v>89.6425299842469</v>
      </c>
      <c r="W33" t="n">
        <v>81.272595962195</v>
      </c>
      <c r="X33" t="n">
        <v>86.0265625359396</v>
      </c>
      <c r="Y33" t="n">
        <v>88.9101088375251</v>
      </c>
      <c r="Z33" t="n">
        <v>91.0250567886581</v>
      </c>
      <c r="AA33" t="n">
        <v>93.826525481361</v>
      </c>
      <c r="AB33" t="n">
        <v>94.4794872086862</v>
      </c>
      <c r="AC33" t="n">
        <v>95.5691293235861</v>
      </c>
      <c r="AD33" t="n">
        <v>98.7481407400367</v>
      </c>
      <c r="AE33" t="n">
        <v>100</v>
      </c>
      <c r="AF33" t="n">
        <v>100.895897467047</v>
      </c>
    </row>
    <row r="34">
      <c r="A34" t="s">
        <v>126</v>
      </c>
      <c r="B34" t="s">
        <v>436</v>
      </c>
      <c r="C34" t="s">
        <v>342</v>
      </c>
      <c r="D34" t="s">
        <v>437</v>
      </c>
      <c r="E34" t="s">
        <v>343</v>
      </c>
      <c r="F34" t="n">
        <v>31.805336486029</v>
      </c>
      <c r="G34" t="n">
        <v>33.7683905355016</v>
      </c>
      <c r="H34" t="n">
        <v>30.9699054398848</v>
      </c>
      <c r="I34" t="n">
        <v>38.3020386415575</v>
      </c>
      <c r="J34" t="n">
        <v>44.9501840872315</v>
      </c>
      <c r="K34" t="n">
        <v>55.9019994852355</v>
      </c>
      <c r="L34" t="n">
        <v>58.7791363395742</v>
      </c>
      <c r="M34" t="n">
        <v>61.0984200690714</v>
      </c>
      <c r="N34" t="n">
        <v>70.2091377558973</v>
      </c>
      <c r="O34" t="n">
        <v>79.3571558760304</v>
      </c>
      <c r="P34" t="n">
        <v>81.2547628399235</v>
      </c>
      <c r="Q34" t="n">
        <v>85.924589134597</v>
      </c>
      <c r="R34" t="n">
        <v>92.5999864439173</v>
      </c>
      <c r="S34" t="n">
        <v>95.8578782739962</v>
      </c>
      <c r="T34" t="n">
        <v>92.5333440567232</v>
      </c>
      <c r="U34" t="n">
        <v>86.0465757571234</v>
      </c>
      <c r="V34" t="n">
        <v>90.4701205597465</v>
      </c>
      <c r="W34" t="n">
        <v>81.3318268217078</v>
      </c>
      <c r="X34" t="n">
        <v>86.401931191344</v>
      </c>
      <c r="Y34" t="n">
        <v>89.3244188860367</v>
      </c>
      <c r="Z34" t="n">
        <v>91.4456709899849</v>
      </c>
      <c r="AA34" t="n">
        <v>94.3266131650633</v>
      </c>
      <c r="AB34" t="n">
        <v>94.9906939828757</v>
      </c>
      <c r="AC34" t="n">
        <v>95.9814280759215</v>
      </c>
      <c r="AD34" t="n">
        <v>98.9525503590029</v>
      </c>
      <c r="AE34" t="n">
        <v>100</v>
      </c>
      <c r="AF34" t="n">
        <v>100.352578705124</v>
      </c>
    </row>
    <row r="35">
      <c r="A35" t="s">
        <v>126</v>
      </c>
      <c r="B35" t="s">
        <v>438</v>
      </c>
      <c r="C35" t="s">
        <v>342</v>
      </c>
      <c r="D35" t="s">
        <v>439</v>
      </c>
      <c r="E35" t="s">
        <v>343</v>
      </c>
      <c r="F35" t="n">
        <v>32.8936138424607</v>
      </c>
      <c r="G35" t="n">
        <v>34.038866343275</v>
      </c>
      <c r="H35" t="n">
        <v>31.2179313628675</v>
      </c>
      <c r="I35" t="n">
        <v>38.608829307181</v>
      </c>
      <c r="J35" t="n">
        <v>45.3102258803918</v>
      </c>
      <c r="K35" t="n">
        <v>56.3497239146789</v>
      </c>
      <c r="L35" t="n">
        <v>59.2499340136958</v>
      </c>
      <c r="M35" t="n">
        <v>61.587823986625</v>
      </c>
      <c r="N35" t="n">
        <v>70.7714733444071</v>
      </c>
      <c r="O35" t="n">
        <v>79.9927731877321</v>
      </c>
      <c r="P35" t="n">
        <v>81.9055935408878</v>
      </c>
      <c r="Q35" t="n">
        <v>86.6128047764171</v>
      </c>
      <c r="R35" t="n">
        <v>93.3416754354863</v>
      </c>
      <c r="S35" t="n">
        <v>95.066786550199</v>
      </c>
      <c r="T35" t="n">
        <v>89.3653052720351</v>
      </c>
      <c r="U35" t="n">
        <v>83.3765267902296</v>
      </c>
      <c r="V35" t="n">
        <v>88.336114999135</v>
      </c>
      <c r="W35" t="n">
        <v>84.070623216926</v>
      </c>
      <c r="X35" t="n">
        <v>87.0505045926027</v>
      </c>
      <c r="Y35" t="n">
        <v>89.9292841675373</v>
      </c>
      <c r="Z35" t="n">
        <v>92.0066705305194</v>
      </c>
      <c r="AA35" t="n">
        <v>94.5230754579675</v>
      </c>
      <c r="AB35" t="n">
        <v>94.8195681745908</v>
      </c>
      <c r="AC35" t="n">
        <v>95.586702384945</v>
      </c>
      <c r="AD35" t="n">
        <v>99.0265871728246</v>
      </c>
      <c r="AE35" t="n">
        <v>100</v>
      </c>
      <c r="AF35" t="n">
        <v>99.5560400569305</v>
      </c>
    </row>
    <row r="36">
      <c r="A36" t="s">
        <v>126</v>
      </c>
      <c r="B36" t="s">
        <v>440</v>
      </c>
      <c r="C36" t="s">
        <v>342</v>
      </c>
      <c r="D36" t="s">
        <v>441</v>
      </c>
      <c r="E36" t="s">
        <v>343</v>
      </c>
      <c r="F36" t="n">
        <v>29.7001</v>
      </c>
      <c r="G36" t="n">
        <v>31.7661</v>
      </c>
      <c r="H36" t="n">
        <v>29.1336</v>
      </c>
      <c r="I36" t="n">
        <v>36.031</v>
      </c>
      <c r="J36" t="n">
        <v>42.2849</v>
      </c>
      <c r="K36" t="n">
        <v>52.5874</v>
      </c>
      <c r="L36" t="n">
        <v>55.2939</v>
      </c>
      <c r="M36" t="n">
        <v>57.4757</v>
      </c>
      <c r="N36" t="n">
        <v>66.0462</v>
      </c>
      <c r="O36" t="n">
        <v>74.6518</v>
      </c>
      <c r="P36" t="n">
        <v>76.4369</v>
      </c>
      <c r="Q36" t="n">
        <v>80.8298</v>
      </c>
      <c r="R36" t="n">
        <v>87.1094</v>
      </c>
      <c r="S36" t="n">
        <v>90.5799</v>
      </c>
      <c r="T36" t="n">
        <v>86.763</v>
      </c>
      <c r="U36" t="n">
        <v>74.8672</v>
      </c>
      <c r="V36" t="n">
        <v>87.0525</v>
      </c>
      <c r="W36" t="n">
        <v>81.0352</v>
      </c>
      <c r="X36" t="n">
        <v>85.25</v>
      </c>
      <c r="Y36" t="n">
        <v>87.2905</v>
      </c>
      <c r="Z36" t="n">
        <v>90.1702</v>
      </c>
      <c r="AA36" t="n">
        <v>93.1349</v>
      </c>
      <c r="AB36" t="n">
        <v>94.621</v>
      </c>
      <c r="AC36" t="n">
        <v>95.956</v>
      </c>
      <c r="AD36" t="n">
        <v>98.26</v>
      </c>
      <c r="AE36" t="n">
        <v>100</v>
      </c>
      <c r="AF36" t="n">
        <v>101.984</v>
      </c>
    </row>
    <row r="37">
      <c r="A37" t="s">
        <v>126</v>
      </c>
      <c r="B37" t="s">
        <v>442</v>
      </c>
      <c r="C37" t="s">
        <v>342</v>
      </c>
      <c r="D37" t="s">
        <v>443</v>
      </c>
      <c r="E37" t="s">
        <v>343</v>
      </c>
      <c r="F37" t="n">
        <v>31.755431086424</v>
      </c>
      <c r="G37" t="n">
        <v>33.4167087687046</v>
      </c>
      <c r="H37" t="n">
        <v>30.6473452206118</v>
      </c>
      <c r="I37" t="n">
        <v>37.9031174230804</v>
      </c>
      <c r="J37" t="n">
        <v>44.4820431044869</v>
      </c>
      <c r="K37" t="n">
        <v>55.3197697590515</v>
      </c>
      <c r="L37" t="n">
        <v>58.1669614054084</v>
      </c>
      <c r="M37" t="n">
        <v>60.4620804370152</v>
      </c>
      <c r="N37" t="n">
        <v>69.4779084106419</v>
      </c>
      <c r="O37" t="n">
        <v>78.5306517777562</v>
      </c>
      <c r="P37" t="n">
        <v>80.408494242506</v>
      </c>
      <c r="Q37" t="n">
        <v>85.0296955384355</v>
      </c>
      <c r="R37" t="n">
        <v>91.6355647846586</v>
      </c>
      <c r="S37" t="n">
        <v>94.6209727071973</v>
      </c>
      <c r="T37" t="n">
        <v>90.8971312986756</v>
      </c>
      <c r="U37" t="n">
        <v>84.62764735768</v>
      </c>
      <c r="V37" t="n">
        <v>90.146247954655</v>
      </c>
      <c r="W37" t="n">
        <v>82.9911778437138</v>
      </c>
      <c r="X37" t="n">
        <v>86.6667316621594</v>
      </c>
      <c r="Y37" t="n">
        <v>89.787117350184</v>
      </c>
      <c r="Z37" t="n">
        <v>91.7265268175688</v>
      </c>
      <c r="AA37" t="n">
        <v>94.506609606212</v>
      </c>
      <c r="AB37" t="n">
        <v>94.9000340344425</v>
      </c>
      <c r="AC37" t="n">
        <v>95.740603013449</v>
      </c>
      <c r="AD37" t="n">
        <v>99.0618087361924</v>
      </c>
      <c r="AE37" t="n">
        <v>100</v>
      </c>
      <c r="AF37" t="n">
        <v>100.330841522703</v>
      </c>
    </row>
    <row r="38">
      <c r="A38" t="s">
        <v>126</v>
      </c>
      <c r="B38" t="s">
        <v>444</v>
      </c>
      <c r="C38" t="s">
        <v>342</v>
      </c>
      <c r="D38" t="s">
        <v>445</v>
      </c>
      <c r="E38" t="s">
        <v>343</v>
      </c>
      <c r="F38" t="n">
        <v>34.1028730977703</v>
      </c>
      <c r="G38" t="n">
        <v>34.3762020052488</v>
      </c>
      <c r="H38" t="n">
        <v>31.5272902152902</v>
      </c>
      <c r="I38" t="n">
        <v>38.9914651365171</v>
      </c>
      <c r="J38" t="n">
        <v>45.7592651529543</v>
      </c>
      <c r="K38" t="n">
        <v>56.9081561657497</v>
      </c>
      <c r="L38" t="n">
        <v>59.8371150299498</v>
      </c>
      <c r="M38" t="n">
        <v>62.1981892346064</v>
      </c>
      <c r="N38" t="n">
        <v>71.4728336347019</v>
      </c>
      <c r="O38" t="n">
        <v>80.7855222636379</v>
      </c>
      <c r="P38" t="n">
        <v>82.7173025545076</v>
      </c>
      <c r="Q38" t="n">
        <v>87.4711586254476</v>
      </c>
      <c r="R38" t="n">
        <v>94.2667165297044</v>
      </c>
      <c r="S38" t="n">
        <v>95.7559414448135</v>
      </c>
      <c r="T38" t="n">
        <v>89.6655696307751</v>
      </c>
      <c r="U38" t="n">
        <v>84.520866685027</v>
      </c>
      <c r="V38" t="n">
        <v>87.9625956263693</v>
      </c>
      <c r="W38" t="n">
        <v>84.4816322012096</v>
      </c>
      <c r="X38" t="n">
        <v>87.2367303716939</v>
      </c>
      <c r="Y38" t="n">
        <v>90.0997670715226</v>
      </c>
      <c r="Z38" t="n">
        <v>92.1635443828347</v>
      </c>
      <c r="AA38" t="n">
        <v>94.5997630393003</v>
      </c>
      <c r="AB38" t="n">
        <v>94.8224348466864</v>
      </c>
      <c r="AC38" t="n">
        <v>95.5627129666238</v>
      </c>
      <c r="AD38" t="n">
        <v>99.0473689726912</v>
      </c>
      <c r="AE38" t="n">
        <v>100</v>
      </c>
      <c r="AF38" t="n">
        <v>99.4269157408785</v>
      </c>
    </row>
    <row r="39">
      <c r="A39" t="s">
        <v>126</v>
      </c>
      <c r="B39" t="s">
        <v>446</v>
      </c>
      <c r="C39" t="s">
        <v>342</v>
      </c>
      <c r="D39" t="s">
        <v>447</v>
      </c>
      <c r="E39" t="s">
        <v>343</v>
      </c>
      <c r="F39" t="n">
        <v>31.9636346324982</v>
      </c>
      <c r="G39" t="n">
        <v>34.0711861248856</v>
      </c>
      <c r="H39" t="n">
        <v>31.2476104341633</v>
      </c>
      <c r="I39" t="n">
        <v>38.6454823721628</v>
      </c>
      <c r="J39" t="n">
        <v>45.3532477970908</v>
      </c>
      <c r="K39" t="n">
        <v>56.4032645159498</v>
      </c>
      <c r="L39" t="n">
        <v>59.30620508742</v>
      </c>
      <c r="M39" t="n">
        <v>61.6462681413243</v>
      </c>
      <c r="N39" t="n">
        <v>70.8386908021546</v>
      </c>
      <c r="O39" t="n">
        <v>80.068736616473</v>
      </c>
      <c r="P39" t="n">
        <v>81.9833530332983</v>
      </c>
      <c r="Q39" t="n">
        <v>86.6950821534057</v>
      </c>
      <c r="R39" t="n">
        <v>93.4303273509408</v>
      </c>
      <c r="S39" t="n">
        <v>96.6843465117547</v>
      </c>
      <c r="T39" t="n">
        <v>93.3882371507958</v>
      </c>
      <c r="U39" t="n">
        <v>87.9748482411088</v>
      </c>
      <c r="V39" t="n">
        <v>91.3430707405894</v>
      </c>
      <c r="W39" t="n">
        <v>82.3385698487913</v>
      </c>
      <c r="X39" t="n">
        <v>86.8257176135084</v>
      </c>
      <c r="Y39" t="n">
        <v>89.8368691374543</v>
      </c>
      <c r="Z39" t="n">
        <v>91.8646040045236</v>
      </c>
      <c r="AA39" t="n">
        <v>94.5503032850706</v>
      </c>
      <c r="AB39" t="n">
        <v>94.929708360292</v>
      </c>
      <c r="AC39" t="n">
        <v>95.7476380511651</v>
      </c>
      <c r="AD39" t="n">
        <v>99.0932868050137</v>
      </c>
      <c r="AE39" t="n">
        <v>100</v>
      </c>
      <c r="AF39" t="n">
        <v>100.274195123701</v>
      </c>
    </row>
    <row r="40">
      <c r="A40" t="s">
        <v>126</v>
      </c>
      <c r="B40" t="s">
        <v>448</v>
      </c>
      <c r="C40" t="s">
        <v>342</v>
      </c>
      <c r="D40" t="s">
        <v>449</v>
      </c>
      <c r="E40" t="s">
        <v>343</v>
      </c>
      <c r="F40" t="n">
        <v>34.786015507584</v>
      </c>
      <c r="G40" t="n">
        <v>35.439347936403</v>
      </c>
      <c r="H40" t="n">
        <v>32.5023346396564</v>
      </c>
      <c r="I40" t="n">
        <v>40.1973338625237</v>
      </c>
      <c r="J40" t="n">
        <v>47.17445007024</v>
      </c>
      <c r="K40" t="n">
        <v>58.6681410988112</v>
      </c>
      <c r="L40" t="n">
        <v>61.6876837335368</v>
      </c>
      <c r="M40" t="n">
        <v>64.1217625273357</v>
      </c>
      <c r="N40" t="n">
        <v>73.6832560688351</v>
      </c>
      <c r="O40" t="n">
        <v>83.2839530325076</v>
      </c>
      <c r="P40" t="n">
        <v>85.2754705709997</v>
      </c>
      <c r="Q40" t="n">
        <v>90.1763629912458</v>
      </c>
      <c r="R40" t="n">
        <v>97.1820804153497</v>
      </c>
      <c r="S40" t="n">
        <v>99.0731754053282</v>
      </c>
      <c r="T40" t="n">
        <v>93.6809683807121</v>
      </c>
      <c r="U40" t="n">
        <v>90.0043503045155</v>
      </c>
      <c r="V40" t="n">
        <v>91.8409062058546</v>
      </c>
      <c r="W40" t="n">
        <v>82.8652193888114</v>
      </c>
      <c r="X40" t="n">
        <v>86.9027328487921</v>
      </c>
      <c r="Y40" t="n">
        <v>89.9609488095197</v>
      </c>
      <c r="Z40" t="n">
        <v>91.9273757216071</v>
      </c>
      <c r="AA40" t="n">
        <v>94.5568554127217</v>
      </c>
      <c r="AB40" t="n">
        <v>94.9158458484259</v>
      </c>
      <c r="AC40" t="n">
        <v>95.742352184477</v>
      </c>
      <c r="AD40" t="n">
        <v>99.0766144195633</v>
      </c>
      <c r="AE40" t="n">
        <v>100</v>
      </c>
      <c r="AF40" t="n">
        <v>99.5688761435882</v>
      </c>
    </row>
    <row r="41">
      <c r="A41" t="s">
        <v>126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452</v>
      </c>
      <c r="C42" t="s">
        <v>342</v>
      </c>
      <c r="D42" t="s">
        <v>453</v>
      </c>
      <c r="E42" t="s">
        <v>343</v>
      </c>
      <c r="F42" t="n">
        <v>31.5596161051987</v>
      </c>
      <c r="G42" t="n">
        <v>32.9146336870524</v>
      </c>
      <c r="H42" t="n">
        <v>30.1869035542404</v>
      </c>
      <c r="I42" t="n">
        <v>37.3336966600705</v>
      </c>
      <c r="J42" t="n">
        <v>43.8137385954708</v>
      </c>
      <c r="K42" t="n">
        <v>54.4886705907754</v>
      </c>
      <c r="L42" t="n">
        <v>57.293064470122</v>
      </c>
      <c r="M42" t="n">
        <v>59.5537425093557</v>
      </c>
      <c r="N42" t="n">
        <v>68.4340970581635</v>
      </c>
      <c r="O42" t="n">
        <v>77.3508388181994</v>
      </c>
      <c r="P42" t="n">
        <v>79.2004794432934</v>
      </c>
      <c r="Q42" t="n">
        <v>83.7522205897708</v>
      </c>
      <c r="R42" t="n">
        <v>90.2588554920628</v>
      </c>
      <c r="S42" t="n">
        <v>92.8251647258028</v>
      </c>
      <c r="T42" t="n">
        <v>88.266792650707</v>
      </c>
      <c r="U42" t="n">
        <v>79.8117614757734</v>
      </c>
      <c r="V42" t="n">
        <v>88.5213751241721</v>
      </c>
      <c r="W42" t="n">
        <v>81.5024510344612</v>
      </c>
      <c r="X42" t="n">
        <v>86.2004244373606</v>
      </c>
      <c r="Y42" t="n">
        <v>88.8851409114002</v>
      </c>
      <c r="Z42" t="n">
        <v>91.310314666628</v>
      </c>
      <c r="AA42" t="n">
        <v>94.1440644234453</v>
      </c>
      <c r="AB42" t="n">
        <v>94.9741371317909</v>
      </c>
      <c r="AC42" t="n">
        <v>95.9627324539297</v>
      </c>
      <c r="AD42" t="n">
        <v>98.9071460564822</v>
      </c>
      <c r="AE42" t="n">
        <v>100</v>
      </c>
      <c r="AF42" t="n">
        <v>100.513163463178</v>
      </c>
    </row>
    <row r="43">
      <c r="A43" t="s">
        <v>126</v>
      </c>
      <c r="B43" t="s">
        <v>454</v>
      </c>
      <c r="C43" t="s">
        <v>342</v>
      </c>
      <c r="D43" t="s">
        <v>455</v>
      </c>
      <c r="E43" t="s">
        <v>343</v>
      </c>
      <c r="F43" t="n">
        <v>32.0490748333902</v>
      </c>
      <c r="G43" t="n">
        <v>33.429218254788</v>
      </c>
      <c r="H43" t="n">
        <v>30.6588408624796</v>
      </c>
      <c r="I43" t="n">
        <v>37.9173644123514</v>
      </c>
      <c r="J43" t="n">
        <v>44.4987172965833</v>
      </c>
      <c r="K43" t="n">
        <v>55.3405371297533</v>
      </c>
      <c r="L43" t="n">
        <v>58.1887765952182</v>
      </c>
      <c r="M43" t="n">
        <v>60.4847953520995</v>
      </c>
      <c r="N43" t="n">
        <v>69.5039848752762</v>
      </c>
      <c r="O43" t="n">
        <v>78.5601294577796</v>
      </c>
      <c r="P43" t="n">
        <v>80.4386864312724</v>
      </c>
      <c r="Q43" t="n">
        <v>85.061590357938</v>
      </c>
      <c r="R43" t="n">
        <v>91.6699483251636</v>
      </c>
      <c r="S43" t="n">
        <v>94.2783515385651</v>
      </c>
      <c r="T43" t="n">
        <v>89.8245656181308</v>
      </c>
      <c r="U43" t="n">
        <v>82.0922635941405</v>
      </c>
      <c r="V43" t="n">
        <v>88.9310792577737</v>
      </c>
      <c r="W43" t="n">
        <v>81.2785905232895</v>
      </c>
      <c r="X43" t="n">
        <v>86.3538386051129</v>
      </c>
      <c r="Y43" t="n">
        <v>89.2310246964637</v>
      </c>
      <c r="Z43" t="n">
        <v>91.5605471097755</v>
      </c>
      <c r="AA43" t="n">
        <v>94.3697063942493</v>
      </c>
      <c r="AB43" t="n">
        <v>94.9748023992905</v>
      </c>
      <c r="AC43" t="n">
        <v>95.909831234139</v>
      </c>
      <c r="AD43" t="n">
        <v>98.9464478534016</v>
      </c>
      <c r="AE43" t="n">
        <v>100</v>
      </c>
      <c r="AF43" t="n">
        <v>100.288904709731</v>
      </c>
    </row>
    <row r="44">
      <c r="A44" t="s">
        <v>126</v>
      </c>
      <c r="B44" t="s">
        <v>456</v>
      </c>
      <c r="C44" t="s">
        <v>342</v>
      </c>
      <c r="D44" t="s">
        <v>457</v>
      </c>
      <c r="E44" t="s">
        <v>343</v>
      </c>
      <c r="F44" t="n">
        <v>32.2254455187426</v>
      </c>
      <c r="G44" t="n">
        <v>33.460047358331</v>
      </c>
      <c r="H44" t="n">
        <v>30.6870998255813</v>
      </c>
      <c r="I44" t="n">
        <v>37.952317788928</v>
      </c>
      <c r="J44" t="n">
        <v>44.5397481546106</v>
      </c>
      <c r="K44" t="n">
        <v>55.3915491913658</v>
      </c>
      <c r="L44" t="n">
        <v>58.2424265957715</v>
      </c>
      <c r="M44" t="n">
        <v>60.5405587290931</v>
      </c>
      <c r="N44" t="n">
        <v>69.5680584304073</v>
      </c>
      <c r="O44" t="n">
        <v>78.632553177681</v>
      </c>
      <c r="P44" t="n">
        <v>80.5128421670333</v>
      </c>
      <c r="Q44" t="n">
        <v>85.1400171551611</v>
      </c>
      <c r="R44" t="n">
        <v>91.7544658062963</v>
      </c>
      <c r="S44" t="n">
        <v>94.0408274126078</v>
      </c>
      <c r="T44" t="n">
        <v>88.9641711802034</v>
      </c>
      <c r="U44" t="n">
        <v>83.9059529516843</v>
      </c>
      <c r="V44" t="n">
        <v>86.9954182990983</v>
      </c>
      <c r="W44" t="n">
        <v>83.4184337105824</v>
      </c>
      <c r="X44" t="n">
        <v>86.8938523607336</v>
      </c>
      <c r="Y44" t="n">
        <v>89.7143259439314</v>
      </c>
      <c r="Z44" t="n">
        <v>91.9253190134074</v>
      </c>
      <c r="AA44" t="n">
        <v>94.3753441346922</v>
      </c>
      <c r="AB44" t="n">
        <v>94.6839098795452</v>
      </c>
      <c r="AC44" t="n">
        <v>95.4286084711688</v>
      </c>
      <c r="AD44" t="n">
        <v>98.9154315034373</v>
      </c>
      <c r="AE44" t="n">
        <v>100</v>
      </c>
      <c r="AF44" t="n">
        <v>98.9354703540772</v>
      </c>
    </row>
    <row r="45">
      <c r="A45" t="s">
        <v>126</v>
      </c>
      <c r="B45" t="s">
        <v>458</v>
      </c>
      <c r="C45" t="s">
        <v>342</v>
      </c>
      <c r="D45" t="s">
        <v>459</v>
      </c>
      <c r="E45" t="s">
        <v>343</v>
      </c>
      <c r="F45" t="n">
        <v>32.2254455187426</v>
      </c>
      <c r="G45" t="n">
        <v>33.460047358331</v>
      </c>
      <c r="H45" t="n">
        <v>30.6870998255813</v>
      </c>
      <c r="I45" t="n">
        <v>37.952317788928</v>
      </c>
      <c r="J45" t="n">
        <v>44.5397481546106</v>
      </c>
      <c r="K45" t="n">
        <v>55.3915491913658</v>
      </c>
      <c r="L45" t="n">
        <v>58.2424265957715</v>
      </c>
      <c r="M45" t="n">
        <v>60.5405587290931</v>
      </c>
      <c r="N45" t="n">
        <v>69.5680584304073</v>
      </c>
      <c r="O45" t="n">
        <v>78.632553177681</v>
      </c>
      <c r="P45" t="n">
        <v>80.5128421670333</v>
      </c>
      <c r="Q45" t="n">
        <v>85.1400171551611</v>
      </c>
      <c r="R45" t="n">
        <v>91.7544658062963</v>
      </c>
      <c r="S45" t="n">
        <v>94.0408274126078</v>
      </c>
      <c r="T45" t="n">
        <v>88.9641711802034</v>
      </c>
      <c r="U45" t="n">
        <v>83.9059529516843</v>
      </c>
      <c r="V45" t="n">
        <v>86.9954182990983</v>
      </c>
      <c r="W45" t="n">
        <v>83.4184337105824</v>
      </c>
      <c r="X45" t="n">
        <v>86.8938523607336</v>
      </c>
      <c r="Y45" t="n">
        <v>89.7143259439314</v>
      </c>
      <c r="Z45" t="n">
        <v>91.9253190134074</v>
      </c>
      <c r="AA45" t="n">
        <v>94.3753441346922</v>
      </c>
      <c r="AB45" t="n">
        <v>94.6839098795452</v>
      </c>
      <c r="AC45" t="n">
        <v>95.4286084711688</v>
      </c>
      <c r="AD45" t="n">
        <v>98.9154315034373</v>
      </c>
      <c r="AE45" t="n">
        <v>100</v>
      </c>
      <c r="AF45" t="n">
        <v>98.9354703540772</v>
      </c>
    </row>
    <row r="46">
      <c r="A46" t="s">
        <v>126</v>
      </c>
      <c r="B46" t="s">
        <v>460</v>
      </c>
      <c r="C46" t="s">
        <v>342</v>
      </c>
      <c r="D46" t="s">
        <v>461</v>
      </c>
      <c r="E46" t="s">
        <v>343</v>
      </c>
      <c r="F46" t="n">
        <v>32.6735305630086</v>
      </c>
      <c r="G46" t="n">
        <v>34.1251052507198</v>
      </c>
      <c r="H46" t="n">
        <v>31.2970336009607</v>
      </c>
      <c r="I46" t="n">
        <v>38.7066349389845</v>
      </c>
      <c r="J46" t="n">
        <v>45.4250175604388</v>
      </c>
      <c r="K46" t="n">
        <v>56.4924935871465</v>
      </c>
      <c r="L46" t="n">
        <v>59.400043400635</v>
      </c>
      <c r="M46" t="n">
        <v>61.743830741914</v>
      </c>
      <c r="N46" t="n">
        <v>70.9507728606897</v>
      </c>
      <c r="O46" t="n">
        <v>80.1954282121783</v>
      </c>
      <c r="P46" t="n">
        <v>82.1130826299412</v>
      </c>
      <c r="Q46" t="n">
        <v>86.8322346376569</v>
      </c>
      <c r="R46" t="n">
        <v>93.5781456398328</v>
      </c>
      <c r="S46" t="n">
        <v>96.2519945385232</v>
      </c>
      <c r="T46" t="n">
        <v>92.5857116106784</v>
      </c>
      <c r="U46" t="n">
        <v>87.1904830184074</v>
      </c>
      <c r="V46" t="n">
        <v>90.2557586063546</v>
      </c>
      <c r="W46" t="n">
        <v>81.2307950642678</v>
      </c>
      <c r="X46" t="n">
        <v>86.5204418944451</v>
      </c>
      <c r="Y46" t="n">
        <v>89.6288516629582</v>
      </c>
      <c r="Z46" t="n">
        <v>91.7622781933504</v>
      </c>
      <c r="AA46" t="n">
        <v>94.511446092249</v>
      </c>
      <c r="AB46" t="n">
        <v>94.9510305369459</v>
      </c>
      <c r="AC46" t="n">
        <v>95.8205597655542</v>
      </c>
      <c r="AD46" t="n">
        <v>99.0230233696572</v>
      </c>
      <c r="AE46" t="n">
        <v>100</v>
      </c>
      <c r="AF46" t="n">
        <v>99.8594307874444</v>
      </c>
    </row>
    <row r="47">
      <c r="A47" t="s">
        <v>126</v>
      </c>
      <c r="B47" t="s">
        <v>462</v>
      </c>
      <c r="C47" t="s">
        <v>342</v>
      </c>
      <c r="D47" t="s">
        <v>463</v>
      </c>
      <c r="E47" t="s">
        <v>343</v>
      </c>
      <c r="F47" t="n">
        <v>31.4779326707022</v>
      </c>
      <c r="G47" t="n">
        <v>33.3704241035501</v>
      </c>
      <c r="H47" t="n">
        <v>30.6049029878641</v>
      </c>
      <c r="I47" t="n">
        <v>37.8506150290986</v>
      </c>
      <c r="J47" t="n">
        <v>44.4204320575218</v>
      </c>
      <c r="K47" t="n">
        <v>55.2431521486557</v>
      </c>
      <c r="L47" t="n">
        <v>58.0863984912576</v>
      </c>
      <c r="M47" t="n">
        <v>60.3783276285354</v>
      </c>
      <c r="N47" t="n">
        <v>69.3816775028833</v>
      </c>
      <c r="O47" t="n">
        <v>78.4218806632071</v>
      </c>
      <c r="P47" t="n">
        <v>80.2971171924965</v>
      </c>
      <c r="Q47" t="n">
        <v>84.9119388853577</v>
      </c>
      <c r="R47" t="n">
        <v>91.5086526943916</v>
      </c>
      <c r="S47" t="n">
        <v>94.4406179140368</v>
      </c>
      <c r="T47" t="n">
        <v>90.9159320441707</v>
      </c>
      <c r="U47" t="n">
        <v>82.1138434265799</v>
      </c>
      <c r="V47" t="n">
        <v>89.5567394390929</v>
      </c>
      <c r="W47" t="n">
        <v>81.5164240225236</v>
      </c>
      <c r="X47" t="n">
        <v>86.084592758689</v>
      </c>
      <c r="Y47" t="n">
        <v>88.6090773066025</v>
      </c>
      <c r="Z47" t="n">
        <v>91.0670217198414</v>
      </c>
      <c r="AA47" t="n">
        <v>93.8814265413059</v>
      </c>
      <c r="AB47" t="n">
        <v>94.7470939371524</v>
      </c>
      <c r="AC47" t="n">
        <v>95.8964614693039</v>
      </c>
      <c r="AD47" t="n">
        <v>98.5896378905733</v>
      </c>
      <c r="AE47" t="n">
        <v>100</v>
      </c>
      <c r="AF47" t="n">
        <v>101.281652105569</v>
      </c>
    </row>
    <row r="48">
      <c r="A48" t="s">
        <v>126</v>
      </c>
      <c r="B48" t="s">
        <v>464</v>
      </c>
      <c r="C48" t="s">
        <v>342</v>
      </c>
      <c r="D48" t="s">
        <v>465</v>
      </c>
      <c r="E48" t="s">
        <v>343</v>
      </c>
      <c r="F48" t="n">
        <v>31.2788304927034</v>
      </c>
      <c r="G48" t="n">
        <v>33.2378770935745</v>
      </c>
      <c r="H48" t="n">
        <v>30.4833742745188</v>
      </c>
      <c r="I48" t="n">
        <v>37.7003289074219</v>
      </c>
      <c r="J48" t="n">
        <v>44.244014968901</v>
      </c>
      <c r="K48" t="n">
        <v>55.0237979578908</v>
      </c>
      <c r="L48" t="n">
        <v>57.8557209406518</v>
      </c>
      <c r="M48" t="n">
        <v>60.1385853748453</v>
      </c>
      <c r="N48" t="n">
        <v>69.1061679867303</v>
      </c>
      <c r="O48" t="n">
        <v>78.1104729629608</v>
      </c>
      <c r="P48" t="n">
        <v>79.978273798465</v>
      </c>
      <c r="Q48" t="n">
        <v>84.5747225303461</v>
      </c>
      <c r="R48" t="n">
        <v>91.1452548089601</v>
      </c>
      <c r="S48" t="n">
        <v>94.4363281044908</v>
      </c>
      <c r="T48" t="n">
        <v>90.5571243647454</v>
      </c>
      <c r="U48" t="n">
        <v>80.763111711986</v>
      </c>
      <c r="V48" t="n">
        <v>89.0440205379119</v>
      </c>
      <c r="W48" t="n">
        <v>81.5082018262775</v>
      </c>
      <c r="X48" t="n">
        <v>85.9790690156585</v>
      </c>
      <c r="Y48" t="n">
        <v>88.4201906947041</v>
      </c>
      <c r="Z48" t="n">
        <v>90.9568859588442</v>
      </c>
      <c r="AA48" t="n">
        <v>93.8159190901934</v>
      </c>
      <c r="AB48" t="n">
        <v>94.7827866570916</v>
      </c>
      <c r="AC48" t="n">
        <v>95.9080956334655</v>
      </c>
      <c r="AD48" t="n">
        <v>98.5605922016556</v>
      </c>
      <c r="AE48" t="n">
        <v>100</v>
      </c>
      <c r="AF48" t="n">
        <v>100.754321561846</v>
      </c>
    </row>
    <row r="49">
      <c r="A49" t="s">
        <v>126</v>
      </c>
      <c r="B49" t="s">
        <v>466</v>
      </c>
      <c r="C49" t="s">
        <v>342</v>
      </c>
      <c r="D49" t="s">
        <v>467</v>
      </c>
      <c r="E49" t="s">
        <v>343</v>
      </c>
      <c r="F49" t="n">
        <v>30.258021518484</v>
      </c>
      <c r="G49" t="n">
        <v>32.3257354660761</v>
      </c>
      <c r="H49" t="n">
        <v>29.6468469136125</v>
      </c>
      <c r="I49" t="n">
        <v>36.6657545751686</v>
      </c>
      <c r="J49" t="n">
        <v>43.0298444511338</v>
      </c>
      <c r="K49" t="n">
        <v>53.513830924603</v>
      </c>
      <c r="L49" t="n">
        <v>56.2680207999293</v>
      </c>
      <c r="M49" t="n">
        <v>58.4882498038601</v>
      </c>
      <c r="N49" t="n">
        <v>67.2097398184708</v>
      </c>
      <c r="O49" t="n">
        <v>75.9669453252525</v>
      </c>
      <c r="P49" t="n">
        <v>77.7834912614762</v>
      </c>
      <c r="Q49" t="n">
        <v>82.2537912666342</v>
      </c>
      <c r="R49" t="n">
        <v>88.6440163019751</v>
      </c>
      <c r="S49" t="n">
        <v>92.0762171261851</v>
      </c>
      <c r="T49" t="n">
        <v>88.3673708122156</v>
      </c>
      <c r="U49" t="n">
        <v>77.8658547422623</v>
      </c>
      <c r="V49" t="n">
        <v>88.0087982013454</v>
      </c>
      <c r="W49" t="n">
        <v>81.1269041849062</v>
      </c>
      <c r="X49" t="n">
        <v>85.5400425653094</v>
      </c>
      <c r="Y49" t="n">
        <v>87.7191087088512</v>
      </c>
      <c r="Z49" t="n">
        <v>90.4454157246513</v>
      </c>
      <c r="AA49" t="n">
        <v>93.3840386859164</v>
      </c>
      <c r="AB49" t="n">
        <v>94.6668621399843</v>
      </c>
      <c r="AC49" t="n">
        <v>95.9181923548352</v>
      </c>
      <c r="AD49" t="n">
        <v>98.4414137192865</v>
      </c>
      <c r="AE49" t="n">
        <v>100</v>
      </c>
      <c r="AF49" t="n">
        <v>101.472853201875</v>
      </c>
    </row>
    <row r="50">
      <c r="A50" t="s">
        <v>126</v>
      </c>
      <c r="B50" t="s">
        <v>468</v>
      </c>
      <c r="C50" t="s">
        <v>342</v>
      </c>
      <c r="D50" t="s">
        <v>469</v>
      </c>
      <c r="E50" t="s">
        <v>343</v>
      </c>
      <c r="F50" t="n">
        <v>31.7398065783894</v>
      </c>
      <c r="G50" t="n">
        <v>33.6572061419167</v>
      </c>
      <c r="H50" t="n">
        <v>30.8679694768001</v>
      </c>
      <c r="I50" t="n">
        <v>38.1759926278001</v>
      </c>
      <c r="J50" t="n">
        <v>44.8022119285209</v>
      </c>
      <c r="K50" t="n">
        <v>55.7180168210136</v>
      </c>
      <c r="L50" t="n">
        <v>58.5856553640513</v>
      </c>
      <c r="M50" t="n">
        <v>60.8973410645888</v>
      </c>
      <c r="N50" t="n">
        <v>69.978054351877</v>
      </c>
      <c r="O50" t="n">
        <v>79.09596396002</v>
      </c>
      <c r="P50" t="n">
        <v>80.9873348407208</v>
      </c>
      <c r="Q50" t="n">
        <v>85.6417573413607</v>
      </c>
      <c r="R50" t="n">
        <v>92.2951927849063</v>
      </c>
      <c r="S50" t="n">
        <v>95.6021719208941</v>
      </c>
      <c r="T50" t="n">
        <v>91.3669174462161</v>
      </c>
      <c r="U50" t="n">
        <v>80.5729699577661</v>
      </c>
      <c r="V50" t="n">
        <v>88.5941713052896</v>
      </c>
      <c r="W50" t="n">
        <v>81.7319277514943</v>
      </c>
      <c r="X50" t="n">
        <v>86.0402721199642</v>
      </c>
      <c r="Y50" t="n">
        <v>88.5932893698108</v>
      </c>
      <c r="Z50" t="n">
        <v>91.0625389330732</v>
      </c>
      <c r="AA50" t="n">
        <v>93.8990470811327</v>
      </c>
      <c r="AB50" t="n">
        <v>94.8316836767539</v>
      </c>
      <c r="AC50" t="n">
        <v>95.898420601823</v>
      </c>
      <c r="AD50" t="n">
        <v>98.5874970911638</v>
      </c>
      <c r="AE50" t="n">
        <v>100</v>
      </c>
      <c r="AF50" t="n">
        <v>100.155253676533</v>
      </c>
    </row>
    <row r="51">
      <c r="A51" t="s">
        <v>126</v>
      </c>
      <c r="B51" t="s">
        <v>470</v>
      </c>
      <c r="C51" t="s">
        <v>342</v>
      </c>
      <c r="D51" t="s">
        <v>471</v>
      </c>
      <c r="E51" t="s">
        <v>343</v>
      </c>
      <c r="F51" t="n">
        <v>31.7510472754592</v>
      </c>
      <c r="G51" t="n">
        <v>33.6660679575795</v>
      </c>
      <c r="H51" t="n">
        <v>30.8760967062873</v>
      </c>
      <c r="I51" t="n">
        <v>38.1860440885264</v>
      </c>
      <c r="J51" t="n">
        <v>44.8140081845118</v>
      </c>
      <c r="K51" t="n">
        <v>55.7326869082067</v>
      </c>
      <c r="L51" t="n">
        <v>58.6010806034728</v>
      </c>
      <c r="M51" t="n">
        <v>60.9133749441838</v>
      </c>
      <c r="N51" t="n">
        <v>69.9964790551381</v>
      </c>
      <c r="O51" t="n">
        <v>79.1167893737437</v>
      </c>
      <c r="P51" t="n">
        <v>81.0086582462282</v>
      </c>
      <c r="Q51" t="n">
        <v>85.6643063059089</v>
      </c>
      <c r="R51" t="n">
        <v>92.319493531729</v>
      </c>
      <c r="S51" t="n">
        <v>95.6209042904916</v>
      </c>
      <c r="T51" t="n">
        <v>91.3811230798075</v>
      </c>
      <c r="U51" t="n">
        <v>80.6242331167123</v>
      </c>
      <c r="V51" t="n">
        <v>88.489079397027</v>
      </c>
      <c r="W51" t="n">
        <v>81.6151544432444</v>
      </c>
      <c r="X51" t="n">
        <v>85.9187433895661</v>
      </c>
      <c r="Y51" t="n">
        <v>88.4787018621848</v>
      </c>
      <c r="Z51" t="n">
        <v>90.934559757685</v>
      </c>
      <c r="AA51" t="n">
        <v>93.7644115609979</v>
      </c>
      <c r="AB51" t="n">
        <v>94.6868694991432</v>
      </c>
      <c r="AC51" t="n">
        <v>95.8349887081136</v>
      </c>
      <c r="AD51" t="n">
        <v>98.49397443476</v>
      </c>
      <c r="AE51" t="n">
        <v>100</v>
      </c>
      <c r="AF51" t="n">
        <v>100.378738437044</v>
      </c>
    </row>
    <row r="52">
      <c r="A52" t="s">
        <v>126</v>
      </c>
      <c r="B52" t="s">
        <v>472</v>
      </c>
      <c r="C52" t="s">
        <v>342</v>
      </c>
      <c r="D52" t="s">
        <v>473</v>
      </c>
      <c r="E52" t="s">
        <v>343</v>
      </c>
      <c r="F52" t="n">
        <v>29.8495355445158</v>
      </c>
      <c r="G52" t="n">
        <v>31.9259305881342</v>
      </c>
      <c r="H52" t="n">
        <v>29.2801852094675</v>
      </c>
      <c r="I52" t="n">
        <v>36.2122893594449</v>
      </c>
      <c r="J52" t="n">
        <v>42.4976557501927</v>
      </c>
      <c r="K52" t="n">
        <v>52.8519926025054</v>
      </c>
      <c r="L52" t="n">
        <v>55.5721103109048</v>
      </c>
      <c r="M52" t="n">
        <v>57.76488800024</v>
      </c>
      <c r="N52" t="n">
        <v>66.3785103242144</v>
      </c>
      <c r="O52" t="n">
        <v>75.0274092532377</v>
      </c>
      <c r="P52" t="n">
        <v>76.8214909533167</v>
      </c>
      <c r="Q52" t="n">
        <v>81.2364937544353</v>
      </c>
      <c r="R52" t="n">
        <v>87.5476894542929</v>
      </c>
      <c r="S52" t="n">
        <v>91.0356512156083</v>
      </c>
      <c r="T52" t="n">
        <v>87.1995465486253</v>
      </c>
      <c r="U52" t="n">
        <v>75.2438930346488</v>
      </c>
      <c r="V52" t="n">
        <v>87.4905031629174</v>
      </c>
      <c r="W52" t="n">
        <v>81.4429272210177</v>
      </c>
      <c r="X52" t="n">
        <v>85.6789339150364</v>
      </c>
      <c r="Y52" t="n">
        <v>87.7297006558415</v>
      </c>
      <c r="Z52" t="n">
        <v>90.6238898170747</v>
      </c>
      <c r="AA52" t="n">
        <v>93.6035066543522</v>
      </c>
      <c r="AB52" t="n">
        <v>95.0970839410517</v>
      </c>
      <c r="AC52" t="n">
        <v>95.9685163472473</v>
      </c>
      <c r="AD52" t="n">
        <v>99.0089046217142</v>
      </c>
      <c r="AE52" t="n">
        <v>100</v>
      </c>
      <c r="AF52" t="n">
        <v>99.2233351764643</v>
      </c>
    </row>
    <row r="53">
      <c r="A53" t="s">
        <v>126</v>
      </c>
      <c r="B53" t="s">
        <v>474</v>
      </c>
      <c r="C53" t="s">
        <v>342</v>
      </c>
      <c r="D53" t="s">
        <v>475</v>
      </c>
      <c r="E53" t="s">
        <v>343</v>
      </c>
      <c r="F53" t="n">
        <v>32.8569867481943</v>
      </c>
      <c r="G53" t="n">
        <v>34.1684329339138</v>
      </c>
      <c r="H53" t="n">
        <v>31.33676984512</v>
      </c>
      <c r="I53" t="n">
        <v>38.7557876930791</v>
      </c>
      <c r="J53" t="n">
        <v>45.4826959486612</v>
      </c>
      <c r="K53" t="n">
        <v>56.5642249732022</v>
      </c>
      <c r="L53" t="n">
        <v>59.4754669057668</v>
      </c>
      <c r="M53" t="n">
        <v>61.8222369466561</v>
      </c>
      <c r="N53" t="n">
        <v>71.0408659374113</v>
      </c>
      <c r="O53" t="n">
        <v>80.2972612523648</v>
      </c>
      <c r="P53" t="n">
        <v>82.2173525410093</v>
      </c>
      <c r="Q53" t="n">
        <v>86.9425052119615</v>
      </c>
      <c r="R53" t="n">
        <v>93.6969816129514</v>
      </c>
      <c r="S53" t="n">
        <v>96.0920143677133</v>
      </c>
      <c r="T53" t="n">
        <v>91.8790612517318</v>
      </c>
      <c r="U53" t="n">
        <v>86.7998601954328</v>
      </c>
      <c r="V53" t="n">
        <v>89.4776069626274</v>
      </c>
      <c r="W53" t="n">
        <v>83.4709296768526</v>
      </c>
      <c r="X53" t="n">
        <v>87.4692277380701</v>
      </c>
      <c r="Y53" t="n">
        <v>90.2770333012545</v>
      </c>
      <c r="Z53" t="n">
        <v>92.505146950068</v>
      </c>
      <c r="AA53" t="n">
        <v>94.5763112315442</v>
      </c>
      <c r="AB53" t="n">
        <v>94.5358319235909</v>
      </c>
      <c r="AC53" t="n">
        <v>94.9296326035926</v>
      </c>
      <c r="AD53" t="n">
        <v>98.7946840451662</v>
      </c>
      <c r="AE53" t="n">
        <v>100</v>
      </c>
      <c r="AF53" t="n">
        <v>96.7076860500817</v>
      </c>
    </row>
    <row r="54">
      <c r="A54" t="s">
        <v>126</v>
      </c>
      <c r="B54" t="s">
        <v>476</v>
      </c>
      <c r="C54" t="s">
        <v>342</v>
      </c>
      <c r="D54" t="s">
        <v>477</v>
      </c>
      <c r="E54" t="s">
        <v>343</v>
      </c>
      <c r="F54" t="n">
        <v>32.4633518208952</v>
      </c>
      <c r="G54" t="n">
        <v>33.9044441373162</v>
      </c>
      <c r="H54" t="n">
        <v>31.0946696332398</v>
      </c>
      <c r="I54" t="n">
        <v>38.4563695745675</v>
      </c>
      <c r="J54" t="n">
        <v>45.1312990690178</v>
      </c>
      <c r="K54" t="n">
        <v>56.1272231563377</v>
      </c>
      <c r="L54" t="n">
        <v>59.0159654538641</v>
      </c>
      <c r="M54" t="n">
        <v>61.3446103585863</v>
      </c>
      <c r="N54" t="n">
        <v>70.4920166466088</v>
      </c>
      <c r="O54" t="n">
        <v>79.676897150835</v>
      </c>
      <c r="P54" t="n">
        <v>81.5821550638502</v>
      </c>
      <c r="Q54" t="n">
        <v>86.2707926880215</v>
      </c>
      <c r="R54" t="n">
        <v>92.973087051608</v>
      </c>
      <c r="S54" t="n">
        <v>95.5577168518407</v>
      </c>
      <c r="T54" t="n">
        <v>91.4036157220349</v>
      </c>
      <c r="U54" t="n">
        <v>83.857764609881</v>
      </c>
      <c r="V54" t="n">
        <v>89.3793613978314</v>
      </c>
      <c r="W54" t="n">
        <v>82.9350034311048</v>
      </c>
      <c r="X54" t="n">
        <v>86.9938389596746</v>
      </c>
      <c r="Y54" t="n">
        <v>89.8226912398794</v>
      </c>
      <c r="Z54" t="n">
        <v>92.0011918166618</v>
      </c>
      <c r="AA54" t="n">
        <v>94.4291697639639</v>
      </c>
      <c r="AB54" t="n">
        <v>94.6780290738104</v>
      </c>
      <c r="AC54" t="n">
        <v>95.3210241358119</v>
      </c>
      <c r="AD54" t="n">
        <v>98.8239882233708</v>
      </c>
      <c r="AE54" t="n">
        <v>100</v>
      </c>
      <c r="AF54" t="n">
        <v>97.6282706886956</v>
      </c>
    </row>
    <row r="55">
      <c r="A55" t="s">
        <v>126</v>
      </c>
      <c r="B55" t="s">
        <v>478</v>
      </c>
      <c r="C55" t="s">
        <v>342</v>
      </c>
      <c r="D55" t="s">
        <v>479</v>
      </c>
      <c r="E55" t="s">
        <v>343</v>
      </c>
      <c r="F55" t="n">
        <v>32.5811204459207</v>
      </c>
      <c r="G55" t="n">
        <v>34.0466714766581</v>
      </c>
      <c r="H55" t="n">
        <v>31.2251118212943</v>
      </c>
      <c r="I55" t="n">
        <v>38.6176940300916</v>
      </c>
      <c r="J55" t="n">
        <v>45.320623349708</v>
      </c>
      <c r="K55" t="n">
        <v>56.3626771100944</v>
      </c>
      <c r="L55" t="n">
        <v>59.2635361549467</v>
      </c>
      <c r="M55" t="n">
        <v>61.601950762019</v>
      </c>
      <c r="N55" t="n">
        <v>70.7877300496996</v>
      </c>
      <c r="O55" t="n">
        <v>80.0111406577829</v>
      </c>
      <c r="P55" t="n">
        <v>81.9243913561556</v>
      </c>
      <c r="Q55" t="n">
        <v>86.6326950349459</v>
      </c>
      <c r="R55" t="n">
        <v>93.3631061745877</v>
      </c>
      <c r="S55" t="n">
        <v>96.0396359488443</v>
      </c>
      <c r="T55" t="n">
        <v>91.8746887120893</v>
      </c>
      <c r="U55" t="n">
        <v>83.4124442889469</v>
      </c>
      <c r="V55" t="n">
        <v>89.1193161246916</v>
      </c>
      <c r="W55" t="n">
        <v>82.633686766821</v>
      </c>
      <c r="X55" t="n">
        <v>86.714925411364</v>
      </c>
      <c r="Y55" t="n">
        <v>89.5480547640681</v>
      </c>
      <c r="Z55" t="n">
        <v>91.7114405468111</v>
      </c>
      <c r="AA55" t="n">
        <v>94.2922831072117</v>
      </c>
      <c r="AB55" t="n">
        <v>94.7051757230576</v>
      </c>
      <c r="AC55" t="n">
        <v>95.4865390529358</v>
      </c>
      <c r="AD55" t="n">
        <v>98.836399772807</v>
      </c>
      <c r="AE55" t="n">
        <v>100</v>
      </c>
      <c r="AF55" t="n">
        <v>98.0251657700241</v>
      </c>
    </row>
    <row r="56">
      <c r="A56" t="s">
        <v>126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482</v>
      </c>
      <c r="C57" t="s">
        <v>342</v>
      </c>
      <c r="D57" t="s">
        <v>483</v>
      </c>
      <c r="E57" t="s">
        <v>343</v>
      </c>
      <c r="F57" t="n">
        <v>32.0697627037544</v>
      </c>
      <c r="G57" t="n">
        <v>33.4176804805147</v>
      </c>
      <c r="H57" t="n">
        <v>30.6482487353243</v>
      </c>
      <c r="I57" t="n">
        <v>37.9042646702528</v>
      </c>
      <c r="J57" t="n">
        <v>44.4833537521246</v>
      </c>
      <c r="K57" t="n">
        <v>55.3214186227839</v>
      </c>
      <c r="L57" t="n">
        <v>58.1686833220784</v>
      </c>
      <c r="M57" t="n">
        <v>60.4639044509532</v>
      </c>
      <c r="N57" t="n">
        <v>69.4799768991418</v>
      </c>
      <c r="O57" t="n">
        <v>78.5329940206799</v>
      </c>
      <c r="P57" t="n">
        <v>80.4109018555532</v>
      </c>
      <c r="Q57" t="n">
        <v>85.0322177758048</v>
      </c>
      <c r="R57" t="n">
        <v>91.6382916896136</v>
      </c>
      <c r="S57" t="n">
        <v>94.0309381820328</v>
      </c>
      <c r="T57" t="n">
        <v>89.1132578473856</v>
      </c>
      <c r="U57" t="n">
        <v>83.3426576284862</v>
      </c>
      <c r="V57" t="n">
        <v>87.5900020826663</v>
      </c>
      <c r="W57" t="n">
        <v>83.1598335321162</v>
      </c>
      <c r="X57" t="n">
        <v>86.789369859681</v>
      </c>
      <c r="Y57" t="n">
        <v>89.5639342576353</v>
      </c>
      <c r="Z57" t="n">
        <v>91.821559138305</v>
      </c>
      <c r="AA57" t="n">
        <v>94.3239624918471</v>
      </c>
      <c r="AB57" t="n">
        <v>94.6910385793744</v>
      </c>
      <c r="AC57" t="n">
        <v>95.4690948798608</v>
      </c>
      <c r="AD57" t="n">
        <v>98.8908853059309</v>
      </c>
      <c r="AE57" t="n">
        <v>100</v>
      </c>
      <c r="AF57" t="n">
        <v>99.0892314742004</v>
      </c>
    </row>
    <row r="58">
      <c r="A58" t="s">
        <v>126</v>
      </c>
      <c r="B58" t="s">
        <v>484</v>
      </c>
      <c r="C58" t="s">
        <v>342</v>
      </c>
      <c r="D58" t="s">
        <v>485</v>
      </c>
      <c r="E58" t="s">
        <v>343</v>
      </c>
      <c r="F58" t="n">
        <v>32.0697627037544</v>
      </c>
      <c r="G58" t="n">
        <v>33.4176804805147</v>
      </c>
      <c r="H58" t="n">
        <v>30.6482487353243</v>
      </c>
      <c r="I58" t="n">
        <v>37.9042646702528</v>
      </c>
      <c r="J58" t="n">
        <v>44.4833537521246</v>
      </c>
      <c r="K58" t="n">
        <v>55.3214186227839</v>
      </c>
      <c r="L58" t="n">
        <v>58.1686833220784</v>
      </c>
      <c r="M58" t="n">
        <v>60.4639044509532</v>
      </c>
      <c r="N58" t="n">
        <v>69.4799768991418</v>
      </c>
      <c r="O58" t="n">
        <v>78.5329940206799</v>
      </c>
      <c r="P58" t="n">
        <v>80.4109018555532</v>
      </c>
      <c r="Q58" t="n">
        <v>85.0322177758048</v>
      </c>
      <c r="R58" t="n">
        <v>91.6382916896136</v>
      </c>
      <c r="S58" t="n">
        <v>94.0309381820328</v>
      </c>
      <c r="T58" t="n">
        <v>89.1132578473856</v>
      </c>
      <c r="U58" t="n">
        <v>83.3426576284862</v>
      </c>
      <c r="V58" t="n">
        <v>87.5900020826663</v>
      </c>
      <c r="W58" t="n">
        <v>83.1598335321162</v>
      </c>
      <c r="X58" t="n">
        <v>86.789369859681</v>
      </c>
      <c r="Y58" t="n">
        <v>89.5639342576353</v>
      </c>
      <c r="Z58" t="n">
        <v>91.821559138305</v>
      </c>
      <c r="AA58" t="n">
        <v>94.3239624918471</v>
      </c>
      <c r="AB58" t="n">
        <v>94.6910385793744</v>
      </c>
      <c r="AC58" t="n">
        <v>95.4690948798608</v>
      </c>
      <c r="AD58" t="n">
        <v>98.8908853059309</v>
      </c>
      <c r="AE58" t="n">
        <v>100</v>
      </c>
      <c r="AF58" t="n">
        <v>99.0892314742004</v>
      </c>
    </row>
    <row r="59">
      <c r="A59" t="s">
        <v>126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128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128</v>
      </c>
      <c r="B3" t="s">
        <v>374</v>
      </c>
      <c r="C3" t="s">
        <v>342</v>
      </c>
      <c r="D3" t="s">
        <v>375</v>
      </c>
      <c r="E3" t="s">
        <v>343</v>
      </c>
      <c r="F3" t="n">
        <v>30.7333934067928</v>
      </c>
      <c r="G3" t="n">
        <v>32.6096376928719</v>
      </c>
      <c r="H3" t="n">
        <v>29.9072132429371</v>
      </c>
      <c r="I3" t="n">
        <v>36.9877650635168</v>
      </c>
      <c r="J3" t="n">
        <v>43.4077594447244</v>
      </c>
      <c r="K3" t="n">
        <v>53.9838009379643</v>
      </c>
      <c r="L3" t="n">
        <v>56.7621946339965</v>
      </c>
      <c r="M3" t="n">
        <v>59.0019282737235</v>
      </c>
      <c r="N3" t="n">
        <v>67.7999954702069</v>
      </c>
      <c r="O3" t="n">
        <v>76.6341187311246</v>
      </c>
      <c r="P3" t="n">
        <v>78.4666159394506</v>
      </c>
      <c r="Q3" t="n">
        <v>82.9761765007672</v>
      </c>
      <c r="R3" t="n">
        <v>89.4225299581552</v>
      </c>
      <c r="S3" t="n">
        <v>92.381399473137</v>
      </c>
      <c r="T3" t="n">
        <v>88.034079630921</v>
      </c>
      <c r="U3" t="n">
        <v>80.0880483213499</v>
      </c>
      <c r="V3" t="n">
        <v>85.3203435666756</v>
      </c>
      <c r="W3" t="n">
        <v>82.1307054600678</v>
      </c>
      <c r="X3" t="n">
        <v>85.1749931326694</v>
      </c>
      <c r="Y3" t="n">
        <v>87.3237112997717</v>
      </c>
      <c r="Z3" t="n">
        <v>89.5231931893362</v>
      </c>
      <c r="AA3" t="n">
        <v>92.3666590255668</v>
      </c>
      <c r="AB3" t="n">
        <v>93.4733771540918</v>
      </c>
      <c r="AC3" t="n">
        <v>94.6567030785507</v>
      </c>
      <c r="AD3" t="n">
        <v>98.467205196196</v>
      </c>
      <c r="AE3" t="n">
        <v>100</v>
      </c>
      <c r="AF3" t="n">
        <v>97.8473205064357</v>
      </c>
    </row>
    <row r="4">
      <c r="A4" t="s">
        <v>128</v>
      </c>
      <c r="B4" t="s">
        <v>376</v>
      </c>
      <c r="C4" t="s">
        <v>342</v>
      </c>
      <c r="D4" t="s">
        <v>377</v>
      </c>
      <c r="E4" t="s">
        <v>343</v>
      </c>
      <c r="F4" t="n">
        <v>32.2243680731596</v>
      </c>
      <c r="G4" t="n">
        <v>33.2327828564751</v>
      </c>
      <c r="H4" t="n">
        <v>30.4786696375425</v>
      </c>
      <c r="I4" t="n">
        <v>37.6945472327794</v>
      </c>
      <c r="J4" t="n">
        <v>44.2372401884948</v>
      </c>
      <c r="K4" t="n">
        <v>55.0153250706222</v>
      </c>
      <c r="L4" t="n">
        <v>57.8468476711207</v>
      </c>
      <c r="M4" t="n">
        <v>60.1293842958086</v>
      </c>
      <c r="N4" t="n">
        <v>69.095550638625</v>
      </c>
      <c r="O4" t="n">
        <v>78.0984860428219</v>
      </c>
      <c r="P4" t="n">
        <v>79.966007678575</v>
      </c>
      <c r="Q4" t="n">
        <v>84.5617460432564</v>
      </c>
      <c r="R4" t="n">
        <v>91.1312768050985</v>
      </c>
      <c r="S4" t="n">
        <v>93.046923917285</v>
      </c>
      <c r="T4" t="n">
        <v>87.2612744816858</v>
      </c>
      <c r="U4" t="n">
        <v>83.0887795844372</v>
      </c>
      <c r="V4" t="n">
        <v>84.8076669988392</v>
      </c>
      <c r="W4" t="n">
        <v>85.3416637573616</v>
      </c>
      <c r="X4" t="n">
        <v>86.9484563130149</v>
      </c>
      <c r="Y4" t="n">
        <v>89.5492634897699</v>
      </c>
      <c r="Z4" t="n">
        <v>91.8593272903566</v>
      </c>
      <c r="AA4" t="n">
        <v>93.6623833303344</v>
      </c>
      <c r="AB4" t="n">
        <v>93.6277914233322</v>
      </c>
      <c r="AC4" t="n">
        <v>94.063410659924</v>
      </c>
      <c r="AD4" t="n">
        <v>98.516958952264</v>
      </c>
      <c r="AE4" t="n">
        <v>100</v>
      </c>
      <c r="AF4" t="n">
        <v>96.6522584132348</v>
      </c>
    </row>
    <row r="5">
      <c r="A5" t="s">
        <v>128</v>
      </c>
      <c r="B5" t="s">
        <v>378</v>
      </c>
      <c r="C5" t="s">
        <v>342</v>
      </c>
      <c r="D5" t="s">
        <v>379</v>
      </c>
      <c r="E5" t="s">
        <v>343</v>
      </c>
      <c r="F5" t="n">
        <v>32.9499398939571</v>
      </c>
      <c r="G5" t="n">
        <v>33.6492339351656</v>
      </c>
      <c r="H5" t="n">
        <v>30.8605899910023</v>
      </c>
      <c r="I5" t="n">
        <v>38.16690372117</v>
      </c>
      <c r="J5" t="n">
        <v>44.7915854180016</v>
      </c>
      <c r="K5" t="n">
        <v>55.7047198369985</v>
      </c>
      <c r="L5" t="n">
        <v>58.5717331112731</v>
      </c>
      <c r="M5" t="n">
        <v>60.8828734825466</v>
      </c>
      <c r="N5" t="n">
        <v>69.9613919486825</v>
      </c>
      <c r="O5" t="n">
        <v>79.0771444379497</v>
      </c>
      <c r="P5" t="n">
        <v>80.9680695020576</v>
      </c>
      <c r="Q5" t="n">
        <v>85.6213987097752</v>
      </c>
      <c r="R5" t="n">
        <v>92.2732514724684</v>
      </c>
      <c r="S5" t="n">
        <v>93.963116432689</v>
      </c>
      <c r="T5" t="n">
        <v>87.9068041536676</v>
      </c>
      <c r="U5" t="n">
        <v>84.1080629057662</v>
      </c>
      <c r="V5" t="n">
        <v>84.9528475416082</v>
      </c>
      <c r="W5" t="n">
        <v>85.9802412734428</v>
      </c>
      <c r="X5" t="n">
        <v>87.3929349596903</v>
      </c>
      <c r="Y5" t="n">
        <v>90.0716888758979</v>
      </c>
      <c r="Z5" t="n">
        <v>92.3132292773927</v>
      </c>
      <c r="AA5" t="n">
        <v>93.9559797278081</v>
      </c>
      <c r="AB5" t="n">
        <v>93.7495590021688</v>
      </c>
      <c r="AC5" t="n">
        <v>93.8831561281132</v>
      </c>
      <c r="AD5" t="n">
        <v>98.4564120469542</v>
      </c>
      <c r="AE5" t="n">
        <v>100</v>
      </c>
      <c r="AF5" t="n">
        <v>95.6909136702596</v>
      </c>
    </row>
    <row r="6">
      <c r="A6" t="s">
        <v>128</v>
      </c>
      <c r="B6" t="s">
        <v>380</v>
      </c>
      <c r="C6" t="s">
        <v>342</v>
      </c>
      <c r="D6" t="s">
        <v>381</v>
      </c>
      <c r="E6" t="s">
        <v>343</v>
      </c>
      <c r="F6" t="n">
        <v>31.2176277358163</v>
      </c>
      <c r="G6" t="n">
        <v>32.7485414533281</v>
      </c>
      <c r="H6" t="n">
        <v>30.0345951304679</v>
      </c>
      <c r="I6" t="n">
        <v>37.1452996915242</v>
      </c>
      <c r="J6" t="n">
        <v>43.5926735180229</v>
      </c>
      <c r="K6" t="n">
        <v>54.2137289326258</v>
      </c>
      <c r="L6" t="n">
        <v>57.0039735193027</v>
      </c>
      <c r="M6" t="n">
        <v>59.2532507622357</v>
      </c>
      <c r="N6" t="n">
        <v>68.0887795690903</v>
      </c>
      <c r="O6" t="n">
        <v>76.9605384260166</v>
      </c>
      <c r="P6" t="n">
        <v>78.8008397178609</v>
      </c>
      <c r="Q6" t="n">
        <v>83.3296113721535</v>
      </c>
      <c r="R6" t="n">
        <v>89.8034282705218</v>
      </c>
      <c r="S6" t="n">
        <v>92.7079532785265</v>
      </c>
      <c r="T6" t="n">
        <v>88.0243956847632</v>
      </c>
      <c r="U6" t="n">
        <v>80.9064727378109</v>
      </c>
      <c r="V6" t="n">
        <v>85.1897226720799</v>
      </c>
      <c r="W6" t="n">
        <v>82.5407226741626</v>
      </c>
      <c r="X6" t="n">
        <v>84.7941536284135</v>
      </c>
      <c r="Y6" t="n">
        <v>87.0537662888623</v>
      </c>
      <c r="Z6" t="n">
        <v>88.8770302741294</v>
      </c>
      <c r="AA6" t="n">
        <v>91.5345388941411</v>
      </c>
      <c r="AB6" t="n">
        <v>92.8208629483474</v>
      </c>
      <c r="AC6" t="n">
        <v>94.0575779760369</v>
      </c>
      <c r="AD6" t="n">
        <v>98.6260216139665</v>
      </c>
      <c r="AE6" t="n">
        <v>100</v>
      </c>
      <c r="AF6" t="n">
        <v>98.0262474993578</v>
      </c>
    </row>
    <row r="7">
      <c r="A7" t="s">
        <v>128</v>
      </c>
      <c r="B7" t="s">
        <v>382</v>
      </c>
      <c r="C7" t="s">
        <v>342</v>
      </c>
      <c r="D7" t="s">
        <v>383</v>
      </c>
      <c r="E7" t="s">
        <v>343</v>
      </c>
      <c r="F7" t="n">
        <v>32.1512675742004</v>
      </c>
      <c r="G7" t="n">
        <v>32.9408978842237</v>
      </c>
      <c r="H7" t="n">
        <v>30.2109596758926</v>
      </c>
      <c r="I7" t="n">
        <v>37.3634600747919</v>
      </c>
      <c r="J7" t="n">
        <v>43.8486973979622</v>
      </c>
      <c r="K7" t="n">
        <v>54.5321014232074</v>
      </c>
      <c r="L7" t="n">
        <v>57.3387637204954</v>
      </c>
      <c r="M7" t="n">
        <v>59.6012474704196</v>
      </c>
      <c r="N7" t="n">
        <v>68.4886616249347</v>
      </c>
      <c r="O7" t="n">
        <v>77.4125212644304</v>
      </c>
      <c r="P7" t="n">
        <v>79.2636384325093</v>
      </c>
      <c r="Q7" t="n">
        <v>83.8190179439617</v>
      </c>
      <c r="R7" t="n">
        <v>90.3308450914212</v>
      </c>
      <c r="S7" t="n">
        <v>92.2614808072009</v>
      </c>
      <c r="T7" t="n">
        <v>86.5066802757709</v>
      </c>
      <c r="U7" t="n">
        <v>82.6851705920391</v>
      </c>
      <c r="V7" t="n">
        <v>84.6522212407522</v>
      </c>
      <c r="W7" t="n">
        <v>85.6219804397849</v>
      </c>
      <c r="X7" t="n">
        <v>86.7147942395205</v>
      </c>
      <c r="Y7" t="n">
        <v>89.1412935080699</v>
      </c>
      <c r="Z7" t="n">
        <v>91.4176170373823</v>
      </c>
      <c r="AA7" t="n">
        <v>93.4254823991739</v>
      </c>
      <c r="AB7" t="n">
        <v>93.7191693644169</v>
      </c>
      <c r="AC7" t="n">
        <v>94.271935853357</v>
      </c>
      <c r="AD7" t="n">
        <v>98.6119508138336</v>
      </c>
      <c r="AE7" t="n">
        <v>100</v>
      </c>
      <c r="AF7" t="n">
        <v>97.1435984766186</v>
      </c>
    </row>
    <row r="8">
      <c r="A8" t="s">
        <v>128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128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53.4328150629185</v>
      </c>
      <c r="L9" t="n">
        <v>56.182901291331</v>
      </c>
      <c r="M9" t="n">
        <v>58.3997830350968</v>
      </c>
      <c r="N9" t="n">
        <v>67.1080309603195</v>
      </c>
      <c r="O9" t="n">
        <v>75.8520050886013</v>
      </c>
      <c r="P9" t="n">
        <v>77.6658045347817</v>
      </c>
      <c r="Q9" t="n">
        <v>82.1293511367658</v>
      </c>
      <c r="R9" t="n">
        <v>88.5099160505349</v>
      </c>
      <c r="S9" t="n">
        <v>90.2977474637885</v>
      </c>
      <c r="T9" t="n">
        <v>84.8211913554773</v>
      </c>
      <c r="U9" t="n">
        <v>81.1858215772554</v>
      </c>
      <c r="V9" t="n">
        <v>82.0355234327655</v>
      </c>
      <c r="W9" t="n">
        <v>81.8471607036495</v>
      </c>
      <c r="X9" t="n">
        <v>84.1286024061869</v>
      </c>
      <c r="Y9" t="n">
        <v>86.8385346643151</v>
      </c>
      <c r="Z9" t="n">
        <v>88.5022158779452</v>
      </c>
      <c r="AA9" t="n">
        <v>90.8364602989853</v>
      </c>
      <c r="AB9" t="n">
        <v>91.1534171347476</v>
      </c>
      <c r="AC9" t="n">
        <v>92.2481828329485</v>
      </c>
      <c r="AD9" t="n">
        <v>97.7054238097462</v>
      </c>
      <c r="AE9" t="n">
        <v>100</v>
      </c>
      <c r="AF9" t="n">
        <v>98.203410266137</v>
      </c>
    </row>
    <row r="10">
      <c r="A10" t="s">
        <v>128</v>
      </c>
      <c r="B10" t="s">
        <v>388</v>
      </c>
      <c r="C10" t="s">
        <v>342</v>
      </c>
      <c r="D10" t="s">
        <v>389</v>
      </c>
      <c r="E10" t="s">
        <v>343</v>
      </c>
      <c r="F10" t="n">
        <v>32.3325301654982</v>
      </c>
      <c r="G10" t="n">
        <v>33.418934210209</v>
      </c>
      <c r="H10" t="n">
        <v>30.6493947821985</v>
      </c>
      <c r="I10" t="n">
        <v>37.9057026804018</v>
      </c>
      <c r="J10" t="n">
        <v>44.485032091328</v>
      </c>
      <c r="K10" t="n">
        <v>55.3234950955164</v>
      </c>
      <c r="L10" t="n">
        <v>58.1708789974213</v>
      </c>
      <c r="M10" t="n">
        <v>60.4662054156965</v>
      </c>
      <c r="N10" t="n">
        <v>69.4825910523457</v>
      </c>
      <c r="O10" t="n">
        <v>78.5359563106834</v>
      </c>
      <c r="P10" t="n">
        <v>80.4139427180222</v>
      </c>
      <c r="Q10" t="n">
        <v>85.0354213731539</v>
      </c>
      <c r="R10" t="n">
        <v>91.6417500533076</v>
      </c>
      <c r="S10" t="n">
        <v>93.2153084768793</v>
      </c>
      <c r="T10" t="n">
        <v>87.2134800934129</v>
      </c>
      <c r="U10" t="n">
        <v>83.4878818941323</v>
      </c>
      <c r="V10" t="n">
        <v>84.454586914524</v>
      </c>
      <c r="W10" t="n">
        <v>85.6967438470286</v>
      </c>
      <c r="X10" t="n">
        <v>87.0993275490348</v>
      </c>
      <c r="Y10" t="n">
        <v>89.7510163862095</v>
      </c>
      <c r="Z10" t="n">
        <v>92.0800209504477</v>
      </c>
      <c r="AA10" t="n">
        <v>93.6595592988092</v>
      </c>
      <c r="AB10" t="n">
        <v>93.4078074554303</v>
      </c>
      <c r="AC10" t="n">
        <v>93.9098913135923</v>
      </c>
      <c r="AD10" t="n">
        <v>98.4546601526956</v>
      </c>
      <c r="AE10" t="n">
        <v>100</v>
      </c>
      <c r="AF10" t="n">
        <v>96.106783426999</v>
      </c>
    </row>
    <row r="11">
      <c r="A11" t="s">
        <v>128</v>
      </c>
      <c r="B11" t="s">
        <v>390</v>
      </c>
      <c r="C11" t="s">
        <v>342</v>
      </c>
      <c r="D11" t="s">
        <v>391</v>
      </c>
      <c r="E11" t="s">
        <v>343</v>
      </c>
      <c r="F11" t="n">
        <v>32.5968910819273</v>
      </c>
      <c r="G11" t="n">
        <v>33.6921779071505</v>
      </c>
      <c r="H11" t="n">
        <v>30.8999938553655</v>
      </c>
      <c r="I11" t="n">
        <v>38.2156316048375</v>
      </c>
      <c r="J11" t="n">
        <v>44.8487556784041</v>
      </c>
      <c r="K11" t="n">
        <v>55.7758404757984</v>
      </c>
      <c r="L11" t="n">
        <v>58.6465052569466</v>
      </c>
      <c r="M11" t="n">
        <v>60.9605991562328</v>
      </c>
      <c r="N11" t="n">
        <v>70.0507061369392</v>
      </c>
      <c r="O11" t="n">
        <v>79.1780948601104</v>
      </c>
      <c r="P11" t="n">
        <v>81.0714364850464</v>
      </c>
      <c r="Q11" t="n">
        <v>85.7307019195844</v>
      </c>
      <c r="R11" t="n">
        <v>92.3910460743044</v>
      </c>
      <c r="S11" t="n">
        <v>93.9648476821943</v>
      </c>
      <c r="T11" t="n">
        <v>87.9035776636269</v>
      </c>
      <c r="U11" t="n">
        <v>84.1486853185893</v>
      </c>
      <c r="V11" t="n">
        <v>85.1284734987859</v>
      </c>
      <c r="W11" t="n">
        <v>86.5222600716406</v>
      </c>
      <c r="X11" t="n">
        <v>87.8025818429167</v>
      </c>
      <c r="Y11" t="n">
        <v>90.4513570088109</v>
      </c>
      <c r="Z11" t="n">
        <v>92.9435157804268</v>
      </c>
      <c r="AA11" t="n">
        <v>94.3226396478694</v>
      </c>
      <c r="AB11" t="n">
        <v>93.9700492649443</v>
      </c>
      <c r="AC11" t="n">
        <v>94.262986444561</v>
      </c>
      <c r="AD11" t="n">
        <v>98.6159388178288</v>
      </c>
      <c r="AE11" t="n">
        <v>100</v>
      </c>
      <c r="AF11" t="n">
        <v>95.6651211187363</v>
      </c>
    </row>
    <row r="12">
      <c r="A12" t="s">
        <v>128</v>
      </c>
      <c r="B12" t="s">
        <v>392</v>
      </c>
      <c r="C12" t="s">
        <v>342</v>
      </c>
      <c r="D12" t="s">
        <v>393</v>
      </c>
      <c r="E12" t="s">
        <v>343</v>
      </c>
      <c r="F12" t="n">
        <v>30.9068401434257</v>
      </c>
      <c r="G12" t="n">
        <v>32.4090585907174</v>
      </c>
      <c r="H12" t="n">
        <v>29.7232449775406</v>
      </c>
      <c r="I12" t="n">
        <v>36.7602382911336</v>
      </c>
      <c r="J12" t="n">
        <v>43.1407783937394</v>
      </c>
      <c r="K12" t="n">
        <v>53.6517280936785</v>
      </c>
      <c r="L12" t="n">
        <v>56.4130506430532</v>
      </c>
      <c r="M12" t="n">
        <v>58.6390119134654</v>
      </c>
      <c r="N12" t="n">
        <v>67.3829477968812</v>
      </c>
      <c r="O12" t="n">
        <v>76.1627402001141</v>
      </c>
      <c r="P12" t="n">
        <v>77.9839640830068</v>
      </c>
      <c r="Q12" t="n">
        <v>82.4657888569056</v>
      </c>
      <c r="R12" t="n">
        <v>88.872496487822</v>
      </c>
      <c r="S12" t="n">
        <v>91.7563548699356</v>
      </c>
      <c r="T12" t="n">
        <v>87.2519411192715</v>
      </c>
      <c r="U12" t="n">
        <v>78.9387383063846</v>
      </c>
      <c r="V12" t="n">
        <v>85.6591714544037</v>
      </c>
      <c r="W12" t="n">
        <v>82.1273069864987</v>
      </c>
      <c r="X12" t="n">
        <v>85.0170314648847</v>
      </c>
      <c r="Y12" t="n">
        <v>87.2730719764978</v>
      </c>
      <c r="Z12" t="n">
        <v>89.3377110763185</v>
      </c>
      <c r="AA12" t="n">
        <v>91.9521290507844</v>
      </c>
      <c r="AB12" t="n">
        <v>92.9226145607318</v>
      </c>
      <c r="AC12" t="n">
        <v>93.9842903790655</v>
      </c>
      <c r="AD12" t="n">
        <v>98.537924568408</v>
      </c>
      <c r="AE12" t="n">
        <v>100</v>
      </c>
      <c r="AF12" t="n">
        <v>97.6790901734246</v>
      </c>
    </row>
    <row r="13">
      <c r="A13" t="s">
        <v>128</v>
      </c>
      <c r="B13" t="s">
        <v>394</v>
      </c>
      <c r="C13" t="s">
        <v>342</v>
      </c>
      <c r="D13" t="s">
        <v>395</v>
      </c>
      <c r="E13" t="s">
        <v>343</v>
      </c>
      <c r="F13" t="n">
        <v>30.6969036255594</v>
      </c>
      <c r="G13" t="n">
        <v>32.4229369176735</v>
      </c>
      <c r="H13" t="n">
        <v>29.7359857078435</v>
      </c>
      <c r="I13" t="n">
        <v>36.7759897301077</v>
      </c>
      <c r="J13" t="n">
        <v>43.1592495959993</v>
      </c>
      <c r="K13" t="n">
        <v>53.6747256594308</v>
      </c>
      <c r="L13" t="n">
        <v>56.4372148835903</v>
      </c>
      <c r="M13" t="n">
        <v>58.6641286969929</v>
      </c>
      <c r="N13" t="n">
        <v>67.4118200731369</v>
      </c>
      <c r="O13" t="n">
        <v>76.1953682001437</v>
      </c>
      <c r="P13" t="n">
        <v>78.0173730539977</v>
      </c>
      <c r="Q13" t="n">
        <v>82.5011137646052</v>
      </c>
      <c r="R13" t="n">
        <v>88.9105637753354</v>
      </c>
      <c r="S13" t="n">
        <v>92.0584877052252</v>
      </c>
      <c r="T13" t="n">
        <v>87.8366141004659</v>
      </c>
      <c r="U13" t="n">
        <v>77.7279469072898</v>
      </c>
      <c r="V13" t="n">
        <v>87.256273463399</v>
      </c>
      <c r="W13" t="n">
        <v>82.0085614832533</v>
      </c>
      <c r="X13" t="n">
        <v>85.042926823379</v>
      </c>
      <c r="Y13" t="n">
        <v>87.2470490719259</v>
      </c>
      <c r="Z13" t="n">
        <v>89.4578965392191</v>
      </c>
      <c r="AA13" t="n">
        <v>92.1943346332099</v>
      </c>
      <c r="AB13" t="n">
        <v>93.3729180547164</v>
      </c>
      <c r="AC13" t="n">
        <v>94.534299871191</v>
      </c>
      <c r="AD13" t="n">
        <v>98.3169607328803</v>
      </c>
      <c r="AE13" t="n">
        <v>100</v>
      </c>
      <c r="AF13" t="n">
        <v>98.3061986215657</v>
      </c>
    </row>
    <row r="14">
      <c r="A14" t="s">
        <v>128</v>
      </c>
      <c r="B14" t="s">
        <v>396</v>
      </c>
      <c r="C14" t="s">
        <v>342</v>
      </c>
      <c r="D14" t="s">
        <v>397</v>
      </c>
      <c r="E14" t="s">
        <v>343</v>
      </c>
      <c r="F14" t="n">
        <v>30.0923768850844</v>
      </c>
      <c r="G14" t="n">
        <v>31.3781510762547</v>
      </c>
      <c r="H14" t="n">
        <v>28.7777538496288</v>
      </c>
      <c r="I14" t="n">
        <v>35.5909068337357</v>
      </c>
      <c r="J14" t="n">
        <v>41.7684932295609</v>
      </c>
      <c r="K14" t="n">
        <v>51.9450807212185</v>
      </c>
      <c r="L14" t="n">
        <v>54.618576957118</v>
      </c>
      <c r="M14" t="n">
        <v>56.7737239056211</v>
      </c>
      <c r="N14" t="n">
        <v>65.239521186377</v>
      </c>
      <c r="O14" t="n">
        <v>73.7400304481953</v>
      </c>
      <c r="P14" t="n">
        <v>75.5033214196015</v>
      </c>
      <c r="Q14" t="n">
        <v>79.8425895854035</v>
      </c>
      <c r="R14" t="n">
        <v>86.045498112181</v>
      </c>
      <c r="S14" t="n">
        <v>88.6779102761168</v>
      </c>
      <c r="T14" t="n">
        <v>84.1806098125895</v>
      </c>
      <c r="U14" t="n">
        <v>77.5056885933776</v>
      </c>
      <c r="V14" t="n">
        <v>85.7749252200078</v>
      </c>
      <c r="W14" t="n">
        <v>80.4960890570251</v>
      </c>
      <c r="X14" t="n">
        <v>84.2192802343946</v>
      </c>
      <c r="Y14" t="n">
        <v>86.3495451574922</v>
      </c>
      <c r="Z14" t="n">
        <v>89.1855630540875</v>
      </c>
      <c r="AA14" t="n">
        <v>92.054713700182</v>
      </c>
      <c r="AB14" t="n">
        <v>93.4114757337132</v>
      </c>
      <c r="AC14" t="n">
        <v>94.6699086807652</v>
      </c>
      <c r="AD14" t="n">
        <v>98.2599376226132</v>
      </c>
      <c r="AE14" t="n">
        <v>100</v>
      </c>
      <c r="AF14" t="n">
        <v>100.763865415889</v>
      </c>
    </row>
    <row r="15">
      <c r="A15" t="s">
        <v>128</v>
      </c>
      <c r="B15" t="s">
        <v>398</v>
      </c>
      <c r="C15" t="s">
        <v>342</v>
      </c>
      <c r="D15" t="s">
        <v>399</v>
      </c>
      <c r="E15" t="s">
        <v>343</v>
      </c>
      <c r="F15" t="n">
        <v>30.1996698886504</v>
      </c>
      <c r="G15" t="n">
        <v>31.5256604149039</v>
      </c>
      <c r="H15" t="n">
        <v>28.913041127944</v>
      </c>
      <c r="I15" t="n">
        <v>35.7582235351202</v>
      </c>
      <c r="J15" t="n">
        <v>41.9648481013417</v>
      </c>
      <c r="K15" t="n">
        <v>52.1892807828749</v>
      </c>
      <c r="L15" t="n">
        <v>54.8753430233778</v>
      </c>
      <c r="M15" t="n">
        <v>57.0406220545122</v>
      </c>
      <c r="N15" t="n">
        <v>65.54621894927</v>
      </c>
      <c r="O15" t="n">
        <v>74.0866896350121</v>
      </c>
      <c r="P15" t="n">
        <v>75.8582702328435</v>
      </c>
      <c r="Q15" t="n">
        <v>80.2179366004642</v>
      </c>
      <c r="R15" t="n">
        <v>86.450005608517</v>
      </c>
      <c r="S15" t="n">
        <v>89.134036978642</v>
      </c>
      <c r="T15" t="n">
        <v>84.6661480732801</v>
      </c>
      <c r="U15" t="n">
        <v>77.6878106249945</v>
      </c>
      <c r="V15" t="n">
        <v>85.8261762944421</v>
      </c>
      <c r="W15" t="n">
        <v>81.8450093222989</v>
      </c>
      <c r="X15" t="n">
        <v>85.3387631865653</v>
      </c>
      <c r="Y15" t="n">
        <v>87.5602084442061</v>
      </c>
      <c r="Z15" t="n">
        <v>90.1768310479913</v>
      </c>
      <c r="AA15" t="n">
        <v>92.9023091711858</v>
      </c>
      <c r="AB15" t="n">
        <v>93.7286162046957</v>
      </c>
      <c r="AC15" t="n">
        <v>94.8164710791999</v>
      </c>
      <c r="AD15" t="n">
        <v>98.4734366466315</v>
      </c>
      <c r="AE15" t="n">
        <v>100</v>
      </c>
      <c r="AF15" t="n">
        <v>99.9542348832302</v>
      </c>
    </row>
    <row r="16">
      <c r="A16" t="s">
        <v>128</v>
      </c>
      <c r="B16" t="s">
        <v>400</v>
      </c>
      <c r="C16" t="s">
        <v>342</v>
      </c>
      <c r="D16" t="s">
        <v>401</v>
      </c>
      <c r="E16" t="s">
        <v>343</v>
      </c>
      <c r="F16" t="n">
        <v>30.7839259826894</v>
      </c>
      <c r="G16" t="n">
        <v>32.3379818617544</v>
      </c>
      <c r="H16" t="n">
        <v>29.6580586299977</v>
      </c>
      <c r="I16" t="n">
        <v>36.6796248707549</v>
      </c>
      <c r="J16" t="n">
        <v>43.0461566318374</v>
      </c>
      <c r="K16" t="n">
        <v>53.5340716624295</v>
      </c>
      <c r="L16" t="n">
        <v>56.2893285617716</v>
      </c>
      <c r="M16" t="n">
        <v>58.5104051916454</v>
      </c>
      <c r="N16" t="n">
        <v>67.2351785932643</v>
      </c>
      <c r="O16" t="n">
        <v>75.9957085221144</v>
      </c>
      <c r="P16" t="n">
        <v>77.8129410756172</v>
      </c>
      <c r="Q16" t="n">
        <v>82.2849323629643</v>
      </c>
      <c r="R16" t="n">
        <v>88.677585174521</v>
      </c>
      <c r="S16" t="n">
        <v>91.7160287335444</v>
      </c>
      <c r="T16" t="n">
        <v>87.6202661199452</v>
      </c>
      <c r="U16" t="n">
        <v>77.8858963105177</v>
      </c>
      <c r="V16" t="n">
        <v>85.3742783930322</v>
      </c>
      <c r="W16" t="n">
        <v>83.9526821764176</v>
      </c>
      <c r="X16" t="n">
        <v>86.5983961438825</v>
      </c>
      <c r="Y16" t="n">
        <v>89.0101519200772</v>
      </c>
      <c r="Z16" t="n">
        <v>91.1874726834545</v>
      </c>
      <c r="AA16" t="n">
        <v>93.7278011545619</v>
      </c>
      <c r="AB16" t="n">
        <v>94.1913810513032</v>
      </c>
      <c r="AC16" t="n">
        <v>94.9762369443182</v>
      </c>
      <c r="AD16" t="n">
        <v>98.7449678932316</v>
      </c>
      <c r="AE16" t="n">
        <v>100</v>
      </c>
      <c r="AF16" t="n">
        <v>98.9718091723883</v>
      </c>
    </row>
    <row r="17">
      <c r="A17" t="s">
        <v>128</v>
      </c>
      <c r="B17" t="s">
        <v>402</v>
      </c>
      <c r="C17" t="s">
        <v>342</v>
      </c>
      <c r="D17" t="s">
        <v>403</v>
      </c>
      <c r="E17" t="s">
        <v>343</v>
      </c>
      <c r="F17" t="n">
        <v>31.454834300062</v>
      </c>
      <c r="G17" t="n">
        <v>32.7188779355011</v>
      </c>
      <c r="H17" t="n">
        <v>30.0073695441974</v>
      </c>
      <c r="I17" t="n">
        <v>37.1116520016816</v>
      </c>
      <c r="J17" t="n">
        <v>43.5531741644649</v>
      </c>
      <c r="K17" t="n">
        <v>54.1646015552812</v>
      </c>
      <c r="L17" t="n">
        <v>56.952326329648</v>
      </c>
      <c r="M17" t="n">
        <v>59.1995644780887</v>
      </c>
      <c r="N17" t="n">
        <v>68.0270864943899</v>
      </c>
      <c r="O17" t="n">
        <v>76.8908049854336</v>
      </c>
      <c r="P17" t="n">
        <v>78.7294429023941</v>
      </c>
      <c r="Q17" t="n">
        <v>83.2541142764066</v>
      </c>
      <c r="R17" t="n">
        <v>89.722059985142</v>
      </c>
      <c r="S17" t="n">
        <v>92.1848245955788</v>
      </c>
      <c r="T17" t="n">
        <v>87.448818185853</v>
      </c>
      <c r="U17" t="n">
        <v>78.7743237268289</v>
      </c>
      <c r="V17" t="n">
        <v>85.2162838266142</v>
      </c>
      <c r="W17" t="n">
        <v>81.7937340277562</v>
      </c>
      <c r="X17" t="n">
        <v>84.3886145781384</v>
      </c>
      <c r="Y17" t="n">
        <v>86.4867728116521</v>
      </c>
      <c r="Z17" t="n">
        <v>89.3154492431713</v>
      </c>
      <c r="AA17" t="n">
        <v>92.1352011080907</v>
      </c>
      <c r="AB17" t="n">
        <v>93.4091618230813</v>
      </c>
      <c r="AC17" t="n">
        <v>94.6728426275761</v>
      </c>
      <c r="AD17" t="n">
        <v>98.2631139321481</v>
      </c>
      <c r="AE17" t="n">
        <v>100</v>
      </c>
      <c r="AF17" t="n">
        <v>99.5907832224342</v>
      </c>
    </row>
    <row r="18">
      <c r="A18" t="s">
        <v>128</v>
      </c>
      <c r="B18" t="s">
        <v>404</v>
      </c>
      <c r="C18" t="s">
        <v>342</v>
      </c>
      <c r="D18" t="s">
        <v>405</v>
      </c>
      <c r="E18" t="s">
        <v>343</v>
      </c>
      <c r="F18" t="n">
        <v>31.4882669773008</v>
      </c>
      <c r="G18" t="n">
        <v>33.108744451188</v>
      </c>
      <c r="H18" t="n">
        <v>30.3649508618609</v>
      </c>
      <c r="I18" t="n">
        <v>37.5538655253642</v>
      </c>
      <c r="J18" t="n">
        <v>44.0721527111425</v>
      </c>
      <c r="K18" t="n">
        <v>54.8100360585295</v>
      </c>
      <c r="L18" t="n">
        <v>57.6309665679676</v>
      </c>
      <c r="M18" t="n">
        <v>59.904983734619</v>
      </c>
      <c r="N18" t="n">
        <v>68.8377036023887</v>
      </c>
      <c r="O18" t="n">
        <v>77.8070408447366</v>
      </c>
      <c r="P18" t="n">
        <v>79.6675855618399</v>
      </c>
      <c r="Q18" t="n">
        <v>84.2461677243096</v>
      </c>
      <c r="R18" t="n">
        <v>90.7911893614409</v>
      </c>
      <c r="S18" t="n">
        <v>93.7678743417805</v>
      </c>
      <c r="T18" t="n">
        <v>89.1737219583368</v>
      </c>
      <c r="U18" t="n">
        <v>81.4579593554964</v>
      </c>
      <c r="V18" t="n">
        <v>87.3061841487081</v>
      </c>
      <c r="W18" t="n">
        <v>84.167511115945</v>
      </c>
      <c r="X18" t="n">
        <v>86.444476531102</v>
      </c>
      <c r="Y18" t="n">
        <v>88.9035211092599</v>
      </c>
      <c r="Z18" t="n">
        <v>91.5815823278411</v>
      </c>
      <c r="AA18" t="n">
        <v>93.5837901943195</v>
      </c>
      <c r="AB18" t="n">
        <v>93.7484050308279</v>
      </c>
      <c r="AC18" t="n">
        <v>94.4068398295526</v>
      </c>
      <c r="AD18" t="n">
        <v>98.5398562847692</v>
      </c>
      <c r="AE18" t="n">
        <v>100</v>
      </c>
      <c r="AF18" t="n">
        <v>97.0072659388546</v>
      </c>
    </row>
    <row r="19">
      <c r="A19" t="s">
        <v>128</v>
      </c>
      <c r="B19" t="s">
        <v>406</v>
      </c>
      <c r="C19" t="s">
        <v>342</v>
      </c>
      <c r="D19" t="s">
        <v>407</v>
      </c>
      <c r="E19" t="s">
        <v>343</v>
      </c>
      <c r="F19" t="n">
        <v>30.1664915722516</v>
      </c>
      <c r="G19" t="n">
        <v>32.240304717791</v>
      </c>
      <c r="H19" t="n">
        <v>29.5685057784936</v>
      </c>
      <c r="I19" t="n">
        <v>36.568869605717</v>
      </c>
      <c r="J19" t="n">
        <v>42.9161302710984</v>
      </c>
      <c r="K19" t="n">
        <v>53.3724229186313</v>
      </c>
      <c r="L19" t="n">
        <v>56.1193276803132</v>
      </c>
      <c r="M19" t="n">
        <v>58.3336980395394</v>
      </c>
      <c r="N19" t="n">
        <v>67.0321357674913</v>
      </c>
      <c r="O19" t="n">
        <v>75.7662015308242</v>
      </c>
      <c r="P19" t="n">
        <v>77.5779489126531</v>
      </c>
      <c r="Q19" t="n">
        <v>82.0364267581057</v>
      </c>
      <c r="R19" t="n">
        <v>88.4097695826893</v>
      </c>
      <c r="S19" t="n">
        <v>91.8626299594417</v>
      </c>
      <c r="T19" t="n">
        <v>87.848973096727</v>
      </c>
      <c r="U19" t="n">
        <v>76.4748325395636</v>
      </c>
      <c r="V19" t="n">
        <v>87.1965306431078</v>
      </c>
      <c r="W19" t="n">
        <v>81.6852571036768</v>
      </c>
      <c r="X19" t="n">
        <v>85.6543666130867</v>
      </c>
      <c r="Y19" t="n">
        <v>87.7471722290271</v>
      </c>
      <c r="Z19" t="n">
        <v>90.4155375510761</v>
      </c>
      <c r="AA19" t="n">
        <v>93.3267301694686</v>
      </c>
      <c r="AB19" t="n">
        <v>94.691789213385</v>
      </c>
      <c r="AC19" t="n">
        <v>95.9678067736933</v>
      </c>
      <c r="AD19" t="n">
        <v>98.7201412545436</v>
      </c>
      <c r="AE19" t="n">
        <v>100</v>
      </c>
      <c r="AF19" t="n">
        <v>97.6528789271041</v>
      </c>
    </row>
    <row r="20">
      <c r="A20" t="s">
        <v>128</v>
      </c>
      <c r="B20" t="s">
        <v>408</v>
      </c>
      <c r="C20" t="s">
        <v>342</v>
      </c>
      <c r="D20" t="s">
        <v>409</v>
      </c>
      <c r="E20" t="s">
        <v>343</v>
      </c>
      <c r="F20" t="n">
        <v>30.7492086788373</v>
      </c>
      <c r="G20" t="n">
        <v>32.2862156619127</v>
      </c>
      <c r="H20" t="n">
        <v>29.6105867334405</v>
      </c>
      <c r="I20" t="n">
        <v>36.6208993747862</v>
      </c>
      <c r="J20" t="n">
        <v>42.9772551472746</v>
      </c>
      <c r="K20" t="n">
        <v>53.4483629853375</v>
      </c>
      <c r="L20" t="n">
        <v>56.1992139251086</v>
      </c>
      <c r="M20" t="n">
        <v>58.4167372751529</v>
      </c>
      <c r="N20" t="n">
        <v>67.127528051036</v>
      </c>
      <c r="O20" t="n">
        <v>75.8740424665951</v>
      </c>
      <c r="P20" t="n">
        <v>77.6883598623618</v>
      </c>
      <c r="Q20" t="n">
        <v>82.1531987694758</v>
      </c>
      <c r="R20" t="n">
        <v>88.5356253160904</v>
      </c>
      <c r="S20" t="n">
        <v>91.3501819471662</v>
      </c>
      <c r="T20" t="n">
        <v>86.971836088157</v>
      </c>
      <c r="U20" t="n">
        <v>78.4850529528329</v>
      </c>
      <c r="V20" t="n">
        <v>85.1267229346581</v>
      </c>
      <c r="W20" t="n">
        <v>81.3847457070231</v>
      </c>
      <c r="X20" t="n">
        <v>84.2089558986256</v>
      </c>
      <c r="Y20" t="n">
        <v>86.4519131292447</v>
      </c>
      <c r="Z20" t="n">
        <v>88.0114677632092</v>
      </c>
      <c r="AA20" t="n">
        <v>90.7990553091964</v>
      </c>
      <c r="AB20" t="n">
        <v>92.0237761172357</v>
      </c>
      <c r="AC20" t="n">
        <v>93.3530530877967</v>
      </c>
      <c r="AD20" t="n">
        <v>98.6158758135776</v>
      </c>
      <c r="AE20" t="n">
        <v>100</v>
      </c>
      <c r="AF20" t="n">
        <v>99.602236722275</v>
      </c>
    </row>
    <row r="21">
      <c r="A21" t="s">
        <v>128</v>
      </c>
      <c r="B21" t="s">
        <v>410</v>
      </c>
      <c r="C21" t="s">
        <v>342</v>
      </c>
      <c r="D21" t="s">
        <v>411</v>
      </c>
      <c r="E21" t="s">
        <v>343</v>
      </c>
      <c r="F21" t="n">
        <v>30.9379016519929</v>
      </c>
      <c r="G21" t="n">
        <v>32.583432740527</v>
      </c>
      <c r="H21" t="n">
        <v>29.8831781672246</v>
      </c>
      <c r="I21" t="n">
        <v>36.958024277108</v>
      </c>
      <c r="J21" t="n">
        <v>43.3728910281333</v>
      </c>
      <c r="K21" t="n">
        <v>53.9404038132765</v>
      </c>
      <c r="L21" t="n">
        <v>56.7165737010314</v>
      </c>
      <c r="M21" t="n">
        <v>58.954511752074</v>
      </c>
      <c r="N21" t="n">
        <v>67.7454938102031</v>
      </c>
      <c r="O21" t="n">
        <v>76.5725259135685</v>
      </c>
      <c r="P21" t="n">
        <v>78.4035451578945</v>
      </c>
      <c r="Q21" t="n">
        <v>82.9094848028636</v>
      </c>
      <c r="R21" t="n">
        <v>89.3506675582658</v>
      </c>
      <c r="S21" t="n">
        <v>92.3140568709565</v>
      </c>
      <c r="T21" t="n">
        <v>87.9621102300298</v>
      </c>
      <c r="U21" t="n">
        <v>79.7577150345043</v>
      </c>
      <c r="V21" t="n">
        <v>85.8057001175325</v>
      </c>
      <c r="W21" t="n">
        <v>82.389295848556</v>
      </c>
      <c r="X21" t="n">
        <v>84.688376830027</v>
      </c>
      <c r="Y21" t="n">
        <v>86.9738112926568</v>
      </c>
      <c r="Z21" t="n">
        <v>88.6599118402145</v>
      </c>
      <c r="AA21" t="n">
        <v>91.3373049007905</v>
      </c>
      <c r="AB21" t="n">
        <v>92.343796924122</v>
      </c>
      <c r="AC21" t="n">
        <v>93.5416534013991</v>
      </c>
      <c r="AD21" t="n">
        <v>98.4685995277602</v>
      </c>
      <c r="AE21" t="n">
        <v>100</v>
      </c>
      <c r="AF21" t="n">
        <v>99.5157399242274</v>
      </c>
    </row>
    <row r="22">
      <c r="A22" t="s">
        <v>128</v>
      </c>
      <c r="B22" t="s">
        <v>412</v>
      </c>
      <c r="C22" t="s">
        <v>342</v>
      </c>
      <c r="D22" t="s">
        <v>413</v>
      </c>
      <c r="E22" t="s">
        <v>343</v>
      </c>
      <c r="F22" t="n">
        <v>31.10332893328</v>
      </c>
      <c r="G22" t="n">
        <v>33.0326415845556</v>
      </c>
      <c r="H22" t="n">
        <v>30.2951766530427</v>
      </c>
      <c r="I22" t="n">
        <v>37.4675568438056</v>
      </c>
      <c r="J22" t="n">
        <v>43.9708552398143</v>
      </c>
      <c r="K22" t="n">
        <v>54.6840790849902</v>
      </c>
      <c r="L22" t="n">
        <v>57.4985119421564</v>
      </c>
      <c r="M22" t="n">
        <v>59.7673052556811</v>
      </c>
      <c r="N22" t="n">
        <v>68.6794895546048</v>
      </c>
      <c r="O22" t="n">
        <v>77.6282146020057</v>
      </c>
      <c r="P22" t="n">
        <v>79.4844764443355</v>
      </c>
      <c r="Q22" t="n">
        <v>84.0525334086294</v>
      </c>
      <c r="R22" t="n">
        <v>90.5825208119138</v>
      </c>
      <c r="S22" t="n">
        <v>93.9103738415993</v>
      </c>
      <c r="T22" t="n">
        <v>89.6198329650797</v>
      </c>
      <c r="U22" t="n">
        <v>81.9070685104749</v>
      </c>
      <c r="V22" t="n">
        <v>86.906530776692</v>
      </c>
      <c r="W22" t="n">
        <v>84.065148599509</v>
      </c>
      <c r="X22" t="n">
        <v>85.8819333813057</v>
      </c>
      <c r="Y22" t="n">
        <v>88.2426229955654</v>
      </c>
      <c r="Z22" t="n">
        <v>90.2469980331625</v>
      </c>
      <c r="AA22" t="n">
        <v>92.676721434716</v>
      </c>
      <c r="AB22" t="n">
        <v>93.1372949553951</v>
      </c>
      <c r="AC22" t="n">
        <v>93.9094751527166</v>
      </c>
      <c r="AD22" t="n">
        <v>98.1680926615116</v>
      </c>
      <c r="AE22" t="n">
        <v>100</v>
      </c>
      <c r="AF22" t="n">
        <v>99.3418370949547</v>
      </c>
    </row>
    <row r="23">
      <c r="A23" t="s">
        <v>128</v>
      </c>
      <c r="B23" t="s">
        <v>414</v>
      </c>
      <c r="C23" t="s">
        <v>342</v>
      </c>
      <c r="D23" t="s">
        <v>415</v>
      </c>
      <c r="E23" t="s">
        <v>343</v>
      </c>
      <c r="F23" t="n">
        <v>30.0095340508176</v>
      </c>
      <c r="G23" t="n">
        <v>31.8386160763182</v>
      </c>
      <c r="H23" t="n">
        <v>29.2000865487956</v>
      </c>
      <c r="I23" t="n">
        <v>36.1132168251723</v>
      </c>
      <c r="J23" t="n">
        <v>42.3814310570244</v>
      </c>
      <c r="K23" t="n">
        <v>52.7074047014772</v>
      </c>
      <c r="L23" t="n">
        <v>55.4201077576215</v>
      </c>
      <c r="M23" t="n">
        <v>57.6068794762196</v>
      </c>
      <c r="N23" t="n">
        <v>66.1969297269718</v>
      </c>
      <c r="O23" t="n">
        <v>74.8221784933568</v>
      </c>
      <c r="P23" t="n">
        <v>76.611346637859</v>
      </c>
      <c r="Q23" t="n">
        <v>81.0142880131939</v>
      </c>
      <c r="R23" t="n">
        <v>87.3082228624784</v>
      </c>
      <c r="S23" t="n">
        <v>90.3923429907665</v>
      </c>
      <c r="T23" t="n">
        <v>86.5320883088385</v>
      </c>
      <c r="U23" t="n">
        <v>77.0766404390134</v>
      </c>
      <c r="V23" t="n">
        <v>85.1777725137623</v>
      </c>
      <c r="W23" t="n">
        <v>80.829760298491</v>
      </c>
      <c r="X23" t="n">
        <v>83.3513540163808</v>
      </c>
      <c r="Y23" t="n">
        <v>85.2416645015054</v>
      </c>
      <c r="Z23" t="n">
        <v>86.0532728701717</v>
      </c>
      <c r="AA23" t="n">
        <v>89.0816576292491</v>
      </c>
      <c r="AB23" t="n">
        <v>91.2284370480202</v>
      </c>
      <c r="AC23" t="n">
        <v>92.6788136364299</v>
      </c>
      <c r="AD23" t="n">
        <v>97.5931567235069</v>
      </c>
      <c r="AE23" t="n">
        <v>100</v>
      </c>
      <c r="AF23" t="n">
        <v>100.409616925785</v>
      </c>
    </row>
    <row r="24">
      <c r="A24" t="s">
        <v>128</v>
      </c>
      <c r="B24" t="s">
        <v>416</v>
      </c>
      <c r="C24" t="s">
        <v>342</v>
      </c>
      <c r="D24" t="s">
        <v>417</v>
      </c>
      <c r="E24" t="s">
        <v>343</v>
      </c>
      <c r="F24" t="n">
        <v>32.6162181812533</v>
      </c>
      <c r="G24" t="n">
        <v>33.5201619996173</v>
      </c>
      <c r="H24" t="n">
        <v>30.7422338691116</v>
      </c>
      <c r="I24" t="n">
        <v>38.0205030728099</v>
      </c>
      <c r="J24" t="n">
        <v>44.6197895022721</v>
      </c>
      <c r="K24" t="n">
        <v>55.4910660230411</v>
      </c>
      <c r="L24" t="n">
        <v>58.3470733045311</v>
      </c>
      <c r="M24" t="n">
        <v>60.6493526249885</v>
      </c>
      <c r="N24" t="n">
        <v>69.6930451668279</v>
      </c>
      <c r="O24" t="n">
        <v>78.7738396582259</v>
      </c>
      <c r="P24" t="n">
        <v>80.657505460387</v>
      </c>
      <c r="Q24" t="n">
        <v>85.2929835451945</v>
      </c>
      <c r="R24" t="n">
        <v>91.9193333130934</v>
      </c>
      <c r="S24" t="n">
        <v>94.0859498087222</v>
      </c>
      <c r="T24" t="n">
        <v>88.6438429103607</v>
      </c>
      <c r="U24" t="n">
        <v>83.6338459412525</v>
      </c>
      <c r="V24" t="n">
        <v>86.1407276174545</v>
      </c>
      <c r="W24" t="n">
        <v>84.4190417371902</v>
      </c>
      <c r="X24" t="n">
        <v>87.0061836000145</v>
      </c>
      <c r="Y24" t="n">
        <v>89.8131284167799</v>
      </c>
      <c r="Z24" t="n">
        <v>91.9088939737175</v>
      </c>
      <c r="AA24" t="n">
        <v>94.191896661738</v>
      </c>
      <c r="AB24" t="n">
        <v>94.4441427687693</v>
      </c>
      <c r="AC24" t="n">
        <v>95.1608227178096</v>
      </c>
      <c r="AD24" t="n">
        <v>98.786925618306</v>
      </c>
      <c r="AE24" t="n">
        <v>100</v>
      </c>
      <c r="AF24" t="n">
        <v>97.7704531305066</v>
      </c>
    </row>
    <row r="25">
      <c r="A25" t="s">
        <v>128</v>
      </c>
      <c r="B25" t="s">
        <v>418</v>
      </c>
      <c r="C25" t="s">
        <v>342</v>
      </c>
      <c r="D25" t="s">
        <v>419</v>
      </c>
      <c r="E25" t="s">
        <v>343</v>
      </c>
      <c r="F25" t="n">
        <v>30.355774049332</v>
      </c>
      <c r="G25" t="n">
        <v>32.3449459379026</v>
      </c>
      <c r="H25" t="n">
        <v>29.6644653731249</v>
      </c>
      <c r="I25" t="n">
        <v>36.6875417548682</v>
      </c>
      <c r="J25" t="n">
        <v>43.0554216828686</v>
      </c>
      <c r="K25" t="n">
        <v>53.5456291393317</v>
      </c>
      <c r="L25" t="n">
        <v>56.3014623050322</v>
      </c>
      <c r="M25" t="n">
        <v>58.5230130837158</v>
      </c>
      <c r="N25" t="n">
        <v>67.2496784764827</v>
      </c>
      <c r="O25" t="n">
        <v>76.012094810485</v>
      </c>
      <c r="P25" t="n">
        <v>77.8297194394588</v>
      </c>
      <c r="Q25" t="n">
        <v>82.3026772057561</v>
      </c>
      <c r="R25" t="n">
        <v>88.6967051321206</v>
      </c>
      <c r="S25" t="n">
        <v>91.977141420378</v>
      </c>
      <c r="T25" t="n">
        <v>88.0712893178246</v>
      </c>
      <c r="U25" t="n">
        <v>79.5752449863383</v>
      </c>
      <c r="V25" t="n">
        <v>87.8389388513225</v>
      </c>
      <c r="W25" t="n">
        <v>82.6532589587217</v>
      </c>
      <c r="X25" t="n">
        <v>85.6762023692053</v>
      </c>
      <c r="Y25" t="n">
        <v>87.9234332874129</v>
      </c>
      <c r="Z25" t="n">
        <v>90.113012894256</v>
      </c>
      <c r="AA25" t="n">
        <v>92.9966068935072</v>
      </c>
      <c r="AB25" t="n">
        <v>94.1571436889403</v>
      </c>
      <c r="AC25" t="n">
        <v>95.273998770326</v>
      </c>
      <c r="AD25" t="n">
        <v>98.3763259654255</v>
      </c>
      <c r="AE25" t="n">
        <v>100</v>
      </c>
      <c r="AF25" t="n">
        <v>100.85534537511</v>
      </c>
    </row>
    <row r="26">
      <c r="A26" t="s">
        <v>128</v>
      </c>
      <c r="B26" t="s">
        <v>420</v>
      </c>
      <c r="C26" t="s">
        <v>342</v>
      </c>
      <c r="D26" t="s">
        <v>421</v>
      </c>
      <c r="E26" t="s">
        <v>343</v>
      </c>
      <c r="F26" t="n">
        <v>32.9488361524154</v>
      </c>
      <c r="G26" t="n">
        <v>33.6735538728756</v>
      </c>
      <c r="H26" t="n">
        <v>30.8829040982123</v>
      </c>
      <c r="I26" t="n">
        <v>38.1944826894891</v>
      </c>
      <c r="J26" t="n">
        <v>44.8239712526731</v>
      </c>
      <c r="K26" t="n">
        <v>55.7449855452642</v>
      </c>
      <c r="L26" t="n">
        <v>58.6140686119436</v>
      </c>
      <c r="M26" t="n">
        <v>60.9268842891498</v>
      </c>
      <c r="N26" t="n">
        <v>70.0119562187542</v>
      </c>
      <c r="O26" t="n">
        <v>79.1343053207105</v>
      </c>
      <c r="P26" t="n">
        <v>81.0265911172364</v>
      </c>
      <c r="Q26" t="n">
        <v>85.6832816200216</v>
      </c>
      <c r="R26" t="n">
        <v>92.3399534429227</v>
      </c>
      <c r="S26" t="n">
        <v>94.3648295660823</v>
      </c>
      <c r="T26" t="n">
        <v>88.709206515455</v>
      </c>
      <c r="U26" t="n">
        <v>84.1575123022271</v>
      </c>
      <c r="V26" t="n">
        <v>86.1848797616245</v>
      </c>
      <c r="W26" t="n">
        <v>85.0341207221406</v>
      </c>
      <c r="X26" t="n">
        <v>87.3433615098221</v>
      </c>
      <c r="Y26" t="n">
        <v>90.1673252037595</v>
      </c>
      <c r="Z26" t="n">
        <v>92.2094542770064</v>
      </c>
      <c r="AA26" t="n">
        <v>94.377046073513</v>
      </c>
      <c r="AB26" t="n">
        <v>94.5562445473636</v>
      </c>
      <c r="AC26" t="n">
        <v>95.2717596611048</v>
      </c>
      <c r="AD26" t="n">
        <v>98.8520959948894</v>
      </c>
      <c r="AE26" t="n">
        <v>100</v>
      </c>
      <c r="AF26" t="n">
        <v>98.173917309358</v>
      </c>
    </row>
    <row r="27">
      <c r="A27" t="s">
        <v>128</v>
      </c>
      <c r="B27" t="s">
        <v>422</v>
      </c>
      <c r="C27" t="s">
        <v>342</v>
      </c>
      <c r="D27" t="s">
        <v>423</v>
      </c>
      <c r="E27" t="s">
        <v>343</v>
      </c>
      <c r="F27" t="n">
        <v>32.3176974074737</v>
      </c>
      <c r="G27" t="n">
        <v>33.3328321688565</v>
      </c>
      <c r="H27" t="n">
        <v>30.5704364380512</v>
      </c>
      <c r="I27" t="n">
        <v>37.8080260117312</v>
      </c>
      <c r="J27" t="n">
        <v>44.3704318453612</v>
      </c>
      <c r="K27" t="n">
        <v>55.180960379436</v>
      </c>
      <c r="L27" t="n">
        <v>58.0210025548526</v>
      </c>
      <c r="M27" t="n">
        <v>60.3104151013512</v>
      </c>
      <c r="N27" t="n">
        <v>69.3035713322271</v>
      </c>
      <c r="O27" t="n">
        <v>78.3336181404595</v>
      </c>
      <c r="P27" t="n">
        <v>80.2067562662997</v>
      </c>
      <c r="Q27" t="n">
        <v>84.8163282631762</v>
      </c>
      <c r="R27" t="n">
        <v>91.4056477489788</v>
      </c>
      <c r="S27" t="n">
        <v>93.7229040088637</v>
      </c>
      <c r="T27" t="n">
        <v>88.4493675700923</v>
      </c>
      <c r="U27" t="n">
        <v>83.1972644646964</v>
      </c>
      <c r="V27" t="n">
        <v>85.8053406889507</v>
      </c>
      <c r="W27" t="n">
        <v>83.5511091159723</v>
      </c>
      <c r="X27" t="n">
        <v>86.554067263995</v>
      </c>
      <c r="Y27" t="n">
        <v>89.3721184395828</v>
      </c>
      <c r="Z27" t="n">
        <v>91.5346047009915</v>
      </c>
      <c r="AA27" t="n">
        <v>93.8810021878718</v>
      </c>
      <c r="AB27" t="n">
        <v>94.1325124204301</v>
      </c>
      <c r="AC27" t="n">
        <v>94.7896478140643</v>
      </c>
      <c r="AD27" t="n">
        <v>98.717862658616</v>
      </c>
      <c r="AE27" t="n">
        <v>100</v>
      </c>
      <c r="AF27" t="n">
        <v>97.0178497479429</v>
      </c>
    </row>
    <row r="28">
      <c r="A28" t="s">
        <v>128</v>
      </c>
      <c r="B28" t="s">
        <v>424</v>
      </c>
      <c r="C28" t="s">
        <v>342</v>
      </c>
      <c r="D28" t="s">
        <v>425</v>
      </c>
      <c r="E28" t="s">
        <v>343</v>
      </c>
      <c r="F28" t="n">
        <v>31.4949949882121</v>
      </c>
      <c r="G28" t="n">
        <v>33.4349468848334</v>
      </c>
      <c r="H28" t="n">
        <v>30.664138428083</v>
      </c>
      <c r="I28" t="n">
        <v>37.9238591455555</v>
      </c>
      <c r="J28" t="n">
        <v>44.5063804880158</v>
      </c>
      <c r="K28" t="n">
        <v>55.3500598999601</v>
      </c>
      <c r="L28" t="n">
        <v>58.1987777834723</v>
      </c>
      <c r="M28" t="n">
        <v>60.4951973629467</v>
      </c>
      <c r="N28" t="n">
        <v>69.5159210269749</v>
      </c>
      <c r="O28" t="n">
        <v>78.5736374931604</v>
      </c>
      <c r="P28" t="n">
        <v>80.4525036311791</v>
      </c>
      <c r="Q28" t="n">
        <v>85.0762064567482</v>
      </c>
      <c r="R28" t="n">
        <v>91.6857218629539</v>
      </c>
      <c r="S28" t="n">
        <v>94.7990359817366</v>
      </c>
      <c r="T28" t="n">
        <v>90.7047194078831</v>
      </c>
      <c r="U28" t="n">
        <v>83.7421590971151</v>
      </c>
      <c r="V28" t="n">
        <v>89.1803409058943</v>
      </c>
      <c r="W28" t="n">
        <v>81.6735270964336</v>
      </c>
      <c r="X28" t="n">
        <v>85.8031588148918</v>
      </c>
      <c r="Y28" t="n">
        <v>88.518339985216</v>
      </c>
      <c r="Z28" t="n">
        <v>90.306377328301</v>
      </c>
      <c r="AA28" t="n">
        <v>93.1751591189766</v>
      </c>
      <c r="AB28" t="n">
        <v>94.047644717671</v>
      </c>
      <c r="AC28" t="n">
        <v>95.1038758503299</v>
      </c>
      <c r="AD28" t="n">
        <v>98.6292740609855</v>
      </c>
      <c r="AE28" t="n">
        <v>100</v>
      </c>
      <c r="AF28" t="n">
        <v>100.552157144912</v>
      </c>
    </row>
    <row r="29">
      <c r="A29" t="s">
        <v>128</v>
      </c>
      <c r="B29" t="s">
        <v>426</v>
      </c>
      <c r="C29" t="s">
        <v>342</v>
      </c>
      <c r="D29" t="s">
        <v>427</v>
      </c>
      <c r="E29" t="s">
        <v>343</v>
      </c>
      <c r="F29" t="n">
        <v>31.0235076085317</v>
      </c>
      <c r="G29" t="n">
        <v>33.0395084178247</v>
      </c>
      <c r="H29" t="n">
        <v>30.301479759735</v>
      </c>
      <c r="I29" t="n">
        <v>37.4753242682065</v>
      </c>
      <c r="J29" t="n">
        <v>43.9800093473035</v>
      </c>
      <c r="K29" t="n">
        <v>54.6954326734079</v>
      </c>
      <c r="L29" t="n">
        <v>57.5104579188659</v>
      </c>
      <c r="M29" t="n">
        <v>59.77971876698</v>
      </c>
      <c r="N29" t="n">
        <v>68.6937530000012</v>
      </c>
      <c r="O29" t="n">
        <v>77.6443453359291</v>
      </c>
      <c r="P29" t="n">
        <v>79.5009880348258</v>
      </c>
      <c r="Q29" t="n">
        <v>84.0700021510443</v>
      </c>
      <c r="R29" t="n">
        <v>90.6013513024971</v>
      </c>
      <c r="S29" t="n">
        <v>93.9867190095997</v>
      </c>
      <c r="T29" t="n">
        <v>90.2104812750029</v>
      </c>
      <c r="U29" t="n">
        <v>81.5190828563131</v>
      </c>
      <c r="V29" t="n">
        <v>88.4629636931341</v>
      </c>
      <c r="W29" t="n">
        <v>81.4814905721743</v>
      </c>
      <c r="X29" t="n">
        <v>85.3869881224397</v>
      </c>
      <c r="Y29" t="n">
        <v>88.0100311610952</v>
      </c>
      <c r="Z29" t="n">
        <v>89.9220904716811</v>
      </c>
      <c r="AA29" t="n">
        <v>92.8304335689107</v>
      </c>
      <c r="AB29" t="n">
        <v>93.857056959516</v>
      </c>
      <c r="AC29" t="n">
        <v>94.938809815762</v>
      </c>
      <c r="AD29" t="n">
        <v>98.3423107519361</v>
      </c>
      <c r="AE29" t="n">
        <v>100</v>
      </c>
      <c r="AF29" t="n">
        <v>100.704218759308</v>
      </c>
    </row>
    <row r="30">
      <c r="A30" t="s">
        <v>128</v>
      </c>
      <c r="B30" t="s">
        <v>428</v>
      </c>
      <c r="C30" t="s">
        <v>342</v>
      </c>
      <c r="D30" t="s">
        <v>429</v>
      </c>
      <c r="E30" t="s">
        <v>343</v>
      </c>
      <c r="F30" t="n">
        <v>32.5910718602232</v>
      </c>
      <c r="G30" t="n">
        <v>34.6317827103489</v>
      </c>
      <c r="H30" t="n">
        <v>31.7617940254574</v>
      </c>
      <c r="I30" t="n">
        <v>39.281359827141</v>
      </c>
      <c r="J30" t="n">
        <v>46.0995431368026</v>
      </c>
      <c r="K30" t="n">
        <v>57.3313570041665</v>
      </c>
      <c r="L30" t="n">
        <v>60.2820563752935</v>
      </c>
      <c r="M30" t="n">
        <v>62.6606784267295</v>
      </c>
      <c r="N30" t="n">
        <v>72.0042968808937</v>
      </c>
      <c r="O30" t="n">
        <v>81.3862466721353</v>
      </c>
      <c r="P30" t="n">
        <v>83.3323645068163</v>
      </c>
      <c r="Q30" t="n">
        <v>88.1215809069856</v>
      </c>
      <c r="R30" t="n">
        <v>94.9676970080742</v>
      </c>
      <c r="S30" t="n">
        <v>98.403360723194</v>
      </c>
      <c r="T30" t="n">
        <v>94.6007838706818</v>
      </c>
      <c r="U30" t="n">
        <v>88.0306491440506</v>
      </c>
      <c r="V30" t="n">
        <v>90.109464738838</v>
      </c>
      <c r="W30" t="n">
        <v>81.4078596793793</v>
      </c>
      <c r="X30" t="n">
        <v>85.7804337618665</v>
      </c>
      <c r="Y30" t="n">
        <v>88.7933710035259</v>
      </c>
      <c r="Z30" t="n">
        <v>90.324630152191</v>
      </c>
      <c r="AA30" t="n">
        <v>93.2182515196554</v>
      </c>
      <c r="AB30" t="n">
        <v>94.0226969990227</v>
      </c>
      <c r="AC30" t="n">
        <v>95.0022867408482</v>
      </c>
      <c r="AD30" t="n">
        <v>98.7774333980352</v>
      </c>
      <c r="AE30" t="n">
        <v>100</v>
      </c>
      <c r="AF30" t="n">
        <v>100.228523285127</v>
      </c>
    </row>
    <row r="31">
      <c r="A31" t="s">
        <v>128</v>
      </c>
      <c r="B31" t="s">
        <v>430</v>
      </c>
      <c r="C31" t="s">
        <v>342</v>
      </c>
      <c r="D31" t="s">
        <v>431</v>
      </c>
      <c r="E31" t="s">
        <v>343</v>
      </c>
      <c r="F31" t="n">
        <v>32.7485068996753</v>
      </c>
      <c r="G31" t="n">
        <v>34.1496085396065</v>
      </c>
      <c r="H31" t="n">
        <v>31.3195310706649</v>
      </c>
      <c r="I31" t="n">
        <v>38.7344514539352</v>
      </c>
      <c r="J31" t="n">
        <v>45.457664421506</v>
      </c>
      <c r="K31" t="n">
        <v>56.5330938832167</v>
      </c>
      <c r="L31" t="n">
        <v>59.4427216856514</v>
      </c>
      <c r="M31" t="n">
        <v>61.7882195311155</v>
      </c>
      <c r="N31" t="n">
        <v>71.0017507429055</v>
      </c>
      <c r="O31" t="n">
        <v>80.2530631416947</v>
      </c>
      <c r="P31" t="n">
        <v>82.1720934744029</v>
      </c>
      <c r="Q31" t="n">
        <v>86.8946305911153</v>
      </c>
      <c r="R31" t="n">
        <v>93.6454080495156</v>
      </c>
      <c r="S31" t="n">
        <v>96.2455694867021</v>
      </c>
      <c r="T31" t="n">
        <v>91.5527637668313</v>
      </c>
      <c r="U31" t="n">
        <v>86.4599927898576</v>
      </c>
      <c r="V31" t="n">
        <v>89.2108074307183</v>
      </c>
      <c r="W31" t="n">
        <v>81.6076920429227</v>
      </c>
      <c r="X31" t="n">
        <v>86.1872790825283</v>
      </c>
      <c r="Y31" t="n">
        <v>88.9709226979355</v>
      </c>
      <c r="Z31" t="n">
        <v>91.099088353669</v>
      </c>
      <c r="AA31" t="n">
        <v>93.958474076572</v>
      </c>
      <c r="AB31" t="n">
        <v>94.8407955491986</v>
      </c>
      <c r="AC31" t="n">
        <v>95.8862218564619</v>
      </c>
      <c r="AD31" t="n">
        <v>99.0434920027163</v>
      </c>
      <c r="AE31" t="n">
        <v>100</v>
      </c>
      <c r="AF31" t="n">
        <v>100.448418900591</v>
      </c>
    </row>
    <row r="32">
      <c r="A32" t="s">
        <v>128</v>
      </c>
      <c r="B32" t="s">
        <v>432</v>
      </c>
      <c r="C32" t="s">
        <v>342</v>
      </c>
      <c r="D32" t="s">
        <v>433</v>
      </c>
      <c r="E32" t="s">
        <v>343</v>
      </c>
      <c r="F32" t="n">
        <v>31.2788902218021</v>
      </c>
      <c r="G32" t="n">
        <v>33.3518309671585</v>
      </c>
      <c r="H32" t="n">
        <v>30.5879182774324</v>
      </c>
      <c r="I32" t="n">
        <v>37.8296011994558</v>
      </c>
      <c r="J32" t="n">
        <v>44.3957361398033</v>
      </c>
      <c r="K32" t="n">
        <v>55.2124859897552</v>
      </c>
      <c r="L32" t="n">
        <v>58.0541132821365</v>
      </c>
      <c r="M32" t="n">
        <v>60.3448260670779</v>
      </c>
      <c r="N32" t="n">
        <v>69.3431312860584</v>
      </c>
      <c r="O32" t="n">
        <v>78.3783320911571</v>
      </c>
      <c r="P32" t="n">
        <v>80.2525277113037</v>
      </c>
      <c r="Q32" t="n">
        <v>84.8647341571097</v>
      </c>
      <c r="R32" t="n">
        <v>91.457823415227</v>
      </c>
      <c r="S32" t="n">
        <v>94.8306305459162</v>
      </c>
      <c r="T32" t="n">
        <v>91.1222916704443</v>
      </c>
      <c r="U32" t="n">
        <v>83.7816272753778</v>
      </c>
      <c r="V32" t="n">
        <v>89.8100471546096</v>
      </c>
      <c r="W32" t="n">
        <v>81.9779855058319</v>
      </c>
      <c r="X32" t="n">
        <v>86.1037709961716</v>
      </c>
      <c r="Y32" t="n">
        <v>88.8715997860447</v>
      </c>
      <c r="Z32" t="n">
        <v>90.4855162616287</v>
      </c>
      <c r="AA32" t="n">
        <v>93.3818897362003</v>
      </c>
      <c r="AB32" t="n">
        <v>94.1425987316977</v>
      </c>
      <c r="AC32" t="n">
        <v>95.1770848508138</v>
      </c>
      <c r="AD32" t="n">
        <v>98.8285154859553</v>
      </c>
      <c r="AE32" t="n">
        <v>100</v>
      </c>
      <c r="AF32" t="n">
        <v>100.423067594539</v>
      </c>
    </row>
    <row r="33">
      <c r="A33" t="s">
        <v>128</v>
      </c>
      <c r="B33" t="s">
        <v>434</v>
      </c>
      <c r="C33" t="s">
        <v>342</v>
      </c>
      <c r="D33" t="s">
        <v>435</v>
      </c>
      <c r="E33" t="s">
        <v>343</v>
      </c>
      <c r="F33" t="n">
        <v>30.7563091776241</v>
      </c>
      <c r="G33" t="n">
        <v>32.8141176348613</v>
      </c>
      <c r="H33" t="n">
        <v>30.0947702584133</v>
      </c>
      <c r="I33" t="n">
        <v>37.2196839972164</v>
      </c>
      <c r="J33" t="n">
        <v>43.6799822168528</v>
      </c>
      <c r="K33" t="n">
        <v>54.322321594212</v>
      </c>
      <c r="L33" t="n">
        <v>57.1181376957585</v>
      </c>
      <c r="M33" t="n">
        <v>59.3719193601398</v>
      </c>
      <c r="N33" t="n">
        <v>68.2251523290309</v>
      </c>
      <c r="O33" t="n">
        <v>77.1146856212378</v>
      </c>
      <c r="P33" t="n">
        <v>78.9586617127513</v>
      </c>
      <c r="Q33" t="n">
        <v>83.4965077957193</v>
      </c>
      <c r="R33" t="n">
        <v>89.983303877153</v>
      </c>
      <c r="S33" t="n">
        <v>93.3831847970333</v>
      </c>
      <c r="T33" t="n">
        <v>89.7618231280258</v>
      </c>
      <c r="U33" t="n">
        <v>82.3738676962167</v>
      </c>
      <c r="V33" t="n">
        <v>88.9334920468603</v>
      </c>
      <c r="W33" t="n">
        <v>81.5553938102096</v>
      </c>
      <c r="X33" t="n">
        <v>85.7183565649804</v>
      </c>
      <c r="Y33" t="n">
        <v>88.4228950700391</v>
      </c>
      <c r="Z33" t="n">
        <v>90.2350985051505</v>
      </c>
      <c r="AA33" t="n">
        <v>93.0711073659309</v>
      </c>
      <c r="AB33" t="n">
        <v>93.9399889453094</v>
      </c>
      <c r="AC33" t="n">
        <v>95.0289051566258</v>
      </c>
      <c r="AD33" t="n">
        <v>98.6389208270855</v>
      </c>
      <c r="AE33" t="n">
        <v>100</v>
      </c>
      <c r="AF33" t="n">
        <v>100.907500175852</v>
      </c>
    </row>
    <row r="34">
      <c r="A34" t="s">
        <v>128</v>
      </c>
      <c r="B34" t="s">
        <v>436</v>
      </c>
      <c r="C34" t="s">
        <v>342</v>
      </c>
      <c r="D34" t="s">
        <v>437</v>
      </c>
      <c r="E34" t="s">
        <v>343</v>
      </c>
      <c r="F34" t="n">
        <v>31.1123987226429</v>
      </c>
      <c r="G34" t="n">
        <v>33.1751086249275</v>
      </c>
      <c r="H34" t="n">
        <v>30.4258471514043</v>
      </c>
      <c r="I34" t="n">
        <v>37.629121283113</v>
      </c>
      <c r="J34" t="n">
        <v>44.1605218459999</v>
      </c>
      <c r="K34" t="n">
        <v>54.919912405776</v>
      </c>
      <c r="L34" t="n">
        <v>57.7464960946527</v>
      </c>
      <c r="M34" t="n">
        <v>60.0250712343049</v>
      </c>
      <c r="N34" t="n">
        <v>68.9756824499033</v>
      </c>
      <c r="O34" t="n">
        <v>77.9630177327994</v>
      </c>
      <c r="P34" t="n">
        <v>79.827275642195</v>
      </c>
      <c r="Q34" t="n">
        <v>84.4150448616348</v>
      </c>
      <c r="R34" t="n">
        <v>90.9732042792742</v>
      </c>
      <c r="S34" t="n">
        <v>94.4229061347691</v>
      </c>
      <c r="T34" t="n">
        <v>90.8270376236742</v>
      </c>
      <c r="U34" t="n">
        <v>82.8922023714249</v>
      </c>
      <c r="V34" t="n">
        <v>88.4277826313162</v>
      </c>
      <c r="W34" t="n">
        <v>81.1696021872544</v>
      </c>
      <c r="X34" t="n">
        <v>85.1493002861857</v>
      </c>
      <c r="Y34" t="n">
        <v>87.7365804096093</v>
      </c>
      <c r="Z34" t="n">
        <v>89.3364095690156</v>
      </c>
      <c r="AA34" t="n">
        <v>92.3232612087938</v>
      </c>
      <c r="AB34" t="n">
        <v>93.5338809098133</v>
      </c>
      <c r="AC34" t="n">
        <v>94.6888466623772</v>
      </c>
      <c r="AD34" t="n">
        <v>98.5415638919764</v>
      </c>
      <c r="AE34" t="n">
        <v>100</v>
      </c>
      <c r="AF34" t="n">
        <v>100.476655749066</v>
      </c>
    </row>
    <row r="35">
      <c r="A35" t="s">
        <v>128</v>
      </c>
      <c r="B35" t="s">
        <v>438</v>
      </c>
      <c r="C35" t="s">
        <v>342</v>
      </c>
      <c r="D35" t="s">
        <v>439</v>
      </c>
      <c r="E35" t="s">
        <v>343</v>
      </c>
      <c r="F35" t="n">
        <v>32.0003970874109</v>
      </c>
      <c r="G35" t="n">
        <v>33.640456587898</v>
      </c>
      <c r="H35" t="n">
        <v>30.8525999214913</v>
      </c>
      <c r="I35" t="n">
        <v>38.1569452733712</v>
      </c>
      <c r="J35" t="n">
        <v>44.7799468852652</v>
      </c>
      <c r="K35" t="n">
        <v>55.6902414787129</v>
      </c>
      <c r="L35" t="n">
        <v>58.5564941168041</v>
      </c>
      <c r="M35" t="n">
        <v>60.8670346875088</v>
      </c>
      <c r="N35" t="n">
        <v>69.9431867719205</v>
      </c>
      <c r="O35" t="n">
        <v>79.0565772534342</v>
      </c>
      <c r="P35" t="n">
        <v>80.9470026153929</v>
      </c>
      <c r="Q35" t="n">
        <v>85.5991196276851</v>
      </c>
      <c r="R35" t="n">
        <v>92.2492550458236</v>
      </c>
      <c r="S35" t="n">
        <v>94.3438416945878</v>
      </c>
      <c r="T35" t="n">
        <v>88.9402674636717</v>
      </c>
      <c r="U35" t="n">
        <v>82.1319722566409</v>
      </c>
      <c r="V35" t="n">
        <v>87.5500645488724</v>
      </c>
      <c r="W35" t="n">
        <v>83.7636003250191</v>
      </c>
      <c r="X35" t="n">
        <v>86.3327421173164</v>
      </c>
      <c r="Y35" t="n">
        <v>89.0722030763047</v>
      </c>
      <c r="Z35" t="n">
        <v>90.947234521511</v>
      </c>
      <c r="AA35" t="n">
        <v>93.5267628067501</v>
      </c>
      <c r="AB35" t="n">
        <v>94.1499018622957</v>
      </c>
      <c r="AC35" t="n">
        <v>95.0332345199459</v>
      </c>
      <c r="AD35" t="n">
        <v>98.7924765205372</v>
      </c>
      <c r="AE35" t="n">
        <v>100</v>
      </c>
      <c r="AF35" t="n">
        <v>99.6942072533852</v>
      </c>
    </row>
    <row r="36">
      <c r="A36" t="s">
        <v>128</v>
      </c>
      <c r="B36" t="s">
        <v>440</v>
      </c>
      <c r="C36" t="s">
        <v>342</v>
      </c>
      <c r="D36" t="s">
        <v>441</v>
      </c>
      <c r="E36" t="s">
        <v>343</v>
      </c>
      <c r="F36" t="n">
        <v>29.7001</v>
      </c>
      <c r="G36" t="n">
        <v>31.7661</v>
      </c>
      <c r="H36" t="n">
        <v>29.1336</v>
      </c>
      <c r="I36" t="n">
        <v>36.031</v>
      </c>
      <c r="J36" t="n">
        <v>42.2849</v>
      </c>
      <c r="K36" t="n">
        <v>52.5874</v>
      </c>
      <c r="L36" t="n">
        <v>55.2939</v>
      </c>
      <c r="M36" t="n">
        <v>57.4757</v>
      </c>
      <c r="N36" t="n">
        <v>66.0462</v>
      </c>
      <c r="O36" t="n">
        <v>74.6518</v>
      </c>
      <c r="P36" t="n">
        <v>76.4369</v>
      </c>
      <c r="Q36" t="n">
        <v>80.8298</v>
      </c>
      <c r="R36" t="n">
        <v>87.1094</v>
      </c>
      <c r="S36" t="n">
        <v>90.5799</v>
      </c>
      <c r="T36" t="n">
        <v>86.763</v>
      </c>
      <c r="U36" t="n">
        <v>74.8672</v>
      </c>
      <c r="V36" t="n">
        <v>87.0525</v>
      </c>
      <c r="W36" t="n">
        <v>81.0352</v>
      </c>
      <c r="X36" t="n">
        <v>85.25</v>
      </c>
      <c r="Y36" t="n">
        <v>87.2905</v>
      </c>
      <c r="Z36" t="n">
        <v>90.1702</v>
      </c>
      <c r="AA36" t="n">
        <v>93.1349</v>
      </c>
      <c r="AB36" t="n">
        <v>94.621</v>
      </c>
      <c r="AC36" t="n">
        <v>95.956</v>
      </c>
      <c r="AD36" t="n">
        <v>98.26</v>
      </c>
      <c r="AE36" t="n">
        <v>100</v>
      </c>
      <c r="AF36" t="n">
        <v>101.984</v>
      </c>
    </row>
    <row r="37">
      <c r="A37" t="s">
        <v>128</v>
      </c>
      <c r="B37" t="s">
        <v>442</v>
      </c>
      <c r="C37" t="s">
        <v>342</v>
      </c>
      <c r="D37" t="s">
        <v>443</v>
      </c>
      <c r="E37" t="s">
        <v>343</v>
      </c>
      <c r="F37" t="n">
        <v>31.526413499749</v>
      </c>
      <c r="G37" t="n">
        <v>33.5135825472731</v>
      </c>
      <c r="H37" t="n">
        <v>30.7362666584716</v>
      </c>
      <c r="I37" t="n">
        <v>38.0130285659156</v>
      </c>
      <c r="J37" t="n">
        <v>44.6110789387435</v>
      </c>
      <c r="K37" t="n">
        <v>55.4802308556769</v>
      </c>
      <c r="L37" t="n">
        <v>58.3356596515898</v>
      </c>
      <c r="M37" t="n">
        <v>60.6374834524257</v>
      </c>
      <c r="N37" t="n">
        <v>69.6794071652517</v>
      </c>
      <c r="O37" t="n">
        <v>78.7584392890659</v>
      </c>
      <c r="P37" t="n">
        <v>80.6417156941679</v>
      </c>
      <c r="Q37" t="n">
        <v>85.2762938316804</v>
      </c>
      <c r="R37" t="n">
        <v>91.9013670184823</v>
      </c>
      <c r="S37" t="n">
        <v>95.3049973278568</v>
      </c>
      <c r="T37" t="n">
        <v>91.4121861953201</v>
      </c>
      <c r="U37" t="n">
        <v>82.5364652225867</v>
      </c>
      <c r="V37" t="n">
        <v>89.3699168037767</v>
      </c>
      <c r="W37" t="n">
        <v>83.7450468723648</v>
      </c>
      <c r="X37" t="n">
        <v>86.530698936773</v>
      </c>
      <c r="Y37" t="n">
        <v>89.467988984219</v>
      </c>
      <c r="Z37" t="n">
        <v>91.2320557608218</v>
      </c>
      <c r="AA37" t="n">
        <v>94.0473255925752</v>
      </c>
      <c r="AB37" t="n">
        <v>94.5625771025418</v>
      </c>
      <c r="AC37" t="n">
        <v>95.4499588232814</v>
      </c>
      <c r="AD37" t="n">
        <v>98.9504892331294</v>
      </c>
      <c r="AE37" t="n">
        <v>100</v>
      </c>
      <c r="AF37" t="n">
        <v>100.364222157404</v>
      </c>
    </row>
    <row r="38">
      <c r="A38" t="s">
        <v>128</v>
      </c>
      <c r="B38" t="s">
        <v>444</v>
      </c>
      <c r="C38" t="s">
        <v>342</v>
      </c>
      <c r="D38" t="s">
        <v>445</v>
      </c>
      <c r="E38" t="s">
        <v>343</v>
      </c>
      <c r="F38" t="n">
        <v>33.562292241921</v>
      </c>
      <c r="G38" t="n">
        <v>33.9083030155564</v>
      </c>
      <c r="H38" t="n">
        <v>31.0981741549715</v>
      </c>
      <c r="I38" t="n">
        <v>38.4607476876949</v>
      </c>
      <c r="J38" t="n">
        <v>45.1364346465381</v>
      </c>
      <c r="K38" t="n">
        <v>56.1335778128503</v>
      </c>
      <c r="L38" t="n">
        <v>59.0226684882411</v>
      </c>
      <c r="M38" t="n">
        <v>61.3516069131512</v>
      </c>
      <c r="N38" t="n">
        <v>70.5000122889764</v>
      </c>
      <c r="O38" t="n">
        <v>79.6859474079346</v>
      </c>
      <c r="P38" t="n">
        <v>81.5914321303367</v>
      </c>
      <c r="Q38" t="n">
        <v>86.2805827556495</v>
      </c>
      <c r="R38" t="n">
        <v>92.983649126182</v>
      </c>
      <c r="S38" t="n">
        <v>94.5764346164144</v>
      </c>
      <c r="T38" t="n">
        <v>88.6454978398264</v>
      </c>
      <c r="U38" t="n">
        <v>83.3551332180687</v>
      </c>
      <c r="V38" t="n">
        <v>87.0991845732656</v>
      </c>
      <c r="W38" t="n">
        <v>83.9779656860952</v>
      </c>
      <c r="X38" t="n">
        <v>86.3922435232736</v>
      </c>
      <c r="Y38" t="n">
        <v>89.1179937515794</v>
      </c>
      <c r="Z38" t="n">
        <v>90.9667189466371</v>
      </c>
      <c r="AA38" t="n">
        <v>93.4802691636926</v>
      </c>
      <c r="AB38" t="n">
        <v>94.1062028534333</v>
      </c>
      <c r="AC38" t="n">
        <v>94.9766322730089</v>
      </c>
      <c r="AD38" t="n">
        <v>98.7954540965008</v>
      </c>
      <c r="AE38" t="n">
        <v>100</v>
      </c>
      <c r="AF38" t="n">
        <v>99.5860182847923</v>
      </c>
    </row>
    <row r="39">
      <c r="A39" t="s">
        <v>128</v>
      </c>
      <c r="B39" t="s">
        <v>446</v>
      </c>
      <c r="C39" t="s">
        <v>342</v>
      </c>
      <c r="D39" t="s">
        <v>447</v>
      </c>
      <c r="E39" t="s">
        <v>343</v>
      </c>
      <c r="F39" t="n">
        <v>32.0193893692703</v>
      </c>
      <c r="G39" t="n">
        <v>34.1331155730691</v>
      </c>
      <c r="H39" t="n">
        <v>31.3044097014219</v>
      </c>
      <c r="I39" t="n">
        <v>38.7157267930021</v>
      </c>
      <c r="J39" t="n">
        <v>45.4356867759797</v>
      </c>
      <c r="K39" t="n">
        <v>56.5057878818329</v>
      </c>
      <c r="L39" t="n">
        <v>59.4140045837812</v>
      </c>
      <c r="M39" t="n">
        <v>61.7583235478079</v>
      </c>
      <c r="N39" t="n">
        <v>70.9674529172529</v>
      </c>
      <c r="O39" t="n">
        <v>80.2142774891084</v>
      </c>
      <c r="P39" t="n">
        <v>82.132373623397</v>
      </c>
      <c r="Q39" t="n">
        <v>86.8526654297075</v>
      </c>
      <c r="R39" t="n">
        <v>93.6001554800193</v>
      </c>
      <c r="S39" t="n">
        <v>96.8737734592181</v>
      </c>
      <c r="T39" t="n">
        <v>93.5442345858123</v>
      </c>
      <c r="U39" t="n">
        <v>87.7813426177753</v>
      </c>
      <c r="V39" t="n">
        <v>91.2487690189567</v>
      </c>
      <c r="W39" t="n">
        <v>82.3461654424544</v>
      </c>
      <c r="X39" t="n">
        <v>86.7803215819035</v>
      </c>
      <c r="Y39" t="n">
        <v>89.7748262584951</v>
      </c>
      <c r="Z39" t="n">
        <v>91.7690272048279</v>
      </c>
      <c r="AA39" t="n">
        <v>94.4640565591776</v>
      </c>
      <c r="AB39" t="n">
        <v>94.9063341011388</v>
      </c>
      <c r="AC39" t="n">
        <v>95.7246380831798</v>
      </c>
      <c r="AD39" t="n">
        <v>99.0770408001433</v>
      </c>
      <c r="AE39" t="n">
        <v>100</v>
      </c>
      <c r="AF39" t="n">
        <v>100.279327612695</v>
      </c>
    </row>
    <row r="40">
      <c r="A40" t="s">
        <v>128</v>
      </c>
      <c r="B40" t="s">
        <v>448</v>
      </c>
      <c r="C40" t="s">
        <v>342</v>
      </c>
      <c r="D40" t="s">
        <v>449</v>
      </c>
      <c r="E40" t="s">
        <v>343</v>
      </c>
      <c r="F40" t="n">
        <v>33.0967618424303</v>
      </c>
      <c r="G40" t="n">
        <v>34.6932778493418</v>
      </c>
      <c r="H40" t="n">
        <v>31.8181845904009</v>
      </c>
      <c r="I40" t="n">
        <v>39.351117721285</v>
      </c>
      <c r="J40" t="n">
        <v>46.1814121546472</v>
      </c>
      <c r="K40" t="n">
        <v>57.4331563804601</v>
      </c>
      <c r="L40" t="n">
        <v>60.3891077694333</v>
      </c>
      <c r="M40" t="n">
        <v>62.7719684715845</v>
      </c>
      <c r="N40" t="n">
        <v>72.1321615734818</v>
      </c>
      <c r="O40" t="n">
        <v>81.5307833353455</v>
      </c>
      <c r="P40" t="n">
        <v>83.4803576721189</v>
      </c>
      <c r="Q40" t="n">
        <v>88.2780685258608</v>
      </c>
      <c r="R40" t="n">
        <v>95.1363495734117</v>
      </c>
      <c r="S40" t="n">
        <v>98.1774709247205</v>
      </c>
      <c r="T40" t="n">
        <v>93.5185725420247</v>
      </c>
      <c r="U40" t="n">
        <v>85.6291454770737</v>
      </c>
      <c r="V40" t="n">
        <v>89.9302570298879</v>
      </c>
      <c r="W40" t="n">
        <v>83.9932185394979</v>
      </c>
      <c r="X40" t="n">
        <v>85.5629349652472</v>
      </c>
      <c r="Y40" t="n">
        <v>87.7337634471693</v>
      </c>
      <c r="Z40" t="n">
        <v>88.2035354005269</v>
      </c>
      <c r="AA40" t="n">
        <v>91.1467899211797</v>
      </c>
      <c r="AB40" t="n">
        <v>92.7629951895641</v>
      </c>
      <c r="AC40" t="n">
        <v>93.8665449584737</v>
      </c>
      <c r="AD40" t="n">
        <v>98.2753906280915</v>
      </c>
      <c r="AE40" t="n">
        <v>100</v>
      </c>
      <c r="AF40" t="n">
        <v>100.032466479161</v>
      </c>
    </row>
    <row r="41">
      <c r="A41" t="s">
        <v>128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452</v>
      </c>
      <c r="C42" t="s">
        <v>342</v>
      </c>
      <c r="D42" t="s">
        <v>453</v>
      </c>
      <c r="E42" t="s">
        <v>343</v>
      </c>
      <c r="F42" t="n">
        <v>31.2689097384339</v>
      </c>
      <c r="G42" t="n">
        <v>32.883397349905</v>
      </c>
      <c r="H42" t="n">
        <v>30.1582865120502</v>
      </c>
      <c r="I42" t="n">
        <v>37.2982634103095</v>
      </c>
      <c r="J42" t="n">
        <v>43.7721939098518</v>
      </c>
      <c r="K42" t="n">
        <v>54.4369877635428</v>
      </c>
      <c r="L42" t="n">
        <v>57.2387184484174</v>
      </c>
      <c r="M42" t="n">
        <v>59.4972626544371</v>
      </c>
      <c r="N42" t="n">
        <v>68.369170365421</v>
      </c>
      <c r="O42" t="n">
        <v>77.2774693163657</v>
      </c>
      <c r="P42" t="n">
        <v>79.125346094423</v>
      </c>
      <c r="Q42" t="n">
        <v>83.6727663222267</v>
      </c>
      <c r="R42" t="n">
        <v>90.17325372342</v>
      </c>
      <c r="S42" t="n">
        <v>93.1849187010204</v>
      </c>
      <c r="T42" t="n">
        <v>88.8856524073369</v>
      </c>
      <c r="U42" t="n">
        <v>79.2765917488406</v>
      </c>
      <c r="V42" t="n">
        <v>88.1540499003608</v>
      </c>
      <c r="W42" t="n">
        <v>81.7314137067535</v>
      </c>
      <c r="X42" t="n">
        <v>85.8587340073216</v>
      </c>
      <c r="Y42" t="n">
        <v>88.3808788370728</v>
      </c>
      <c r="Z42" t="n">
        <v>90.4776466904787</v>
      </c>
      <c r="AA42" t="n">
        <v>93.3832712224782</v>
      </c>
      <c r="AB42" t="n">
        <v>94.5373112566761</v>
      </c>
      <c r="AC42" t="n">
        <v>95.5801535164557</v>
      </c>
      <c r="AD42" t="n">
        <v>98.7229684367683</v>
      </c>
      <c r="AE42" t="n">
        <v>100</v>
      </c>
      <c r="AF42" t="n">
        <v>100.559092186349</v>
      </c>
    </row>
    <row r="43">
      <c r="A43" t="s">
        <v>128</v>
      </c>
      <c r="B43" t="s">
        <v>454</v>
      </c>
      <c r="C43" t="s">
        <v>342</v>
      </c>
      <c r="D43" t="s">
        <v>455</v>
      </c>
      <c r="E43" t="s">
        <v>343</v>
      </c>
      <c r="F43" t="n">
        <v>31.6226331581933</v>
      </c>
      <c r="G43" t="n">
        <v>33.2793589324556</v>
      </c>
      <c r="H43" t="n">
        <v>30.5214350638228</v>
      </c>
      <c r="I43" t="n">
        <v>37.7473832191503</v>
      </c>
      <c r="J43" t="n">
        <v>44.2992735321925</v>
      </c>
      <c r="K43" t="n">
        <v>55.0924835060373</v>
      </c>
      <c r="L43" t="n">
        <v>57.9279520225087</v>
      </c>
      <c r="M43" t="n">
        <v>60.2136914833108</v>
      </c>
      <c r="N43" t="n">
        <v>69.1924287637197</v>
      </c>
      <c r="O43" t="n">
        <v>78.2079969920599</v>
      </c>
      <c r="P43" t="n">
        <v>80.0781235530858</v>
      </c>
      <c r="Q43" t="n">
        <v>84.6803018511459</v>
      </c>
      <c r="R43" t="n">
        <v>91.2590642400393</v>
      </c>
      <c r="S43" t="n">
        <v>94.3326454862219</v>
      </c>
      <c r="T43" t="n">
        <v>90.0844372303536</v>
      </c>
      <c r="U43" t="n">
        <v>81.0487838063238</v>
      </c>
      <c r="V43" t="n">
        <v>88.2565354912163</v>
      </c>
      <c r="W43" t="n">
        <v>81.6137575698144</v>
      </c>
      <c r="X43" t="n">
        <v>86.0705545319378</v>
      </c>
      <c r="Y43" t="n">
        <v>88.6992247449141</v>
      </c>
      <c r="Z43" t="n">
        <v>90.5972059295126</v>
      </c>
      <c r="AA43" t="n">
        <v>93.4849122425148</v>
      </c>
      <c r="AB43" t="n">
        <v>94.3677312583793</v>
      </c>
      <c r="AC43" t="n">
        <v>95.358263537562</v>
      </c>
      <c r="AD43" t="n">
        <v>98.6692774587627</v>
      </c>
      <c r="AE43" t="n">
        <v>100</v>
      </c>
      <c r="AF43" t="n">
        <v>100.381107311085</v>
      </c>
    </row>
    <row r="44">
      <c r="A44" t="s">
        <v>128</v>
      </c>
      <c r="B44" t="s">
        <v>456</v>
      </c>
      <c r="C44" t="s">
        <v>342</v>
      </c>
      <c r="D44" t="s">
        <v>457</v>
      </c>
      <c r="E44" t="s">
        <v>343</v>
      </c>
      <c r="F44" t="n">
        <v>31.7299081853135</v>
      </c>
      <c r="G44" t="n">
        <v>33.1546947528169</v>
      </c>
      <c r="H44" t="n">
        <v>30.407077415224</v>
      </c>
      <c r="I44" t="n">
        <v>37.6059706980103</v>
      </c>
      <c r="J44" t="n">
        <v>44.1333090327198</v>
      </c>
      <c r="K44" t="n">
        <v>54.8860763931841</v>
      </c>
      <c r="L44" t="n">
        <v>57.7109331977967</v>
      </c>
      <c r="M44" t="n">
        <v>59.988101620731</v>
      </c>
      <c r="N44" t="n">
        <v>68.9332079576945</v>
      </c>
      <c r="O44" t="n">
        <v>77.9149939507615</v>
      </c>
      <c r="P44" t="n">
        <v>79.778118658225</v>
      </c>
      <c r="Q44" t="n">
        <v>84.3630642053992</v>
      </c>
      <c r="R44" t="n">
        <v>90.9171667320936</v>
      </c>
      <c r="S44" t="n">
        <v>93.5175129397059</v>
      </c>
      <c r="T44" t="n">
        <v>88.6773734672653</v>
      </c>
      <c r="U44" t="n">
        <v>82.863132812778</v>
      </c>
      <c r="V44" t="n">
        <v>86.4204692850616</v>
      </c>
      <c r="W44" t="n">
        <v>83.1988753915595</v>
      </c>
      <c r="X44" t="n">
        <v>86.3340665466006</v>
      </c>
      <c r="Y44" t="n">
        <v>89.016830553643</v>
      </c>
      <c r="Z44" t="n">
        <v>90.9476228436886</v>
      </c>
      <c r="AA44" t="n">
        <v>93.473573420002</v>
      </c>
      <c r="AB44" t="n">
        <v>94.0411710800902</v>
      </c>
      <c r="AC44" t="n">
        <v>94.8762276301519</v>
      </c>
      <c r="AD44" t="n">
        <v>98.6366305338184</v>
      </c>
      <c r="AE44" t="n">
        <v>100</v>
      </c>
      <c r="AF44" t="n">
        <v>99.1765832160235</v>
      </c>
    </row>
    <row r="45">
      <c r="A45" t="s">
        <v>128</v>
      </c>
      <c r="B45" t="s">
        <v>458</v>
      </c>
      <c r="C45" t="s">
        <v>342</v>
      </c>
      <c r="D45" t="s">
        <v>459</v>
      </c>
      <c r="E45" t="s">
        <v>343</v>
      </c>
      <c r="F45" t="n">
        <v>31.7299081853135</v>
      </c>
      <c r="G45" t="n">
        <v>33.1546947528169</v>
      </c>
      <c r="H45" t="n">
        <v>30.407077415224</v>
      </c>
      <c r="I45" t="n">
        <v>37.6059706980103</v>
      </c>
      <c r="J45" t="n">
        <v>44.1333090327198</v>
      </c>
      <c r="K45" t="n">
        <v>54.8860763931841</v>
      </c>
      <c r="L45" t="n">
        <v>57.7109331977967</v>
      </c>
      <c r="M45" t="n">
        <v>59.988101620731</v>
      </c>
      <c r="N45" t="n">
        <v>68.9332079576945</v>
      </c>
      <c r="O45" t="n">
        <v>77.9149939507615</v>
      </c>
      <c r="P45" t="n">
        <v>79.778118658225</v>
      </c>
      <c r="Q45" t="n">
        <v>84.3630642053992</v>
      </c>
      <c r="R45" t="n">
        <v>90.9171667320936</v>
      </c>
      <c r="S45" t="n">
        <v>93.5175129397059</v>
      </c>
      <c r="T45" t="n">
        <v>88.6773734672653</v>
      </c>
      <c r="U45" t="n">
        <v>82.863132812778</v>
      </c>
      <c r="V45" t="n">
        <v>86.4204692850616</v>
      </c>
      <c r="W45" t="n">
        <v>83.1988753915595</v>
      </c>
      <c r="X45" t="n">
        <v>86.3340665466006</v>
      </c>
      <c r="Y45" t="n">
        <v>89.016830553643</v>
      </c>
      <c r="Z45" t="n">
        <v>90.9476228436886</v>
      </c>
      <c r="AA45" t="n">
        <v>93.473573420002</v>
      </c>
      <c r="AB45" t="n">
        <v>94.0411710800902</v>
      </c>
      <c r="AC45" t="n">
        <v>94.8762276301519</v>
      </c>
      <c r="AD45" t="n">
        <v>98.6366305338184</v>
      </c>
      <c r="AE45" t="n">
        <v>100</v>
      </c>
      <c r="AF45" t="n">
        <v>99.1765832160235</v>
      </c>
    </row>
    <row r="46">
      <c r="A46" t="s">
        <v>128</v>
      </c>
      <c r="B46" t="s">
        <v>460</v>
      </c>
      <c r="C46" t="s">
        <v>342</v>
      </c>
      <c r="D46" t="s">
        <v>461</v>
      </c>
      <c r="E46" t="s">
        <v>343</v>
      </c>
      <c r="F46" t="n">
        <v>31.7492621470676</v>
      </c>
      <c r="G46" t="n">
        <v>33.5884425974956</v>
      </c>
      <c r="H46" t="n">
        <v>30.804912420708</v>
      </c>
      <c r="I46" t="n">
        <v>38.097942595657</v>
      </c>
      <c r="J46" t="n">
        <v>44.7107193311665</v>
      </c>
      <c r="K46" t="n">
        <v>55.6041506286671</v>
      </c>
      <c r="L46" t="n">
        <v>58.4659614476336</v>
      </c>
      <c r="M46" t="n">
        <v>60.7729243684624</v>
      </c>
      <c r="N46" t="n">
        <v>69.8350482325463</v>
      </c>
      <c r="O46" t="n">
        <v>78.9343559978372</v>
      </c>
      <c r="P46" t="n">
        <v>80.8218428055492</v>
      </c>
      <c r="Q46" t="n">
        <v>85.4667718603782</v>
      </c>
      <c r="R46" t="n">
        <v>92.1066358724212</v>
      </c>
      <c r="S46" t="n">
        <v>95.3202813626998</v>
      </c>
      <c r="T46" t="n">
        <v>91.511598886052</v>
      </c>
      <c r="U46" t="n">
        <v>84.6161018280969</v>
      </c>
      <c r="V46" t="n">
        <v>88.69098763757</v>
      </c>
      <c r="W46" t="n">
        <v>81.6123516363376</v>
      </c>
      <c r="X46" t="n">
        <v>86.2550313286605</v>
      </c>
      <c r="Y46" t="n">
        <v>89.0001379029628</v>
      </c>
      <c r="Z46" t="n">
        <v>90.537416123623</v>
      </c>
      <c r="AA46" t="n">
        <v>93.3799087628365</v>
      </c>
      <c r="AB46" t="n">
        <v>94.0549377096175</v>
      </c>
      <c r="AC46" t="n">
        <v>94.9808919233997</v>
      </c>
      <c r="AD46" t="n">
        <v>98.5758006096793</v>
      </c>
      <c r="AE46" t="n">
        <v>100</v>
      </c>
      <c r="AF46" t="n">
        <v>100.075405419015</v>
      </c>
    </row>
    <row r="47">
      <c r="A47" t="s">
        <v>128</v>
      </c>
      <c r="B47" t="s">
        <v>462</v>
      </c>
      <c r="C47" t="s">
        <v>342</v>
      </c>
      <c r="D47" t="s">
        <v>463</v>
      </c>
      <c r="E47" t="s">
        <v>343</v>
      </c>
      <c r="F47" t="n">
        <v>31.2975849709452</v>
      </c>
      <c r="G47" t="n">
        <v>33.2116947860335</v>
      </c>
      <c r="H47" t="n">
        <v>30.4593405925183</v>
      </c>
      <c r="I47" t="n">
        <v>37.6705808897861</v>
      </c>
      <c r="J47" t="n">
        <v>44.2091569248509</v>
      </c>
      <c r="K47" t="n">
        <v>54.9803982590776</v>
      </c>
      <c r="L47" t="n">
        <v>57.8101173455707</v>
      </c>
      <c r="M47" t="n">
        <v>60.0911564946587</v>
      </c>
      <c r="N47" t="n">
        <v>69.0516699787708</v>
      </c>
      <c r="O47" t="n">
        <v>78.0488812960849</v>
      </c>
      <c r="P47" t="n">
        <v>79.9151965775678</v>
      </c>
      <c r="Q47" t="n">
        <v>84.5080591962406</v>
      </c>
      <c r="R47" t="n">
        <v>91.0734081439676</v>
      </c>
      <c r="S47" t="n">
        <v>94.0998028223793</v>
      </c>
      <c r="T47" t="n">
        <v>90.5375866324942</v>
      </c>
      <c r="U47" t="n">
        <v>81.3715945031793</v>
      </c>
      <c r="V47" t="n">
        <v>89.0477471224231</v>
      </c>
      <c r="W47" t="n">
        <v>81.5797315683178</v>
      </c>
      <c r="X47" t="n">
        <v>85.8128640037587</v>
      </c>
      <c r="Y47" t="n">
        <v>88.2570297268906</v>
      </c>
      <c r="Z47" t="n">
        <v>90.4710504401243</v>
      </c>
      <c r="AA47" t="n">
        <v>93.3312634659919</v>
      </c>
      <c r="AB47" t="n">
        <v>94.5111759350453</v>
      </c>
      <c r="AC47" t="n">
        <v>95.6753480998629</v>
      </c>
      <c r="AD47" t="n">
        <v>98.5042287496086</v>
      </c>
      <c r="AE47" t="n">
        <v>100</v>
      </c>
      <c r="AF47" t="n">
        <v>101.275230473775</v>
      </c>
    </row>
    <row r="48">
      <c r="A48" t="s">
        <v>128</v>
      </c>
      <c r="B48" t="s">
        <v>464</v>
      </c>
      <c r="C48" t="s">
        <v>342</v>
      </c>
      <c r="D48" t="s">
        <v>465</v>
      </c>
      <c r="E48" t="s">
        <v>343</v>
      </c>
      <c r="F48" t="n">
        <v>31.1208346273756</v>
      </c>
      <c r="G48" t="n">
        <v>33.0830741349019</v>
      </c>
      <c r="H48" t="n">
        <v>30.3414051359073</v>
      </c>
      <c r="I48" t="n">
        <v>37.5247419597669</v>
      </c>
      <c r="J48" t="n">
        <v>44.0379585953511</v>
      </c>
      <c r="K48" t="n">
        <v>54.7675326666899</v>
      </c>
      <c r="L48" t="n">
        <v>57.5862664834647</v>
      </c>
      <c r="M48" t="n">
        <v>59.8585017467071</v>
      </c>
      <c r="N48" t="n">
        <v>68.7843142617435</v>
      </c>
      <c r="O48" t="n">
        <v>77.7466861915634</v>
      </c>
      <c r="P48" t="n">
        <v>79.6057865772348</v>
      </c>
      <c r="Q48" t="n">
        <v>84.1808270716609</v>
      </c>
      <c r="R48" t="n">
        <v>90.7207620221532</v>
      </c>
      <c r="S48" t="n">
        <v>94.0169516685982</v>
      </c>
      <c r="T48" t="n">
        <v>90.1493532726381</v>
      </c>
      <c r="U48" t="n">
        <v>80.2083754293723</v>
      </c>
      <c r="V48" t="n">
        <v>88.6391707138592</v>
      </c>
      <c r="W48" t="n">
        <v>81.6014407910989</v>
      </c>
      <c r="X48" t="n">
        <v>85.7654006320633</v>
      </c>
      <c r="Y48" t="n">
        <v>88.1309032375979</v>
      </c>
      <c r="Z48" t="n">
        <v>90.4740394832032</v>
      </c>
      <c r="AA48" t="n">
        <v>93.3581743027232</v>
      </c>
      <c r="AB48" t="n">
        <v>94.5297635654722</v>
      </c>
      <c r="AC48" t="n">
        <v>95.6911049854952</v>
      </c>
      <c r="AD48" t="n">
        <v>98.4956466459618</v>
      </c>
      <c r="AE48" t="n">
        <v>100</v>
      </c>
      <c r="AF48" t="n">
        <v>100.766627559671</v>
      </c>
    </row>
    <row r="49">
      <c r="A49" t="s">
        <v>128</v>
      </c>
      <c r="B49" t="s">
        <v>466</v>
      </c>
      <c r="C49" t="s">
        <v>342</v>
      </c>
      <c r="D49" t="s">
        <v>467</v>
      </c>
      <c r="E49" t="s">
        <v>343</v>
      </c>
      <c r="F49" t="n">
        <v>30.1317425463461</v>
      </c>
      <c r="G49" t="n">
        <v>32.1918629536688</v>
      </c>
      <c r="H49" t="n">
        <v>29.5240702395982</v>
      </c>
      <c r="I49" t="n">
        <v>36.5139074135606</v>
      </c>
      <c r="J49" t="n">
        <v>42.851645407099</v>
      </c>
      <c r="K49" t="n">
        <v>53.2922116567237</v>
      </c>
      <c r="L49" t="n">
        <v>56.0349961063394</v>
      </c>
      <c r="M49" t="n">
        <v>58.2460312768777</v>
      </c>
      <c r="N49" t="n">
        <v>66.9314008542102</v>
      </c>
      <c r="O49" t="n">
        <v>75.6523412397722</v>
      </c>
      <c r="P49" t="n">
        <v>77.4613633682866</v>
      </c>
      <c r="Q49" t="n">
        <v>81.9131502589538</v>
      </c>
      <c r="R49" t="n">
        <v>88.2769129404768</v>
      </c>
      <c r="S49" t="n">
        <v>91.6985252605997</v>
      </c>
      <c r="T49" t="n">
        <v>87.9988155081417</v>
      </c>
      <c r="U49" t="n">
        <v>77.4626421647992</v>
      </c>
      <c r="V49" t="n">
        <v>87.6409251368883</v>
      </c>
      <c r="W49" t="n">
        <v>81.2014731002586</v>
      </c>
      <c r="X49" t="n">
        <v>85.2913877384546</v>
      </c>
      <c r="Y49" t="n">
        <v>87.3920129551629</v>
      </c>
      <c r="Z49" t="n">
        <v>89.9381840639259</v>
      </c>
      <c r="AA49" t="n">
        <v>92.8870610356428</v>
      </c>
      <c r="AB49" t="n">
        <v>94.4324953488199</v>
      </c>
      <c r="AC49" t="n">
        <v>95.7125085268818</v>
      </c>
      <c r="AD49" t="n">
        <v>98.3801425337295</v>
      </c>
      <c r="AE49" t="n">
        <v>100</v>
      </c>
      <c r="AF49" t="n">
        <v>101.461353880081</v>
      </c>
    </row>
    <row r="50">
      <c r="A50" t="s">
        <v>128</v>
      </c>
      <c r="B50" t="s">
        <v>468</v>
      </c>
      <c r="C50" t="s">
        <v>342</v>
      </c>
      <c r="D50" t="s">
        <v>469</v>
      </c>
      <c r="E50" t="s">
        <v>343</v>
      </c>
      <c r="F50" t="n">
        <v>31.5841988628793</v>
      </c>
      <c r="G50" t="n">
        <v>33.5009860027911</v>
      </c>
      <c r="H50" t="n">
        <v>30.724697663201</v>
      </c>
      <c r="I50" t="n">
        <v>37.9987969714022</v>
      </c>
      <c r="J50" t="n">
        <v>44.5942654066984</v>
      </c>
      <c r="K50" t="n">
        <v>55.4594024040577</v>
      </c>
      <c r="L50" t="n">
        <v>58.3137312863797</v>
      </c>
      <c r="M50" t="n">
        <v>60.6146881564358</v>
      </c>
      <c r="N50" t="n">
        <v>69.6532514340458</v>
      </c>
      <c r="O50" t="n">
        <v>78.7288418095164</v>
      </c>
      <c r="P50" t="n">
        <v>80.6114330181556</v>
      </c>
      <c r="Q50" t="n">
        <v>85.2442521737462</v>
      </c>
      <c r="R50" t="n">
        <v>91.8668078080666</v>
      </c>
      <c r="S50" t="n">
        <v>95.1720618506392</v>
      </c>
      <c r="T50" t="n">
        <v>90.9628239469698</v>
      </c>
      <c r="U50" t="n">
        <v>80.1755925944133</v>
      </c>
      <c r="V50" t="n">
        <v>88.2704674314446</v>
      </c>
      <c r="W50" t="n">
        <v>81.7780349560198</v>
      </c>
      <c r="X50" t="n">
        <v>85.8606880368811</v>
      </c>
      <c r="Y50" t="n">
        <v>88.3497435578618</v>
      </c>
      <c r="Z50" t="n">
        <v>90.6990762385778</v>
      </c>
      <c r="AA50" t="n">
        <v>93.553381211557</v>
      </c>
      <c r="AB50" t="n">
        <v>94.5616425028146</v>
      </c>
      <c r="AC50" t="n">
        <v>95.6789576643213</v>
      </c>
      <c r="AD50" t="n">
        <v>98.5351414147442</v>
      </c>
      <c r="AE50" t="n">
        <v>100</v>
      </c>
      <c r="AF50" t="n">
        <v>100.179829545253</v>
      </c>
    </row>
    <row r="51">
      <c r="A51" t="s">
        <v>128</v>
      </c>
      <c r="B51" t="s">
        <v>470</v>
      </c>
      <c r="C51" t="s">
        <v>342</v>
      </c>
      <c r="D51" t="s">
        <v>471</v>
      </c>
      <c r="E51" t="s">
        <v>343</v>
      </c>
      <c r="F51" t="n">
        <v>31.6129035942418</v>
      </c>
      <c r="G51" t="n">
        <v>33.5285713975893</v>
      </c>
      <c r="H51" t="n">
        <v>30.749996842872</v>
      </c>
      <c r="I51" t="n">
        <v>38.0300858114555</v>
      </c>
      <c r="J51" t="n">
        <v>44.6309852787286</v>
      </c>
      <c r="K51" t="n">
        <v>55.5050685830262</v>
      </c>
      <c r="L51" t="n">
        <v>58.3617478927162</v>
      </c>
      <c r="M51" t="n">
        <v>60.6645994096127</v>
      </c>
      <c r="N51" t="n">
        <v>69.7106051120759</v>
      </c>
      <c r="O51" t="n">
        <v>78.7936685382596</v>
      </c>
      <c r="P51" t="n">
        <v>80.6778098995683</v>
      </c>
      <c r="Q51" t="n">
        <v>85.3144438809362</v>
      </c>
      <c r="R51" t="n">
        <v>91.9424526600454</v>
      </c>
      <c r="S51" t="n">
        <v>95.2444849113649</v>
      </c>
      <c r="T51" t="n">
        <v>91.0286085850885</v>
      </c>
      <c r="U51" t="n">
        <v>80.2703296687123</v>
      </c>
      <c r="V51" t="n">
        <v>88.2212320217652</v>
      </c>
      <c r="W51" t="n">
        <v>81.7222336025243</v>
      </c>
      <c r="X51" t="n">
        <v>85.798071285351</v>
      </c>
      <c r="Y51" t="n">
        <v>88.2942607629592</v>
      </c>
      <c r="Z51" t="n">
        <v>90.6297890196917</v>
      </c>
      <c r="AA51" t="n">
        <v>93.4798166245662</v>
      </c>
      <c r="AB51" t="n">
        <v>94.4798929206784</v>
      </c>
      <c r="AC51" t="n">
        <v>95.6491799073719</v>
      </c>
      <c r="AD51" t="n">
        <v>98.4413076170725</v>
      </c>
      <c r="AE51" t="n">
        <v>100</v>
      </c>
      <c r="AF51" t="n">
        <v>100.398959359104</v>
      </c>
    </row>
    <row r="52">
      <c r="A52" t="s">
        <v>128</v>
      </c>
      <c r="B52" t="s">
        <v>472</v>
      </c>
      <c r="C52" t="s">
        <v>342</v>
      </c>
      <c r="D52" t="s">
        <v>473</v>
      </c>
      <c r="E52" t="s">
        <v>343</v>
      </c>
      <c r="F52" t="n">
        <v>29.6332064157886</v>
      </c>
      <c r="G52" t="n">
        <v>31.6945531605813</v>
      </c>
      <c r="H52" t="n">
        <v>29.0679823446728</v>
      </c>
      <c r="I52" t="n">
        <v>35.9498473192776</v>
      </c>
      <c r="J52" t="n">
        <v>42.1896616499937</v>
      </c>
      <c r="K52" t="n">
        <v>52.4689573122528</v>
      </c>
      <c r="L52" t="n">
        <v>55.1693614578393</v>
      </c>
      <c r="M52" t="n">
        <v>57.346247386101</v>
      </c>
      <c r="N52" t="n">
        <v>65.8974440348165</v>
      </c>
      <c r="O52" t="n">
        <v>74.4836616277441</v>
      </c>
      <c r="P52" t="n">
        <v>76.2647410440702</v>
      </c>
      <c r="Q52" t="n">
        <v>80.6477469081554</v>
      </c>
      <c r="R52" t="n">
        <v>86.9132033547191</v>
      </c>
      <c r="S52" t="n">
        <v>90.3758867418455</v>
      </c>
      <c r="T52" t="n">
        <v>86.5675835520104</v>
      </c>
      <c r="U52" t="n">
        <v>74.6985764819689</v>
      </c>
      <c r="V52" t="n">
        <v>86.8564315106829</v>
      </c>
      <c r="W52" t="n">
        <v>80.8526842853966</v>
      </c>
      <c r="X52" t="n">
        <v>85.0579912844056</v>
      </c>
      <c r="Y52" t="n">
        <v>87.0938954628904</v>
      </c>
      <c r="Z52" t="n">
        <v>89.9671095098312</v>
      </c>
      <c r="AA52" t="n">
        <v>92.9251321111318</v>
      </c>
      <c r="AB52" t="n">
        <v>94.4078849656509</v>
      </c>
      <c r="AC52" t="n">
        <v>95.4095070347028</v>
      </c>
      <c r="AD52" t="n">
        <v>98.9609830465003</v>
      </c>
      <c r="AE52" t="n">
        <v>100</v>
      </c>
      <c r="AF52" t="n">
        <v>99.2578732055372</v>
      </c>
    </row>
    <row r="53">
      <c r="A53" t="s">
        <v>128</v>
      </c>
      <c r="B53" t="s">
        <v>474</v>
      </c>
      <c r="C53" t="s">
        <v>342</v>
      </c>
      <c r="D53" t="s">
        <v>475</v>
      </c>
      <c r="E53" t="s">
        <v>343</v>
      </c>
      <c r="F53" t="n">
        <v>31.8176339097676</v>
      </c>
      <c r="G53" t="n">
        <v>33.3664863439031</v>
      </c>
      <c r="H53" t="n">
        <v>30.6013200071335</v>
      </c>
      <c r="I53" t="n">
        <v>37.8461828096148</v>
      </c>
      <c r="J53" t="n">
        <v>44.4152366129497</v>
      </c>
      <c r="K53" t="n">
        <v>55.2366805873603</v>
      </c>
      <c r="L53" t="n">
        <v>58.079586391881</v>
      </c>
      <c r="M53" t="n">
        <v>60.3712949951405</v>
      </c>
      <c r="N53" t="n">
        <v>69.3735422844503</v>
      </c>
      <c r="O53" t="n">
        <v>78.4127065385333</v>
      </c>
      <c r="P53" t="n">
        <v>80.2877256315892</v>
      </c>
      <c r="Q53" t="n">
        <v>84.9019671497007</v>
      </c>
      <c r="R53" t="n">
        <v>91.497940936424</v>
      </c>
      <c r="S53" t="n">
        <v>94.2946102847306</v>
      </c>
      <c r="T53" t="n">
        <v>90.2039067358579</v>
      </c>
      <c r="U53" t="n">
        <v>84.0340538245525</v>
      </c>
      <c r="V53" t="n">
        <v>88.2560755503286</v>
      </c>
      <c r="W53" t="n">
        <v>83.7184617057151</v>
      </c>
      <c r="X53" t="n">
        <v>86.6458868283119</v>
      </c>
      <c r="Y53" t="n">
        <v>89.190682921731</v>
      </c>
      <c r="Z53" t="n">
        <v>91.0585766930484</v>
      </c>
      <c r="AA53" t="n">
        <v>93.2481547815013</v>
      </c>
      <c r="AB53" t="n">
        <v>93.6535674814571</v>
      </c>
      <c r="AC53" t="n">
        <v>94.1790071788736</v>
      </c>
      <c r="AD53" t="n">
        <v>98.4781474896291</v>
      </c>
      <c r="AE53" t="n">
        <v>100</v>
      </c>
      <c r="AF53" t="n">
        <v>97.2769493801408</v>
      </c>
    </row>
    <row r="54">
      <c r="A54" t="s">
        <v>128</v>
      </c>
      <c r="B54" t="s">
        <v>476</v>
      </c>
      <c r="C54" t="s">
        <v>342</v>
      </c>
      <c r="D54" t="s">
        <v>477</v>
      </c>
      <c r="E54" t="s">
        <v>343</v>
      </c>
      <c r="F54" t="n">
        <v>31.512822813516</v>
      </c>
      <c r="G54" t="n">
        <v>33.167438240513</v>
      </c>
      <c r="H54" t="n">
        <v>30.4187787564127</v>
      </c>
      <c r="I54" t="n">
        <v>37.6204196553507</v>
      </c>
      <c r="J54" t="n">
        <v>44.1502855732961</v>
      </c>
      <c r="K54" t="n">
        <v>54.9071820517872</v>
      </c>
      <c r="L54" t="n">
        <v>57.7331227335814</v>
      </c>
      <c r="M54" t="n">
        <v>60.0111659907657</v>
      </c>
      <c r="N54" t="n">
        <v>68.9597099604357</v>
      </c>
      <c r="O54" t="n">
        <v>77.9449537219003</v>
      </c>
      <c r="P54" t="n">
        <v>79.8087875534102</v>
      </c>
      <c r="Q54" t="n">
        <v>84.395497300456</v>
      </c>
      <c r="R54" t="n">
        <v>90.9521272785403</v>
      </c>
      <c r="S54" t="n">
        <v>93.9033280722139</v>
      </c>
      <c r="T54" t="n">
        <v>89.8473905445113</v>
      </c>
      <c r="U54" t="n">
        <v>81.7515008019652</v>
      </c>
      <c r="V54" t="n">
        <v>88.1469593902278</v>
      </c>
      <c r="W54" t="n">
        <v>83.4558729449962</v>
      </c>
      <c r="X54" t="n">
        <v>86.6520097339566</v>
      </c>
      <c r="Y54" t="n">
        <v>89.2683596838617</v>
      </c>
      <c r="Z54" t="n">
        <v>91.0458834706119</v>
      </c>
      <c r="AA54" t="n">
        <v>93.6115173929861</v>
      </c>
      <c r="AB54" t="n">
        <v>94.2074399605614</v>
      </c>
      <c r="AC54" t="n">
        <v>94.9039938405983</v>
      </c>
      <c r="AD54" t="n">
        <v>98.6859311182386</v>
      </c>
      <c r="AE54" t="n">
        <v>100</v>
      </c>
      <c r="AF54" t="n">
        <v>97.8240355290184</v>
      </c>
    </row>
    <row r="55">
      <c r="A55" t="s">
        <v>128</v>
      </c>
      <c r="B55" t="s">
        <v>478</v>
      </c>
      <c r="C55" t="s">
        <v>342</v>
      </c>
      <c r="D55" t="s">
        <v>479</v>
      </c>
      <c r="E55" t="s">
        <v>343</v>
      </c>
      <c r="F55" t="n">
        <v>31.6374299396659</v>
      </c>
      <c r="G55" t="n">
        <v>33.3138658942293</v>
      </c>
      <c r="H55" t="n">
        <v>30.5530732878495</v>
      </c>
      <c r="I55" t="n">
        <v>37.786507450477</v>
      </c>
      <c r="J55" t="n">
        <v>44.3452013466396</v>
      </c>
      <c r="K55" t="n">
        <v>55.1495887654364</v>
      </c>
      <c r="L55" t="n">
        <v>57.9880043595378</v>
      </c>
      <c r="M55" t="n">
        <v>60.2761057465776</v>
      </c>
      <c r="N55" t="n">
        <v>69.2641554701946</v>
      </c>
      <c r="O55" t="n">
        <v>78.2890677196032</v>
      </c>
      <c r="P55" t="n">
        <v>80.1611299993366</v>
      </c>
      <c r="Q55" t="n">
        <v>84.7680874740327</v>
      </c>
      <c r="R55" t="n">
        <v>91.3536648898506</v>
      </c>
      <c r="S55" t="n">
        <v>94.3796316131276</v>
      </c>
      <c r="T55" t="n">
        <v>90.3087512722369</v>
      </c>
      <c r="U55" t="n">
        <v>81.4603881245263</v>
      </c>
      <c r="V55" t="n">
        <v>88.0047475473807</v>
      </c>
      <c r="W55" t="n">
        <v>83.3002594785099</v>
      </c>
      <c r="X55" t="n">
        <v>86.6170484451785</v>
      </c>
      <c r="Y55" t="n">
        <v>89.2594993482855</v>
      </c>
      <c r="Z55" t="n">
        <v>91.0169875906671</v>
      </c>
      <c r="AA55" t="n">
        <v>93.7380386953974</v>
      </c>
      <c r="AB55" t="n">
        <v>94.4456991037</v>
      </c>
      <c r="AC55" t="n">
        <v>95.2446211160899</v>
      </c>
      <c r="AD55" t="n">
        <v>98.7854425116369</v>
      </c>
      <c r="AE55" t="n">
        <v>100</v>
      </c>
      <c r="AF55" t="n">
        <v>98.0891525299304</v>
      </c>
    </row>
    <row r="56">
      <c r="A56" t="s">
        <v>128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482</v>
      </c>
      <c r="C57" t="s">
        <v>342</v>
      </c>
      <c r="D57" t="s">
        <v>483</v>
      </c>
      <c r="E57" t="s">
        <v>343</v>
      </c>
      <c r="F57" t="n">
        <v>31.603905442125</v>
      </c>
      <c r="G57" t="n">
        <v>33.1033502127947</v>
      </c>
      <c r="H57" t="n">
        <v>30.3599901725168</v>
      </c>
      <c r="I57" t="n">
        <v>37.5477337206702</v>
      </c>
      <c r="J57" t="n">
        <v>44.0649622509255</v>
      </c>
      <c r="K57" t="n">
        <v>54.801080794342</v>
      </c>
      <c r="L57" t="n">
        <v>57.6215606653995</v>
      </c>
      <c r="M57" t="n">
        <v>59.8952013423526</v>
      </c>
      <c r="N57" t="n">
        <v>68.826457624242</v>
      </c>
      <c r="O57" t="n">
        <v>77.7943335369716</v>
      </c>
      <c r="P57" t="n">
        <v>79.6545726793661</v>
      </c>
      <c r="Q57" t="n">
        <v>84.2324176287421</v>
      </c>
      <c r="R57" t="n">
        <v>90.7763701479218</v>
      </c>
      <c r="S57" t="n">
        <v>93.4419727126388</v>
      </c>
      <c r="T57" t="n">
        <v>88.7288690628607</v>
      </c>
      <c r="U57" t="n">
        <v>82.2848534397978</v>
      </c>
      <c r="V57" t="n">
        <v>86.9266300246963</v>
      </c>
      <c r="W57" t="n">
        <v>82.9061884496911</v>
      </c>
      <c r="X57" t="n">
        <v>86.1754375950018</v>
      </c>
      <c r="Y57" t="n">
        <v>88.8030545588676</v>
      </c>
      <c r="Z57" t="n">
        <v>90.748354609709</v>
      </c>
      <c r="AA57" t="n">
        <v>93.3239228496686</v>
      </c>
      <c r="AB57" t="n">
        <v>94.0041242946811</v>
      </c>
      <c r="AC57" t="n">
        <v>94.8806199044626</v>
      </c>
      <c r="AD57" t="n">
        <v>98.6135934811916</v>
      </c>
      <c r="AE57" t="n">
        <v>100</v>
      </c>
      <c r="AF57" t="n">
        <v>99.3158959185026</v>
      </c>
    </row>
    <row r="58">
      <c r="A58" t="s">
        <v>128</v>
      </c>
      <c r="B58" t="s">
        <v>484</v>
      </c>
      <c r="C58" t="s">
        <v>342</v>
      </c>
      <c r="D58" t="s">
        <v>485</v>
      </c>
      <c r="E58" t="s">
        <v>343</v>
      </c>
      <c r="F58" t="n">
        <v>31.603905442125</v>
      </c>
      <c r="G58" t="n">
        <v>33.1033502127947</v>
      </c>
      <c r="H58" t="n">
        <v>30.3599901725168</v>
      </c>
      <c r="I58" t="n">
        <v>37.5477337206702</v>
      </c>
      <c r="J58" t="n">
        <v>44.0649622509255</v>
      </c>
      <c r="K58" t="n">
        <v>54.801080794342</v>
      </c>
      <c r="L58" t="n">
        <v>57.6215606653995</v>
      </c>
      <c r="M58" t="n">
        <v>59.8952013423526</v>
      </c>
      <c r="N58" t="n">
        <v>68.826457624242</v>
      </c>
      <c r="O58" t="n">
        <v>77.7943335369716</v>
      </c>
      <c r="P58" t="n">
        <v>79.6545726793661</v>
      </c>
      <c r="Q58" t="n">
        <v>84.2324176287421</v>
      </c>
      <c r="R58" t="n">
        <v>90.7763701479218</v>
      </c>
      <c r="S58" t="n">
        <v>93.4419727126388</v>
      </c>
      <c r="T58" t="n">
        <v>88.7288690628607</v>
      </c>
      <c r="U58" t="n">
        <v>82.2848534397978</v>
      </c>
      <c r="V58" t="n">
        <v>86.9266300246963</v>
      </c>
      <c r="W58" t="n">
        <v>82.9061884496911</v>
      </c>
      <c r="X58" t="n">
        <v>86.1754375950018</v>
      </c>
      <c r="Y58" t="n">
        <v>88.8030545588676</v>
      </c>
      <c r="Z58" t="n">
        <v>90.748354609709</v>
      </c>
      <c r="AA58" t="n">
        <v>93.3239228496686</v>
      </c>
      <c r="AB58" t="n">
        <v>94.0041242946811</v>
      </c>
      <c r="AC58" t="n">
        <v>94.8806199044626</v>
      </c>
      <c r="AD58" t="n">
        <v>98.6135934811916</v>
      </c>
      <c r="AE58" t="n">
        <v>100</v>
      </c>
      <c r="AF58" t="n">
        <v>99.3158959185026</v>
      </c>
    </row>
    <row r="59">
      <c r="A59" t="s">
        <v>128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130</v>
      </c>
      <c r="B57" t="s">
        <v>482</v>
      </c>
      <c r="C57" t="s">
        <v>342</v>
      </c>
      <c r="D57" t="s">
        <v>483</v>
      </c>
      <c r="E57" t="s">
        <v>343</v>
      </c>
      <c r="F57" t="n">
        <v>53.3037404192694</v>
      </c>
      <c r="G57" t="n">
        <v>54.3084688295284</v>
      </c>
      <c r="H57" t="n">
        <v>56.5080562024033</v>
      </c>
      <c r="I57" t="n">
        <v>58.433838361942</v>
      </c>
      <c r="J57" t="n">
        <v>61.6910233403755</v>
      </c>
      <c r="K57" t="n">
        <v>66.8153251611167</v>
      </c>
      <c r="L57" t="n">
        <v>70.7395779509579</v>
      </c>
      <c r="M57" t="n">
        <v>69.892714883442</v>
      </c>
      <c r="N57" t="n">
        <v>72.1302652983561</v>
      </c>
      <c r="O57" t="n">
        <v>75.379785181297</v>
      </c>
      <c r="P57" t="n">
        <v>78.562001347441</v>
      </c>
      <c r="Q57" t="n">
        <v>79.9389828421748</v>
      </c>
      <c r="R57" t="n">
        <v>84.5836542442523</v>
      </c>
      <c r="S57" t="n">
        <v>89.5674743423704</v>
      </c>
      <c r="T57" t="n">
        <v>88.8933328610997</v>
      </c>
      <c r="U57" t="n">
        <v>87.8718040802935</v>
      </c>
      <c r="V57" t="n">
        <v>84.1928519034715</v>
      </c>
      <c r="W57" t="n">
        <v>89.8294578495182</v>
      </c>
      <c r="X57" t="n">
        <v>90.3435060238596</v>
      </c>
      <c r="Y57" t="n">
        <v>88.7158397684207</v>
      </c>
      <c r="Z57" t="n">
        <v>94.0468395905892</v>
      </c>
      <c r="AA57" t="n">
        <v>95.5023483446686</v>
      </c>
      <c r="AB57" t="n">
        <v>97.6512744692146</v>
      </c>
      <c r="AC57" t="n">
        <v>99.564251417403</v>
      </c>
      <c r="AD57" t="n">
        <v>103.693524755774</v>
      </c>
      <c r="AE57" t="n">
        <v>100</v>
      </c>
      <c r="AF57" t="n">
        <v>101.178535704416</v>
      </c>
    </row>
    <row r="58">
      <c r="A58" t="s">
        <v>130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132</v>
      </c>
      <c r="B57" t="s">
        <v>482</v>
      </c>
      <c r="C57" t="s">
        <v>342</v>
      </c>
      <c r="D57" t="s">
        <v>483</v>
      </c>
      <c r="E57" t="s">
        <v>343</v>
      </c>
      <c r="F57" t="n">
        <v>38.553436460164</v>
      </c>
      <c r="G57" t="n">
        <v>40.0464052458467</v>
      </c>
      <c r="H57" t="n">
        <v>38.1357154939226</v>
      </c>
      <c r="I57" t="n">
        <v>44.5184993532544</v>
      </c>
      <c r="J57" t="n">
        <v>50.3945909645504</v>
      </c>
      <c r="K57" t="n">
        <v>59.9788030373058</v>
      </c>
      <c r="L57" t="n">
        <v>63.2472655545537</v>
      </c>
      <c r="M57" t="n">
        <v>64.2834896165122</v>
      </c>
      <c r="N57" t="n">
        <v>70.5775113863106</v>
      </c>
      <c r="O57" t="n">
        <v>77.0428274732443</v>
      </c>
      <c r="P57" t="n">
        <v>79.53860935843</v>
      </c>
      <c r="Q57" t="n">
        <v>82.6308657361059</v>
      </c>
      <c r="R57" t="n">
        <v>88.348478485984</v>
      </c>
      <c r="S57" t="n">
        <v>92.020435240485</v>
      </c>
      <c r="T57" t="n">
        <v>89.2620182306997</v>
      </c>
      <c r="U57" t="n">
        <v>85.3470548220435</v>
      </c>
      <c r="V57" t="n">
        <v>85.4858739231638</v>
      </c>
      <c r="W57" t="n">
        <v>86.9520009650743</v>
      </c>
      <c r="X57" t="n">
        <v>88.8852191574349</v>
      </c>
      <c r="Y57" t="n">
        <v>89.1102765626001</v>
      </c>
      <c r="Z57" t="n">
        <v>93.8313993180558</v>
      </c>
      <c r="AA57" t="n">
        <v>95.452114440478</v>
      </c>
      <c r="AB57" t="n">
        <v>97.3325697092445</v>
      </c>
      <c r="AC57" t="n">
        <v>99.0073525472392</v>
      </c>
      <c r="AD57" t="n">
        <v>103.094718643463</v>
      </c>
      <c r="AE57" t="n">
        <v>100</v>
      </c>
      <c r="AF57" t="n">
        <v>100.671909470357</v>
      </c>
    </row>
    <row r="58">
      <c r="A58" t="s">
        <v>132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482</v>
      </c>
      <c r="C57" t="s">
        <v>342</v>
      </c>
      <c r="D57" t="s">
        <v>483</v>
      </c>
      <c r="E57" t="s">
        <v>343</v>
      </c>
      <c r="F57" t="n">
        <v>66.171553163555</v>
      </c>
      <c r="G57" t="n">
        <v>67.4680645801348</v>
      </c>
      <c r="H57" t="n">
        <v>69.5606140341876</v>
      </c>
      <c r="I57" t="n">
        <v>73.1106794537424</v>
      </c>
      <c r="J57" t="n">
        <v>77.6038288918937</v>
      </c>
      <c r="K57" t="n">
        <v>84.1315714137114</v>
      </c>
      <c r="L57" t="n">
        <v>89.0174944829725</v>
      </c>
      <c r="M57" t="n">
        <v>90.6863092620878</v>
      </c>
      <c r="N57" t="n">
        <v>89.2251658777473</v>
      </c>
      <c r="O57" t="n">
        <v>90.709494099783</v>
      </c>
      <c r="P57" t="n">
        <v>92.4449998740196</v>
      </c>
      <c r="Q57" t="n">
        <v>95.4113883406465</v>
      </c>
      <c r="R57" t="n">
        <v>95.2073552883777</v>
      </c>
      <c r="S57" t="n">
        <v>91.006980406822</v>
      </c>
      <c r="T57" t="n">
        <v>86.5967280639056</v>
      </c>
      <c r="U57" t="n">
        <v>83.0061744654356</v>
      </c>
      <c r="V57" t="n">
        <v>81.6645463637727</v>
      </c>
      <c r="W57" t="n">
        <v>83.1743479506046</v>
      </c>
      <c r="X57" t="n">
        <v>84.3426933096315</v>
      </c>
      <c r="Y57" t="n">
        <v>86.7677823427119</v>
      </c>
      <c r="Z57" t="n">
        <v>89.6996834864748</v>
      </c>
      <c r="AA57" t="n">
        <v>91.2697728293617</v>
      </c>
      <c r="AB57" t="n">
        <v>93.9886503692655</v>
      </c>
      <c r="AC57" t="n">
        <v>96.6388846884928</v>
      </c>
      <c r="AD57" t="n">
        <v>99.058720088166</v>
      </c>
      <c r="AE57" t="n">
        <v>100</v>
      </c>
      <c r="AF57" t="n">
        <v>105.068209389091</v>
      </c>
    </row>
    <row r="58">
      <c r="A58" t="s">
        <v>134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136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136</v>
      </c>
      <c r="B57" t="s">
        <v>482</v>
      </c>
      <c r="C57" t="s">
        <v>342</v>
      </c>
      <c r="D57" t="s">
        <v>483</v>
      </c>
      <c r="E57" t="s">
        <v>343</v>
      </c>
      <c r="F57" t="n">
        <v>53.6497546093263</v>
      </c>
      <c r="G57" t="n">
        <v>55.6015536625659</v>
      </c>
      <c r="H57" t="n">
        <v>58.9345197209019</v>
      </c>
      <c r="I57" t="n">
        <v>64.7982259835059</v>
      </c>
      <c r="J57" t="n">
        <v>70.4811820100437</v>
      </c>
      <c r="K57" t="n">
        <v>77.1580959041054</v>
      </c>
      <c r="L57" t="n">
        <v>82.8796063932107</v>
      </c>
      <c r="M57" t="n">
        <v>86.9783441953427</v>
      </c>
      <c r="N57" t="n">
        <v>91.2395235913009</v>
      </c>
      <c r="O57" t="n">
        <v>96.7109802759452</v>
      </c>
      <c r="P57" t="n">
        <v>99.7116210091987</v>
      </c>
      <c r="Q57" t="n">
        <v>105.392307612724</v>
      </c>
      <c r="R57" t="n">
        <v>103.02224545416</v>
      </c>
      <c r="S57" t="n">
        <v>93.746918497727</v>
      </c>
      <c r="T57" t="n">
        <v>85.2850389072043</v>
      </c>
      <c r="U57" t="n">
        <v>81.5178190836398</v>
      </c>
      <c r="V57" t="n">
        <v>80.0437027297423</v>
      </c>
      <c r="W57" t="n">
        <v>81.3843424293812</v>
      </c>
      <c r="X57" t="n">
        <v>82.6573834303447</v>
      </c>
      <c r="Y57" t="n">
        <v>85.3775235147399</v>
      </c>
      <c r="Z57" t="n">
        <v>88.4580993292907</v>
      </c>
      <c r="AA57" t="n">
        <v>90.2940589422129</v>
      </c>
      <c r="AB57" t="n">
        <v>93.0412385775609</v>
      </c>
      <c r="AC57" t="n">
        <v>96.178893268012</v>
      </c>
      <c r="AD57" t="n">
        <v>98.4543071499593</v>
      </c>
      <c r="AE57" t="n">
        <v>100</v>
      </c>
      <c r="AF57" t="n">
        <v>105.895257486756</v>
      </c>
    </row>
    <row r="58">
      <c r="A58" t="s">
        <v>136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140</v>
      </c>
      <c r="B2" t="s">
        <v>295</v>
      </c>
      <c r="C2" t="s">
        <v>342</v>
      </c>
      <c r="D2" t="s">
        <v>297</v>
      </c>
      <c r="E2" t="s">
        <v>343</v>
      </c>
      <c r="F2" t="n">
        <v>113.66869156756</v>
      </c>
      <c r="G2" t="n">
        <v>104.84203986009</v>
      </c>
      <c r="H2" t="n">
        <v>96.5092084853204</v>
      </c>
      <c r="I2" t="n">
        <v>99.0825983321762</v>
      </c>
      <c r="J2" t="n">
        <v>97.3011091130377</v>
      </c>
      <c r="K2" t="n">
        <v>109.984288248764</v>
      </c>
      <c r="L2" t="n">
        <v>112.754159984824</v>
      </c>
      <c r="M2" t="n">
        <v>109.542161025928</v>
      </c>
      <c r="N2" t="n">
        <v>95.2223465524966</v>
      </c>
      <c r="O2" t="n">
        <v>90.6874223933</v>
      </c>
      <c r="P2" t="n">
        <v>84.0058945882995</v>
      </c>
      <c r="Q2" t="n">
        <v>94.9350765220655</v>
      </c>
      <c r="R2" t="n">
        <v>105.575281993679</v>
      </c>
      <c r="S2" t="n">
        <v>77.5150343282466</v>
      </c>
      <c r="T2" t="n">
        <v>54.6627792034414</v>
      </c>
      <c r="U2" t="n">
        <v>77.8808141646749</v>
      </c>
      <c r="V2" t="n">
        <v>86.7338363952581</v>
      </c>
      <c r="W2" t="n">
        <v>88.6264330129867</v>
      </c>
      <c r="X2" t="n">
        <v>97.5813176088417</v>
      </c>
      <c r="Y2" t="n">
        <v>96.1131895244557</v>
      </c>
      <c r="Z2" t="n">
        <v>88.1149330163547</v>
      </c>
      <c r="AA2" t="n">
        <v>86.6065219683733</v>
      </c>
      <c r="AB2" t="n">
        <v>106.773173268946</v>
      </c>
      <c r="AC2" t="n">
        <v>99.9621467989334</v>
      </c>
      <c r="AD2" t="n">
        <v>89.8638300242266</v>
      </c>
      <c r="AE2" t="n">
        <v>100</v>
      </c>
      <c r="AF2" t="n">
        <v>117.367582313697</v>
      </c>
    </row>
    <row r="3">
      <c r="A3" t="s">
        <v>140</v>
      </c>
      <c r="B3" t="s">
        <v>374</v>
      </c>
      <c r="C3" t="s">
        <v>342</v>
      </c>
      <c r="D3" t="s">
        <v>375</v>
      </c>
      <c r="E3" t="s">
        <v>343</v>
      </c>
      <c r="F3" t="n">
        <v>91.3450690839575</v>
      </c>
      <c r="G3" t="n">
        <v>92.2114749618606</v>
      </c>
      <c r="H3" t="n">
        <v>152.535521383087</v>
      </c>
      <c r="I3" t="n">
        <v>143.009014467423</v>
      </c>
      <c r="J3" t="n">
        <v>120.974476850204</v>
      </c>
      <c r="K3" t="n">
        <v>122.737003603769</v>
      </c>
      <c r="L3" t="n">
        <v>151.9382619958</v>
      </c>
      <c r="M3" t="n">
        <v>142.080848834718</v>
      </c>
      <c r="N3" t="n">
        <v>130.615098376348</v>
      </c>
      <c r="O3" t="n">
        <v>97.0369009279843</v>
      </c>
      <c r="P3" t="n">
        <v>119.731651374787</v>
      </c>
      <c r="Q3" t="n">
        <v>189.113817961141</v>
      </c>
      <c r="R3" t="n">
        <v>251.997193742029</v>
      </c>
      <c r="S3" t="n">
        <v>205.1271562334</v>
      </c>
      <c r="T3" t="n">
        <v>234.5514724817</v>
      </c>
      <c r="U3" t="n">
        <v>189.549319421424</v>
      </c>
      <c r="V3" t="n">
        <v>233.727449895288</v>
      </c>
      <c r="W3" t="n">
        <v>316.368544365997</v>
      </c>
      <c r="X3" t="n">
        <v>187.610145721669</v>
      </c>
      <c r="Y3" t="n">
        <v>247.688459019852</v>
      </c>
      <c r="Z3" t="n">
        <v>136.703213419399</v>
      </c>
      <c r="AA3" t="n">
        <v>208.581131895618</v>
      </c>
      <c r="AB3" t="n">
        <v>245.104607955254</v>
      </c>
      <c r="AC3" t="n">
        <v>333.600948334288</v>
      </c>
      <c r="AD3" t="n">
        <v>227.694532555356</v>
      </c>
      <c r="AE3" t="n">
        <v>100</v>
      </c>
      <c r="AF3" t="n">
        <v>102.937896706693</v>
      </c>
    </row>
    <row r="4">
      <c r="A4" t="s">
        <v>140</v>
      </c>
      <c r="B4" t="s">
        <v>376</v>
      </c>
      <c r="C4" t="s">
        <v>342</v>
      </c>
      <c r="D4" t="s">
        <v>377</v>
      </c>
      <c r="E4" t="s">
        <v>343</v>
      </c>
      <c r="F4" t="n">
        <v>53.4277443912336</v>
      </c>
      <c r="G4" t="n">
        <v>54.6162125967368</v>
      </c>
      <c r="H4" t="n">
        <v>56.5780905991981</v>
      </c>
      <c r="I4" t="n">
        <v>61.3849347853345</v>
      </c>
      <c r="J4" t="n">
        <v>63.6829727859349</v>
      </c>
      <c r="K4" t="n">
        <v>64.3908269527491</v>
      </c>
      <c r="L4" t="n">
        <v>74.905091174812</v>
      </c>
      <c r="M4" t="n">
        <v>79.1032063365753</v>
      </c>
      <c r="N4" t="n">
        <v>75.0586958800529</v>
      </c>
      <c r="O4" t="n">
        <v>73.7209745753903</v>
      </c>
      <c r="P4" t="n">
        <v>70.6822520495814</v>
      </c>
      <c r="Q4" t="n">
        <v>71.3811146109553</v>
      </c>
      <c r="R4" t="n">
        <v>69.8110198643864</v>
      </c>
      <c r="S4" t="n">
        <v>71.6639176470678</v>
      </c>
      <c r="T4" t="n">
        <v>78.5628579064017</v>
      </c>
      <c r="U4" t="n">
        <v>71.3047164885974</v>
      </c>
      <c r="V4" t="n">
        <v>75.0051535399026</v>
      </c>
      <c r="W4" t="n">
        <v>74.4503560703051</v>
      </c>
      <c r="X4" t="n">
        <v>79.3799831654544</v>
      </c>
      <c r="Y4" t="n">
        <v>79.3609797912759</v>
      </c>
      <c r="Z4" t="n">
        <v>104.229031726074</v>
      </c>
      <c r="AA4" t="n">
        <v>100.135999192828</v>
      </c>
      <c r="AB4" t="n">
        <v>106.385805910113</v>
      </c>
      <c r="AC4" t="n">
        <v>106.145014792608</v>
      </c>
      <c r="AD4" t="n">
        <v>110.216152414048</v>
      </c>
      <c r="AE4" t="n">
        <v>100</v>
      </c>
      <c r="AF4" t="n">
        <v>96.7721022131952</v>
      </c>
    </row>
    <row r="5">
      <c r="A5" t="s">
        <v>140</v>
      </c>
      <c r="B5" t="s">
        <v>378</v>
      </c>
      <c r="C5" t="s">
        <v>342</v>
      </c>
      <c r="D5" t="s">
        <v>379</v>
      </c>
      <c r="E5" t="s">
        <v>343</v>
      </c>
      <c r="F5" t="n">
        <v>41.3972511730724</v>
      </c>
      <c r="G5" t="n">
        <v>46.266278053719</v>
      </c>
      <c r="H5" t="n">
        <v>50.047265455475</v>
      </c>
      <c r="I5" t="n">
        <v>58.1554238564389</v>
      </c>
      <c r="J5" t="n">
        <v>62.9190950703808</v>
      </c>
      <c r="K5" t="n">
        <v>71.5405537243428</v>
      </c>
      <c r="L5" t="n">
        <v>84.5148840960885</v>
      </c>
      <c r="M5" t="n">
        <v>90.1786536230475</v>
      </c>
      <c r="N5" t="n">
        <v>101.970204257481</v>
      </c>
      <c r="O5" t="n">
        <v>94.940398064568</v>
      </c>
      <c r="P5" t="n">
        <v>93.4440542956605</v>
      </c>
      <c r="Q5" t="n">
        <v>98.4128884242471</v>
      </c>
      <c r="R5" t="n">
        <v>100.49572326538</v>
      </c>
      <c r="S5" t="n">
        <v>100.748780358879</v>
      </c>
      <c r="T5" t="n">
        <v>101.432732594867</v>
      </c>
      <c r="U5" t="n">
        <v>105.576623036323</v>
      </c>
      <c r="V5" t="n">
        <v>89.7958312534178</v>
      </c>
      <c r="W5" t="n">
        <v>93.4786799306456</v>
      </c>
      <c r="X5" t="n">
        <v>98.444996958267</v>
      </c>
      <c r="Y5" t="n">
        <v>102.064057895858</v>
      </c>
      <c r="Z5" t="n">
        <v>102.694056332176</v>
      </c>
      <c r="AA5" t="n">
        <v>106.752244605018</v>
      </c>
      <c r="AB5" t="n">
        <v>106.767056566151</v>
      </c>
      <c r="AC5" t="n">
        <v>110.683850632819</v>
      </c>
      <c r="AD5" t="n">
        <v>90.7063807875366</v>
      </c>
      <c r="AE5" t="n">
        <v>100</v>
      </c>
      <c r="AF5" t="n">
        <v>90.4721291715996</v>
      </c>
    </row>
    <row r="6">
      <c r="A6" t="s">
        <v>140</v>
      </c>
      <c r="B6" t="s">
        <v>380</v>
      </c>
      <c r="C6" t="s">
        <v>342</v>
      </c>
      <c r="D6" t="s">
        <v>381</v>
      </c>
      <c r="E6" t="s">
        <v>343</v>
      </c>
      <c r="F6" t="n">
        <v>60.2983126528863</v>
      </c>
      <c r="G6" t="n">
        <v>55.8871990146165</v>
      </c>
      <c r="H6" t="n">
        <v>55.3599833044645</v>
      </c>
      <c r="I6" t="n">
        <v>56.7587851881242</v>
      </c>
      <c r="J6" t="n">
        <v>57.9655641799769</v>
      </c>
      <c r="K6" t="n">
        <v>70.0074339524214</v>
      </c>
      <c r="L6" t="n">
        <v>70.2364187510971</v>
      </c>
      <c r="M6" t="n">
        <v>84.3687474093874</v>
      </c>
      <c r="N6" t="n">
        <v>85.8730262286727</v>
      </c>
      <c r="O6" t="n">
        <v>75.3498330762594</v>
      </c>
      <c r="P6" t="n">
        <v>82.256062079728</v>
      </c>
      <c r="Q6" t="n">
        <v>96.6561126566175</v>
      </c>
      <c r="R6" t="n">
        <v>124.390229489067</v>
      </c>
      <c r="S6" t="n">
        <v>109.29991237132</v>
      </c>
      <c r="T6" t="n">
        <v>113.101745495424</v>
      </c>
      <c r="U6" t="n">
        <v>98.9139316445313</v>
      </c>
      <c r="V6" t="n">
        <v>98.0236455104434</v>
      </c>
      <c r="W6" t="n">
        <v>106.045030048369</v>
      </c>
      <c r="X6" t="n">
        <v>111.025061914179</v>
      </c>
      <c r="Y6" t="n">
        <v>116.550592849584</v>
      </c>
      <c r="Z6" t="n">
        <v>125.689930347325</v>
      </c>
      <c r="AA6" t="n">
        <v>117.440397061976</v>
      </c>
      <c r="AB6" t="n">
        <v>110.53543020313</v>
      </c>
      <c r="AC6" t="n">
        <v>103.074996614765</v>
      </c>
      <c r="AD6" t="n">
        <v>99.7662802028617</v>
      </c>
      <c r="AE6" t="n">
        <v>100</v>
      </c>
      <c r="AF6" t="n">
        <v>100.481620718755</v>
      </c>
    </row>
    <row r="7">
      <c r="A7" t="s">
        <v>140</v>
      </c>
      <c r="B7" t="s">
        <v>382</v>
      </c>
      <c r="C7" t="s">
        <v>342</v>
      </c>
      <c r="D7" t="s">
        <v>383</v>
      </c>
      <c r="E7" t="s">
        <v>343</v>
      </c>
      <c r="F7" t="n">
        <v>59.1868547628862</v>
      </c>
      <c r="G7" t="n">
        <v>61.1508295725996</v>
      </c>
      <c r="H7" t="n">
        <v>60.8820658361037</v>
      </c>
      <c r="I7" t="n">
        <v>64.1249166425723</v>
      </c>
      <c r="J7" t="n">
        <v>71.3264658436425</v>
      </c>
      <c r="K7" t="n">
        <v>83.5663478298934</v>
      </c>
      <c r="L7" t="n">
        <v>103.38518727294</v>
      </c>
      <c r="M7" t="n">
        <v>101.770844994498</v>
      </c>
      <c r="N7" t="n">
        <v>112.20768556376</v>
      </c>
      <c r="O7" t="n">
        <v>112.272540663633</v>
      </c>
      <c r="P7" t="n">
        <v>113.417899441523</v>
      </c>
      <c r="Q7" t="n">
        <v>116.535507521209</v>
      </c>
      <c r="R7" t="n">
        <v>96.1031379452336</v>
      </c>
      <c r="S7" t="n">
        <v>87.0985435929447</v>
      </c>
      <c r="T7" t="n">
        <v>95.6923819694425</v>
      </c>
      <c r="U7" t="n">
        <v>89.3585016657456</v>
      </c>
      <c r="V7" t="n">
        <v>82.0604383221227</v>
      </c>
      <c r="W7" t="n">
        <v>80.2006339593818</v>
      </c>
      <c r="X7" t="n">
        <v>88.7383059873652</v>
      </c>
      <c r="Y7" t="n">
        <v>95.8743599765932</v>
      </c>
      <c r="Z7" t="n">
        <v>104.561532335027</v>
      </c>
      <c r="AA7" t="n">
        <v>102.507525712802</v>
      </c>
      <c r="AB7" t="n">
        <v>103.500817526515</v>
      </c>
      <c r="AC7" t="n">
        <v>103.482125548089</v>
      </c>
      <c r="AD7" t="n">
        <v>101.122156690109</v>
      </c>
      <c r="AE7" t="n">
        <v>100</v>
      </c>
      <c r="AF7" t="n">
        <v>106.222575031817</v>
      </c>
    </row>
    <row r="8">
      <c r="A8" t="s">
        <v>140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140</v>
      </c>
      <c r="B12" t="s">
        <v>392</v>
      </c>
      <c r="C12" t="s">
        <v>342</v>
      </c>
      <c r="D12" t="s">
        <v>393</v>
      </c>
      <c r="E12" t="s">
        <v>343</v>
      </c>
      <c r="F12" t="n">
        <v>42.2512704191763</v>
      </c>
      <c r="G12" t="n">
        <v>42.9703458749736</v>
      </c>
      <c r="H12" t="n">
        <v>45.6321569864393</v>
      </c>
      <c r="I12" t="n">
        <v>52.6712043212414</v>
      </c>
      <c r="J12" t="n">
        <v>56.5918547706392</v>
      </c>
      <c r="K12" t="n">
        <v>59.4855472225374</v>
      </c>
      <c r="L12" t="n">
        <v>63.2332788036141</v>
      </c>
      <c r="M12" t="n">
        <v>65.9345983225829</v>
      </c>
      <c r="N12" t="n">
        <v>66.4400304938961</v>
      </c>
      <c r="O12" t="n">
        <v>69.209910189804</v>
      </c>
      <c r="P12" t="n">
        <v>74.3629388861114</v>
      </c>
      <c r="Q12" t="n">
        <v>78.781031084909</v>
      </c>
      <c r="R12" t="n">
        <v>78.7619458777186</v>
      </c>
      <c r="S12" t="n">
        <v>70.1103888162542</v>
      </c>
      <c r="T12" t="n">
        <v>69.5627194867478</v>
      </c>
      <c r="U12" t="n">
        <v>57.7841753899814</v>
      </c>
      <c r="V12" t="n">
        <v>63.9500862765135</v>
      </c>
      <c r="W12" t="n">
        <v>67.119079008361</v>
      </c>
      <c r="X12" t="n">
        <v>77.6276748083525</v>
      </c>
      <c r="Y12" t="n">
        <v>95.9537969549204</v>
      </c>
      <c r="Z12" t="n">
        <v>88.6429485836682</v>
      </c>
      <c r="AA12" t="n">
        <v>99.94151929914</v>
      </c>
      <c r="AB12" t="n">
        <v>99.5594925473027</v>
      </c>
      <c r="AC12" t="n">
        <v>94.1551393380818</v>
      </c>
      <c r="AD12" t="n">
        <v>99.400255417517</v>
      </c>
      <c r="AE12" t="n">
        <v>100</v>
      </c>
      <c r="AF12" t="n">
        <v>105.144235470098</v>
      </c>
    </row>
    <row r="13">
      <c r="A13" t="s">
        <v>140</v>
      </c>
      <c r="B13" t="s">
        <v>394</v>
      </c>
      <c r="C13" t="s">
        <v>342</v>
      </c>
      <c r="D13" t="s">
        <v>395</v>
      </c>
      <c r="E13" t="s">
        <v>343</v>
      </c>
      <c r="F13" t="n">
        <v>42.7930232415372</v>
      </c>
      <c r="G13" t="n">
        <v>45.3815553309546</v>
      </c>
      <c r="H13" t="n">
        <v>48.3425905441259</v>
      </c>
      <c r="I13" t="n">
        <v>53.720679220795</v>
      </c>
      <c r="J13" t="n">
        <v>59.0861757921286</v>
      </c>
      <c r="K13" t="n">
        <v>60.4700931546408</v>
      </c>
      <c r="L13" t="n">
        <v>68.9613570149688</v>
      </c>
      <c r="M13" t="n">
        <v>69.4605238557983</v>
      </c>
      <c r="N13" t="n">
        <v>72.9819036385627</v>
      </c>
      <c r="O13" t="n">
        <v>79.0331428923216</v>
      </c>
      <c r="P13" t="n">
        <v>86.7777736916932</v>
      </c>
      <c r="Q13" t="n">
        <v>101.076406498685</v>
      </c>
      <c r="R13" t="n">
        <v>93.6284992830452</v>
      </c>
      <c r="S13" t="n">
        <v>90.3036315549538</v>
      </c>
      <c r="T13" t="n">
        <v>95.5551804833092</v>
      </c>
      <c r="U13" t="n">
        <v>80.0767440313096</v>
      </c>
      <c r="V13" t="n">
        <v>71.6496994701852</v>
      </c>
      <c r="W13" t="n">
        <v>84.0384482115415</v>
      </c>
      <c r="X13" t="n">
        <v>87.6701425998285</v>
      </c>
      <c r="Y13" t="n">
        <v>91.1312084410776</v>
      </c>
      <c r="Z13" t="n">
        <v>91.8100136669413</v>
      </c>
      <c r="AA13" t="n">
        <v>89.5556770680767</v>
      </c>
      <c r="AB13" t="n">
        <v>102.883576463204</v>
      </c>
      <c r="AC13" t="n">
        <v>108.971082638806</v>
      </c>
      <c r="AD13" t="n">
        <v>101.114456646293</v>
      </c>
      <c r="AE13" t="n">
        <v>100</v>
      </c>
      <c r="AF13" t="n">
        <v>105.952876277303</v>
      </c>
    </row>
    <row r="14">
      <c r="A14" t="s">
        <v>140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140</v>
      </c>
      <c r="B15" t="s">
        <v>398</v>
      </c>
      <c r="C15" t="s">
        <v>342</v>
      </c>
      <c r="D15" t="s">
        <v>399</v>
      </c>
      <c r="E15" t="s">
        <v>343</v>
      </c>
      <c r="F15" t="n">
        <v>52.6300314979568</v>
      </c>
      <c r="G15" t="n">
        <v>58.886488143221</v>
      </c>
      <c r="H15" t="n">
        <v>64.56654506488</v>
      </c>
      <c r="I15" t="n">
        <v>79.1565944009581</v>
      </c>
      <c r="J15" t="n">
        <v>77.5210477743228</v>
      </c>
      <c r="K15" t="n">
        <v>64.932131677113</v>
      </c>
      <c r="L15" t="n">
        <v>90.5875249972766</v>
      </c>
      <c r="M15" t="n">
        <v>81.172476592114</v>
      </c>
      <c r="N15" t="n">
        <v>88.9794245005821</v>
      </c>
      <c r="O15" t="n">
        <v>74.4563718210789</v>
      </c>
      <c r="P15" t="n">
        <v>70.3455639623425</v>
      </c>
      <c r="Q15" t="n">
        <v>63.9980819213093</v>
      </c>
      <c r="R15" t="n">
        <v>48.9158951414852</v>
      </c>
      <c r="S15" t="n">
        <v>42.5752636288306</v>
      </c>
      <c r="T15" t="n">
        <v>69.4039501256982</v>
      </c>
      <c r="U15" t="n">
        <v>83.0259643758535</v>
      </c>
      <c r="V15" t="n">
        <v>95.5650181957779</v>
      </c>
      <c r="W15" t="n">
        <v>91.1269945713255</v>
      </c>
      <c r="X15" t="n">
        <v>103.941211885171</v>
      </c>
      <c r="Y15" t="n">
        <v>107.981598334102</v>
      </c>
      <c r="Z15" t="n">
        <v>114.907007115546</v>
      </c>
      <c r="AA15" t="n">
        <v>104.232000079229</v>
      </c>
      <c r="AB15" t="n">
        <v>99.4765167629044</v>
      </c>
      <c r="AC15" t="n">
        <v>109.005995968323</v>
      </c>
      <c r="AD15" t="n">
        <v>99.5101839414672</v>
      </c>
      <c r="AE15" t="n">
        <v>100</v>
      </c>
      <c r="AF15" t="n">
        <v>104.143429073946</v>
      </c>
    </row>
    <row r="16">
      <c r="A16" t="s">
        <v>140</v>
      </c>
      <c r="B16" t="s">
        <v>400</v>
      </c>
      <c r="C16" t="s">
        <v>342</v>
      </c>
      <c r="D16" t="s">
        <v>401</v>
      </c>
      <c r="E16" t="s">
        <v>343</v>
      </c>
      <c r="F16" t="n">
        <v>225.960644820405</v>
      </c>
      <c r="G16" t="n">
        <v>252.126554838599</v>
      </c>
      <c r="H16" t="n">
        <v>229.60697276201</v>
      </c>
      <c r="I16" t="n">
        <v>217.116744679358</v>
      </c>
      <c r="J16" t="n">
        <v>219.464058433257</v>
      </c>
      <c r="K16" t="n">
        <v>182.819255799158</v>
      </c>
      <c r="L16" t="n">
        <v>159.350506718371</v>
      </c>
      <c r="M16" t="n">
        <v>130.962794788219</v>
      </c>
      <c r="N16" t="n">
        <v>89.2681717545745</v>
      </c>
      <c r="O16" t="n">
        <v>35.0700228193964</v>
      </c>
      <c r="P16" t="n">
        <v>52.1309927181975</v>
      </c>
      <c r="Q16" t="n">
        <v>55.1935969317512</v>
      </c>
      <c r="R16" t="n">
        <v>58.5823889051911</v>
      </c>
      <c r="S16" t="n">
        <v>69.4302134179029</v>
      </c>
      <c r="T16" t="n">
        <v>93.8784461077121</v>
      </c>
      <c r="U16" t="n">
        <v>46.1997806527</v>
      </c>
      <c r="V16" t="n">
        <v>73.8619123535914</v>
      </c>
      <c r="W16" t="n">
        <v>81.614559642615</v>
      </c>
      <c r="X16" t="n">
        <v>89.3353609948853</v>
      </c>
      <c r="Y16" t="n">
        <v>109.364141290848</v>
      </c>
      <c r="Z16" t="n">
        <v>116.658427958825</v>
      </c>
      <c r="AA16" t="n">
        <v>104.945987953553</v>
      </c>
      <c r="AB16" t="n">
        <v>99.8305188033131</v>
      </c>
      <c r="AC16" t="n">
        <v>110.115643774581</v>
      </c>
      <c r="AD16" t="n">
        <v>99.5907056781552</v>
      </c>
      <c r="AE16" t="n">
        <v>100</v>
      </c>
      <c r="AF16" t="n">
        <v>104.412849036383</v>
      </c>
    </row>
    <row r="17">
      <c r="A17" t="s">
        <v>140</v>
      </c>
      <c r="B17" t="s">
        <v>402</v>
      </c>
      <c r="C17" t="s">
        <v>342</v>
      </c>
      <c r="D17" t="s">
        <v>403</v>
      </c>
      <c r="E17" t="s">
        <v>343</v>
      </c>
      <c r="F17" t="n">
        <v>35.2932582976539</v>
      </c>
      <c r="G17" t="n">
        <v>37.9402258734399</v>
      </c>
      <c r="H17" t="n">
        <v>40.7941930683478</v>
      </c>
      <c r="I17" t="n">
        <v>37.1272446973963</v>
      </c>
      <c r="J17" t="n">
        <v>53.4119774482645</v>
      </c>
      <c r="K17" t="n">
        <v>50.9587810958231</v>
      </c>
      <c r="L17" t="n">
        <v>60.4570094116951</v>
      </c>
      <c r="M17" t="n">
        <v>97.5932350435844</v>
      </c>
      <c r="N17" t="n">
        <v>94.178457728679</v>
      </c>
      <c r="O17" t="n">
        <v>129.69002742329</v>
      </c>
      <c r="P17" t="n">
        <v>141.909284105355</v>
      </c>
      <c r="Q17" t="n">
        <v>127.996512615814</v>
      </c>
      <c r="R17" t="n">
        <v>145.770239668973</v>
      </c>
      <c r="S17" t="n">
        <v>146.58292158377</v>
      </c>
      <c r="T17" t="n">
        <v>131.615591382235</v>
      </c>
      <c r="U17" t="n">
        <v>79.8526482710871</v>
      </c>
      <c r="V17" t="n">
        <v>88.2973703315817</v>
      </c>
      <c r="W17" t="n">
        <v>91.9137655964377</v>
      </c>
      <c r="X17" t="n">
        <v>96.5290195822717</v>
      </c>
      <c r="Y17" t="n">
        <v>91.5370155096144</v>
      </c>
      <c r="Z17" t="n">
        <v>79.4809673045268</v>
      </c>
      <c r="AA17" t="n">
        <v>87.9103562461802</v>
      </c>
      <c r="AB17" t="n">
        <v>88.2625998552527</v>
      </c>
      <c r="AC17" t="n">
        <v>88.5506655408005</v>
      </c>
      <c r="AD17" t="n">
        <v>95.5745856519647</v>
      </c>
      <c r="AE17" t="n">
        <v>100</v>
      </c>
      <c r="AF17" t="n">
        <v>98.5298467417347</v>
      </c>
    </row>
    <row r="18">
      <c r="A18" t="s">
        <v>140</v>
      </c>
      <c r="B18" t="s">
        <v>404</v>
      </c>
      <c r="C18" t="s">
        <v>342</v>
      </c>
      <c r="D18" t="s">
        <v>405</v>
      </c>
      <c r="E18" t="s">
        <v>343</v>
      </c>
      <c r="F18" t="n">
        <v>99.6038905266012</v>
      </c>
      <c r="G18" t="n">
        <v>99.0333419176823</v>
      </c>
      <c r="H18" t="n">
        <v>88.7039954577553</v>
      </c>
      <c r="I18" t="n">
        <v>109.871686079616</v>
      </c>
      <c r="J18" t="n">
        <v>68.7550944782991</v>
      </c>
      <c r="K18" t="n">
        <v>67.2246103421506</v>
      </c>
      <c r="L18" t="n">
        <v>66.3830643236168</v>
      </c>
      <c r="M18" t="n">
        <v>73.1297416308333</v>
      </c>
      <c r="N18" t="n">
        <v>121.41241079959</v>
      </c>
      <c r="O18" t="n">
        <v>84.2515013145013</v>
      </c>
      <c r="P18" t="n">
        <v>95.6990118873071</v>
      </c>
      <c r="Q18" t="n">
        <v>87.3580467198726</v>
      </c>
      <c r="R18" t="n">
        <v>87.1130948985929</v>
      </c>
      <c r="S18" t="n">
        <v>78.3618987720298</v>
      </c>
      <c r="T18" t="n">
        <v>68.1551945854869</v>
      </c>
      <c r="U18" t="n">
        <v>53.5676342161539</v>
      </c>
      <c r="V18" t="n">
        <v>54.519392436896</v>
      </c>
      <c r="W18" t="n">
        <v>58.1539528427346</v>
      </c>
      <c r="X18" t="n">
        <v>68.5595178692012</v>
      </c>
      <c r="Y18" t="n">
        <v>86.4594614759274</v>
      </c>
      <c r="Z18" t="n">
        <v>106.810472955666</v>
      </c>
      <c r="AA18" t="n">
        <v>96.1950529685352</v>
      </c>
      <c r="AB18" t="n">
        <v>98.1979758913932</v>
      </c>
      <c r="AC18" t="n">
        <v>113.384323237794</v>
      </c>
      <c r="AD18" t="n">
        <v>102.433071733117</v>
      </c>
      <c r="AE18" t="n">
        <v>100</v>
      </c>
      <c r="AF18" t="n">
        <v>116.680180926718</v>
      </c>
    </row>
    <row r="19">
      <c r="A19" t="s">
        <v>140</v>
      </c>
      <c r="B19" t="s">
        <v>406</v>
      </c>
      <c r="C19" t="s">
        <v>342</v>
      </c>
      <c r="D19" t="s">
        <v>407</v>
      </c>
      <c r="E19" t="s">
        <v>343</v>
      </c>
      <c r="F19" t="n">
        <v>10.1827525687264</v>
      </c>
      <c r="G19" t="n">
        <v>10.3545671350094</v>
      </c>
      <c r="H19" t="n">
        <v>10.825642082302</v>
      </c>
      <c r="I19" t="n">
        <v>13.7490787116828</v>
      </c>
      <c r="J19" t="n">
        <v>14.6743552542975</v>
      </c>
      <c r="K19" t="n">
        <v>11.3501502825798</v>
      </c>
      <c r="L19" t="n">
        <v>14.3146824032607</v>
      </c>
      <c r="M19" t="n">
        <v>17.0791362316435</v>
      </c>
      <c r="N19" t="n">
        <v>23.5476549331439</v>
      </c>
      <c r="O19" t="n">
        <v>24.424980781311</v>
      </c>
      <c r="P19" t="n">
        <v>16.5423235959755</v>
      </c>
      <c r="Q19" t="n">
        <v>17.6656075129423</v>
      </c>
      <c r="R19" t="n">
        <v>17.3728864225155</v>
      </c>
      <c r="S19" t="n">
        <v>18.0339288819785</v>
      </c>
      <c r="T19" t="n">
        <v>29.1702450423149</v>
      </c>
      <c r="U19" t="n">
        <v>46.3398073567438</v>
      </c>
      <c r="V19" t="n">
        <v>60.3996307663224</v>
      </c>
      <c r="W19" t="n">
        <v>50.8345863399758</v>
      </c>
      <c r="X19" t="n">
        <v>57.5882364346536</v>
      </c>
      <c r="Y19" t="n">
        <v>48.8490574265256</v>
      </c>
      <c r="Z19" t="n">
        <v>58.3474529473798</v>
      </c>
      <c r="AA19" t="n">
        <v>30.8988580169586</v>
      </c>
      <c r="AB19" t="n">
        <v>60.691790205109</v>
      </c>
      <c r="AC19" t="n">
        <v>54.5237125014688</v>
      </c>
      <c r="AD19" t="n">
        <v>82.295093970708</v>
      </c>
      <c r="AE19" t="n">
        <v>100</v>
      </c>
      <c r="AF19" t="n">
        <v>90.5167266202403</v>
      </c>
    </row>
    <row r="20">
      <c r="A20" t="s">
        <v>140</v>
      </c>
      <c r="B20" t="s">
        <v>408</v>
      </c>
      <c r="C20" t="s">
        <v>342</v>
      </c>
      <c r="D20" t="s">
        <v>409</v>
      </c>
      <c r="E20" t="s">
        <v>343</v>
      </c>
      <c r="F20" t="n">
        <v>75.8560214928658</v>
      </c>
      <c r="G20" t="n">
        <v>64.3955652879386</v>
      </c>
      <c r="H20" t="n">
        <v>67.5270021655759</v>
      </c>
      <c r="I20" t="n">
        <v>74.1647020364953</v>
      </c>
      <c r="J20" t="n">
        <v>55.2626450301611</v>
      </c>
      <c r="K20" t="n">
        <v>72.8287908709837</v>
      </c>
      <c r="L20" t="n">
        <v>84.1275905323512</v>
      </c>
      <c r="M20" t="n">
        <v>81.0312641700868</v>
      </c>
      <c r="N20" t="n">
        <v>90.8012810577385</v>
      </c>
      <c r="O20" t="n">
        <v>95.5686968709066</v>
      </c>
      <c r="P20" t="n">
        <v>87.5806753835726</v>
      </c>
      <c r="Q20" t="n">
        <v>96.4574754648651</v>
      </c>
      <c r="R20" t="n">
        <v>113.289523808866</v>
      </c>
      <c r="S20" t="n">
        <v>117.629875506497</v>
      </c>
      <c r="T20" t="n">
        <v>132.065316490515</v>
      </c>
      <c r="U20" t="n">
        <v>124.185068950163</v>
      </c>
      <c r="V20" t="n">
        <v>145.706103195534</v>
      </c>
      <c r="W20" t="n">
        <v>161.406186057565</v>
      </c>
      <c r="X20" t="n">
        <v>179.552884382141</v>
      </c>
      <c r="Y20" t="n">
        <v>147.049099583396</v>
      </c>
      <c r="Z20" t="n">
        <v>140.767567738814</v>
      </c>
      <c r="AA20" t="n">
        <v>136.893383182692</v>
      </c>
      <c r="AB20" t="n">
        <v>120.99745761823</v>
      </c>
      <c r="AC20" t="n">
        <v>125.70793673534</v>
      </c>
      <c r="AD20" t="n">
        <v>124.564004797016</v>
      </c>
      <c r="AE20" t="n">
        <v>100</v>
      </c>
      <c r="AF20" t="n">
        <v>249.278368111074</v>
      </c>
    </row>
    <row r="21">
      <c r="A21" t="s">
        <v>140</v>
      </c>
      <c r="B21" t="s">
        <v>410</v>
      </c>
      <c r="C21" t="s">
        <v>342</v>
      </c>
      <c r="D21" t="s">
        <v>411</v>
      </c>
      <c r="E21" t="s">
        <v>343</v>
      </c>
      <c r="F21" t="n">
        <v>69.0574001042667</v>
      </c>
      <c r="G21" t="n">
        <v>61.7759820982793</v>
      </c>
      <c r="H21" t="n">
        <v>64.6142048661895</v>
      </c>
      <c r="I21" t="n">
        <v>72.5121991156345</v>
      </c>
      <c r="J21" t="n">
        <v>60.5883040748167</v>
      </c>
      <c r="K21" t="n">
        <v>74.4197593530224</v>
      </c>
      <c r="L21" t="n">
        <v>85.1427458352363</v>
      </c>
      <c r="M21" t="n">
        <v>83.1835592319701</v>
      </c>
      <c r="N21" t="n">
        <v>88.5527182821886</v>
      </c>
      <c r="O21" t="n">
        <v>94.3877871923588</v>
      </c>
      <c r="P21" t="n">
        <v>89.0361901701864</v>
      </c>
      <c r="Q21" t="n">
        <v>99.3772898534717</v>
      </c>
      <c r="R21" t="n">
        <v>113.318720945801</v>
      </c>
      <c r="S21" t="n">
        <v>116.611500339973</v>
      </c>
      <c r="T21" t="n">
        <v>126.984139792782</v>
      </c>
      <c r="U21" t="n">
        <v>112.357419910797</v>
      </c>
      <c r="V21" t="n">
        <v>122.057637706875</v>
      </c>
      <c r="W21" t="n">
        <v>136.006465612875</v>
      </c>
      <c r="X21" t="n">
        <v>149.527078971979</v>
      </c>
      <c r="Y21" t="n">
        <v>127.730004205494</v>
      </c>
      <c r="Z21" t="n">
        <v>125.206125793534</v>
      </c>
      <c r="AA21" t="n">
        <v>123.469781924555</v>
      </c>
      <c r="AB21" t="n">
        <v>115.693327798714</v>
      </c>
      <c r="AC21" t="n">
        <v>117.916606709612</v>
      </c>
      <c r="AD21" t="n">
        <v>115.2645185373</v>
      </c>
      <c r="AE21" t="n">
        <v>100</v>
      </c>
      <c r="AF21" t="n">
        <v>189.096097131125</v>
      </c>
    </row>
    <row r="22">
      <c r="A22" t="s">
        <v>140</v>
      </c>
      <c r="B22" t="s">
        <v>412</v>
      </c>
      <c r="C22" t="s">
        <v>342</v>
      </c>
      <c r="D22" t="s">
        <v>413</v>
      </c>
      <c r="E22" t="s">
        <v>343</v>
      </c>
      <c r="F22" t="n">
        <v>53.7374188307624</v>
      </c>
      <c r="G22" t="n">
        <v>53.7643145048113</v>
      </c>
      <c r="H22" t="n">
        <v>55.8926003671298</v>
      </c>
      <c r="I22" t="n">
        <v>65.7974482033572</v>
      </c>
      <c r="J22" t="n">
        <v>67.9608244394599</v>
      </c>
      <c r="K22" t="n">
        <v>74.1248395527698</v>
      </c>
      <c r="L22" t="n">
        <v>83.2968934850372</v>
      </c>
      <c r="M22" t="n">
        <v>83.5200281622143</v>
      </c>
      <c r="N22" t="n">
        <v>80.9110288368478</v>
      </c>
      <c r="O22" t="n">
        <v>88.4262084648764</v>
      </c>
      <c r="P22" t="n">
        <v>87.941811000628</v>
      </c>
      <c r="Q22" t="n">
        <v>100.317447801614</v>
      </c>
      <c r="R22" t="n">
        <v>108.824240680104</v>
      </c>
      <c r="S22" t="n">
        <v>110.117542227796</v>
      </c>
      <c r="T22" t="n">
        <v>112.519157360435</v>
      </c>
      <c r="U22" t="n">
        <v>85.5291468452622</v>
      </c>
      <c r="V22" t="n">
        <v>72.6373290058761</v>
      </c>
      <c r="W22" t="n">
        <v>82.7169557983966</v>
      </c>
      <c r="X22" t="n">
        <v>87.3013824838396</v>
      </c>
      <c r="Y22" t="n">
        <v>86.2611037767683</v>
      </c>
      <c r="Z22" t="n">
        <v>90.7793831458654</v>
      </c>
      <c r="AA22" t="n">
        <v>93.0444746604094</v>
      </c>
      <c r="AB22" t="n">
        <v>101.458364719626</v>
      </c>
      <c r="AC22" t="n">
        <v>98.9922629602956</v>
      </c>
      <c r="AD22" t="n">
        <v>94.1422535146668</v>
      </c>
      <c r="AE22" t="n">
        <v>100</v>
      </c>
      <c r="AF22" t="n">
        <v>123.855846035239</v>
      </c>
    </row>
    <row r="23">
      <c r="A23" t="s">
        <v>140</v>
      </c>
      <c r="B23" t="s">
        <v>414</v>
      </c>
      <c r="C23" t="s">
        <v>342</v>
      </c>
      <c r="D23" t="s">
        <v>415</v>
      </c>
      <c r="E23" t="s">
        <v>343</v>
      </c>
      <c r="F23" t="n">
        <v>50.5392176569025</v>
      </c>
      <c r="G23" t="n">
        <v>47.2623910464375</v>
      </c>
      <c r="H23" t="n">
        <v>48.535050073535</v>
      </c>
      <c r="I23" t="n">
        <v>55.0261905786843</v>
      </c>
      <c r="J23" t="n">
        <v>60.1115841249284</v>
      </c>
      <c r="K23" t="n">
        <v>70.1782226885717</v>
      </c>
      <c r="L23" t="n">
        <v>79.0251620993311</v>
      </c>
      <c r="M23" t="n">
        <v>83.2075321103293</v>
      </c>
      <c r="N23" t="n">
        <v>89.9616186723644</v>
      </c>
      <c r="O23" t="n">
        <v>98.4895560344102</v>
      </c>
      <c r="P23" t="n">
        <v>108.735460283365</v>
      </c>
      <c r="Q23" t="n">
        <v>123.022125277924</v>
      </c>
      <c r="R23" t="n">
        <v>113.502264136892</v>
      </c>
      <c r="S23" t="n">
        <v>84.301063568893</v>
      </c>
      <c r="T23" t="n">
        <v>45.8593309965679</v>
      </c>
      <c r="U23" t="n">
        <v>35.6965727492755</v>
      </c>
      <c r="V23" t="n">
        <v>30.4138134522121</v>
      </c>
      <c r="W23" t="n">
        <v>53.1412557531682</v>
      </c>
      <c r="X23" t="n">
        <v>56.5555712456402</v>
      </c>
      <c r="Y23" t="n">
        <v>67.5297965822602</v>
      </c>
      <c r="Z23" t="n">
        <v>71.5844608299364</v>
      </c>
      <c r="AA23" t="n">
        <v>78.2498027189935</v>
      </c>
      <c r="AB23" t="n">
        <v>91.788882862033</v>
      </c>
      <c r="AC23" t="n">
        <v>91.2867488828414</v>
      </c>
      <c r="AD23" t="n">
        <v>95.4262012276925</v>
      </c>
      <c r="AE23" t="n">
        <v>100</v>
      </c>
      <c r="AF23" t="n">
        <v>107.032820155396</v>
      </c>
    </row>
    <row r="24">
      <c r="A24" t="s">
        <v>140</v>
      </c>
      <c r="B24" t="s">
        <v>416</v>
      </c>
      <c r="C24" t="s">
        <v>342</v>
      </c>
      <c r="D24" t="s">
        <v>417</v>
      </c>
      <c r="E24" t="s">
        <v>343</v>
      </c>
      <c r="F24" t="n">
        <v>35.8323727330431</v>
      </c>
      <c r="G24" t="n">
        <v>40.5997983917318</v>
      </c>
      <c r="H24" t="n">
        <v>43.0578403794233</v>
      </c>
      <c r="I24" t="n">
        <v>44.6654151414801</v>
      </c>
      <c r="J24" t="n">
        <v>47.73413261419</v>
      </c>
      <c r="K24" t="n">
        <v>54.0693902873851</v>
      </c>
      <c r="L24" t="n">
        <v>53.3221802774327</v>
      </c>
      <c r="M24" t="n">
        <v>58.8629292546746</v>
      </c>
      <c r="N24" t="n">
        <v>66.8156276527785</v>
      </c>
      <c r="O24" t="n">
        <v>69.0254922955947</v>
      </c>
      <c r="P24" t="n">
        <v>73.7806360176533</v>
      </c>
      <c r="Q24" t="n">
        <v>76.3462246586992</v>
      </c>
      <c r="R24" t="n">
        <v>75.2000603066587</v>
      </c>
      <c r="S24" t="n">
        <v>76.1434452201049</v>
      </c>
      <c r="T24" t="n">
        <v>73.9114979033314</v>
      </c>
      <c r="U24" t="n">
        <v>77.5114751063185</v>
      </c>
      <c r="V24" t="n">
        <v>86.9570895461835</v>
      </c>
      <c r="W24" t="n">
        <v>91.2460320200878</v>
      </c>
      <c r="X24" t="n">
        <v>98.6707592626346</v>
      </c>
      <c r="Y24" t="n">
        <v>92.9928674022057</v>
      </c>
      <c r="Z24" t="n">
        <v>88.0941096398247</v>
      </c>
      <c r="AA24" t="n">
        <v>88.8292528641138</v>
      </c>
      <c r="AB24" t="n">
        <v>89.91570783079</v>
      </c>
      <c r="AC24" t="n">
        <v>91.4008369788387</v>
      </c>
      <c r="AD24" t="n">
        <v>90.4684839666252</v>
      </c>
      <c r="AE24" t="n">
        <v>100</v>
      </c>
      <c r="AF24" t="n">
        <v>93.4403209748036</v>
      </c>
    </row>
    <row r="25">
      <c r="A25" t="s">
        <v>140</v>
      </c>
      <c r="B25" t="s">
        <v>418</v>
      </c>
      <c r="C25" t="s">
        <v>342</v>
      </c>
      <c r="D25" t="s">
        <v>419</v>
      </c>
      <c r="E25" t="s">
        <v>343</v>
      </c>
      <c r="F25" t="n">
        <v>38.5625138248158</v>
      </c>
      <c r="G25" t="n">
        <v>39.3852287083793</v>
      </c>
      <c r="H25" t="n">
        <v>41.5810928327405</v>
      </c>
      <c r="I25" t="n">
        <v>43.0309036085021</v>
      </c>
      <c r="J25" t="n">
        <v>45.7808703057176</v>
      </c>
      <c r="K25" t="n">
        <v>45.1833363286129</v>
      </c>
      <c r="L25" t="n">
        <v>59.0191971212987</v>
      </c>
      <c r="M25" t="n">
        <v>61.8289625999616</v>
      </c>
      <c r="N25" t="n">
        <v>65.6257821161162</v>
      </c>
      <c r="O25" t="n">
        <v>72.8319672206294</v>
      </c>
      <c r="P25" t="n">
        <v>76.2361077638885</v>
      </c>
      <c r="Q25" t="n">
        <v>78.3569278075727</v>
      </c>
      <c r="R25" t="n">
        <v>79.8731540355765</v>
      </c>
      <c r="S25" t="n">
        <v>76.9458020945867</v>
      </c>
      <c r="T25" t="n">
        <v>97.2528011304881</v>
      </c>
      <c r="U25" t="n">
        <v>86.0370077321032</v>
      </c>
      <c r="V25" t="n">
        <v>77.001441698444</v>
      </c>
      <c r="W25" t="n">
        <v>80.3143349928662</v>
      </c>
      <c r="X25" t="n">
        <v>91.0409240053422</v>
      </c>
      <c r="Y25" t="n">
        <v>87.3046627035452</v>
      </c>
      <c r="Z25" t="n">
        <v>78.8132411296289</v>
      </c>
      <c r="AA25" t="n">
        <v>79.4676372126577</v>
      </c>
      <c r="AB25" t="n">
        <v>81.4846382155309</v>
      </c>
      <c r="AC25" t="n">
        <v>79.5207493495873</v>
      </c>
      <c r="AD25" t="n">
        <v>85.0969705333721</v>
      </c>
      <c r="AE25" t="n">
        <v>100</v>
      </c>
      <c r="AF25" t="n">
        <v>87.5879619326442</v>
      </c>
    </row>
    <row r="26">
      <c r="A26" t="s">
        <v>140</v>
      </c>
      <c r="B26" t="s">
        <v>420</v>
      </c>
      <c r="C26" t="s">
        <v>342</v>
      </c>
      <c r="D26" t="s">
        <v>421</v>
      </c>
      <c r="E26" t="s">
        <v>343</v>
      </c>
      <c r="F26" t="n">
        <v>25.8019964468109</v>
      </c>
      <c r="G26" t="n">
        <v>32.28844975258</v>
      </c>
      <c r="H26" t="n">
        <v>34.7461881429386</v>
      </c>
      <c r="I26" t="n">
        <v>38.5947690365345</v>
      </c>
      <c r="J26" t="n">
        <v>38.9277099949043</v>
      </c>
      <c r="K26" t="n">
        <v>43.9012417549731</v>
      </c>
      <c r="L26" t="n">
        <v>39.4196841812834</v>
      </c>
      <c r="M26" t="n">
        <v>46.3472020419239</v>
      </c>
      <c r="N26" t="n">
        <v>52.545536253362</v>
      </c>
      <c r="O26" t="n">
        <v>51.2303015404578</v>
      </c>
      <c r="P26" t="n">
        <v>57.796116235236</v>
      </c>
      <c r="Q26" t="n">
        <v>59.1634403776841</v>
      </c>
      <c r="R26" t="n">
        <v>55.1762838656217</v>
      </c>
      <c r="S26" t="n">
        <v>57.9853191789113</v>
      </c>
      <c r="T26" t="n">
        <v>50.7511669362284</v>
      </c>
      <c r="U26" t="n">
        <v>63.4225202334217</v>
      </c>
      <c r="V26" t="n">
        <v>78.4022838918788</v>
      </c>
      <c r="W26" t="n">
        <v>82.6835046409725</v>
      </c>
      <c r="X26" t="n">
        <v>91.476942713863</v>
      </c>
      <c r="Y26" t="n">
        <v>83.9077335962267</v>
      </c>
      <c r="Z26" t="n">
        <v>80.7677438591984</v>
      </c>
      <c r="AA26" t="n">
        <v>80.5752490200478</v>
      </c>
      <c r="AB26" t="n">
        <v>83.1425292065069</v>
      </c>
      <c r="AC26" t="n">
        <v>83.9259492551609</v>
      </c>
      <c r="AD26" t="n">
        <v>86.8593612052526</v>
      </c>
      <c r="AE26" t="n">
        <v>100</v>
      </c>
      <c r="AF26" t="n">
        <v>89.2032881471603</v>
      </c>
    </row>
    <row r="27">
      <c r="A27" t="s">
        <v>140</v>
      </c>
      <c r="B27" t="s">
        <v>422</v>
      </c>
      <c r="C27" t="s">
        <v>342</v>
      </c>
      <c r="D27" t="s">
        <v>423</v>
      </c>
      <c r="E27" t="s">
        <v>343</v>
      </c>
      <c r="F27" t="n">
        <v>49.4567540337601</v>
      </c>
      <c r="G27" t="n">
        <v>52.8907964769603</v>
      </c>
      <c r="H27" t="n">
        <v>55.4117063761314</v>
      </c>
      <c r="I27" t="n">
        <v>53.7762407483224</v>
      </c>
      <c r="J27" t="n">
        <v>61.1238276675126</v>
      </c>
      <c r="K27" t="n">
        <v>72.5265346397316</v>
      </c>
      <c r="L27" t="n">
        <v>73.2292731890299</v>
      </c>
      <c r="M27" t="n">
        <v>76.8796844740747</v>
      </c>
      <c r="N27" t="n">
        <v>88.6648784954065</v>
      </c>
      <c r="O27" t="n">
        <v>95.7278204150098</v>
      </c>
      <c r="P27" t="n">
        <v>97.3150062358065</v>
      </c>
      <c r="Q27" t="n">
        <v>102.041808258343</v>
      </c>
      <c r="R27" t="n">
        <v>104.903210022274</v>
      </c>
      <c r="S27" t="n">
        <v>103.635390798775</v>
      </c>
      <c r="T27" t="n">
        <v>105.524656693328</v>
      </c>
      <c r="U27" t="n">
        <v>97.8731461905128</v>
      </c>
      <c r="V27" t="n">
        <v>102.381207306356</v>
      </c>
      <c r="W27" t="n">
        <v>106.88896921866</v>
      </c>
      <c r="X27" t="n">
        <v>111.684084899492</v>
      </c>
      <c r="Y27" t="n">
        <v>108.584349058049</v>
      </c>
      <c r="Z27" t="n">
        <v>101.689861080211</v>
      </c>
      <c r="AA27" t="n">
        <v>103.926649489035</v>
      </c>
      <c r="AB27" t="n">
        <v>102.414403279106</v>
      </c>
      <c r="AC27" t="n">
        <v>105.835659589322</v>
      </c>
      <c r="AD27" t="n">
        <v>96.944178415831</v>
      </c>
      <c r="AE27" t="n">
        <v>100</v>
      </c>
      <c r="AF27" t="n">
        <v>102.211454720274</v>
      </c>
    </row>
    <row r="28">
      <c r="A28" t="s">
        <v>140</v>
      </c>
      <c r="B28" t="s">
        <v>424</v>
      </c>
      <c r="C28" t="s">
        <v>342</v>
      </c>
      <c r="D28" t="s">
        <v>425</v>
      </c>
      <c r="E28" t="s">
        <v>343</v>
      </c>
      <c r="F28" t="n">
        <v>56.591587055907</v>
      </c>
      <c r="G28" t="n">
        <v>60.5063716890108</v>
      </c>
      <c r="H28" t="n">
        <v>65.4087392063285</v>
      </c>
      <c r="I28" t="n">
        <v>74.2926457887249</v>
      </c>
      <c r="J28" t="n">
        <v>76.9287580268027</v>
      </c>
      <c r="K28" t="n">
        <v>86.5612761067407</v>
      </c>
      <c r="L28" t="n">
        <v>90.1803334063435</v>
      </c>
      <c r="M28" t="n">
        <v>92.0920033162695</v>
      </c>
      <c r="N28" t="n">
        <v>98.6240486328903</v>
      </c>
      <c r="O28" t="n">
        <v>104.873019705763</v>
      </c>
      <c r="P28" t="n">
        <v>107.047542934017</v>
      </c>
      <c r="Q28" t="n">
        <v>112.080332804471</v>
      </c>
      <c r="R28" t="n">
        <v>116.528343901914</v>
      </c>
      <c r="S28" t="n">
        <v>108.765931789779</v>
      </c>
      <c r="T28" t="n">
        <v>126.403660694794</v>
      </c>
      <c r="U28" t="n">
        <v>121.614828650973</v>
      </c>
      <c r="V28" t="n">
        <v>115.808739467311</v>
      </c>
      <c r="W28" t="n">
        <v>113.869973521226</v>
      </c>
      <c r="X28" t="n">
        <v>118.980067405777</v>
      </c>
      <c r="Y28" t="n">
        <v>121.594085041414</v>
      </c>
      <c r="Z28" t="n">
        <v>122.199723595073</v>
      </c>
      <c r="AA28" t="n">
        <v>118.89411155453</v>
      </c>
      <c r="AB28" t="n">
        <v>119.465466995285</v>
      </c>
      <c r="AC28" t="n">
        <v>103.757808349031</v>
      </c>
      <c r="AD28" t="n">
        <v>110.70747387344</v>
      </c>
      <c r="AE28" t="n">
        <v>100</v>
      </c>
      <c r="AF28" t="n">
        <v>124.019785085459</v>
      </c>
    </row>
    <row r="29">
      <c r="A29" t="s">
        <v>140</v>
      </c>
      <c r="B29" t="s">
        <v>426</v>
      </c>
      <c r="C29" t="s">
        <v>342</v>
      </c>
      <c r="D29" t="s">
        <v>427</v>
      </c>
      <c r="E29" t="s">
        <v>343</v>
      </c>
      <c r="F29" t="n">
        <v>38.1909198014414</v>
      </c>
      <c r="G29" t="n">
        <v>41.9660049945132</v>
      </c>
      <c r="H29" t="n">
        <v>47.3436693768216</v>
      </c>
      <c r="I29" t="n">
        <v>58.6768223679529</v>
      </c>
      <c r="J29" t="n">
        <v>59.2679594114468</v>
      </c>
      <c r="K29" t="n">
        <v>70.6184456147342</v>
      </c>
      <c r="L29" t="n">
        <v>75.9998795599113</v>
      </c>
      <c r="M29" t="n">
        <v>72.3480555695118</v>
      </c>
      <c r="N29" t="n">
        <v>75.5254889425492</v>
      </c>
      <c r="O29" t="n">
        <v>89.6657692725442</v>
      </c>
      <c r="P29" t="n">
        <v>89.4250175303697</v>
      </c>
      <c r="Q29" t="n">
        <v>91.6227374506284</v>
      </c>
      <c r="R29" t="n">
        <v>94.1050814770526</v>
      </c>
      <c r="S29" t="n">
        <v>95.4740260395849</v>
      </c>
      <c r="T29" t="n">
        <v>99.1069544609943</v>
      </c>
      <c r="U29" t="n">
        <v>94.6254412052863</v>
      </c>
      <c r="V29" t="n">
        <v>81.5117507350731</v>
      </c>
      <c r="W29" t="n">
        <v>80.4118400778192</v>
      </c>
      <c r="X29" t="n">
        <v>81.8465081039925</v>
      </c>
      <c r="Y29" t="n">
        <v>82.1709914907662</v>
      </c>
      <c r="Z29" t="n">
        <v>85.7293385884933</v>
      </c>
      <c r="AA29" t="n">
        <v>80.800650449518</v>
      </c>
      <c r="AB29" t="n">
        <v>81.8182700385035</v>
      </c>
      <c r="AC29" t="n">
        <v>83.7875675844418</v>
      </c>
      <c r="AD29" t="n">
        <v>88.9698115375599</v>
      </c>
      <c r="AE29" t="n">
        <v>100</v>
      </c>
      <c r="AF29" t="n">
        <v>106.234101215268</v>
      </c>
    </row>
    <row r="30">
      <c r="A30" t="s">
        <v>140</v>
      </c>
      <c r="B30" t="s">
        <v>428</v>
      </c>
      <c r="C30" t="s">
        <v>342</v>
      </c>
      <c r="D30" t="s">
        <v>429</v>
      </c>
      <c r="E30" t="s">
        <v>343</v>
      </c>
      <c r="F30" t="n">
        <v>56.3861992019637</v>
      </c>
      <c r="G30" t="n">
        <v>66.6072415497706</v>
      </c>
      <c r="H30" t="n">
        <v>77.0937600695732</v>
      </c>
      <c r="I30" t="n">
        <v>93.8380832686001</v>
      </c>
      <c r="J30" t="n">
        <v>103.006822427842</v>
      </c>
      <c r="K30" t="n">
        <v>115.086983264016</v>
      </c>
      <c r="L30" t="n">
        <v>134.912301533052</v>
      </c>
      <c r="M30" t="n">
        <v>159.101986702362</v>
      </c>
      <c r="N30" t="n">
        <v>166.625494110808</v>
      </c>
      <c r="O30" t="n">
        <v>203.584019990243</v>
      </c>
      <c r="P30" t="n">
        <v>132.474625531763</v>
      </c>
      <c r="Q30" t="n">
        <v>130.705043255901</v>
      </c>
      <c r="R30" t="n">
        <v>154.656340040863</v>
      </c>
      <c r="S30" t="n">
        <v>89.4748071416586</v>
      </c>
      <c r="T30" t="n">
        <v>154.121008126098</v>
      </c>
      <c r="U30" t="n">
        <v>93.6958698536472</v>
      </c>
      <c r="V30" t="n">
        <v>79.7712724382651</v>
      </c>
      <c r="W30" t="n">
        <v>81.3702103517142</v>
      </c>
      <c r="X30" t="n">
        <v>92.4043433939674</v>
      </c>
      <c r="Y30" t="n">
        <v>96.3622381277508</v>
      </c>
      <c r="Z30" t="n">
        <v>90.383107013328</v>
      </c>
      <c r="AA30" t="n">
        <v>87.9323844500118</v>
      </c>
      <c r="AB30" t="n">
        <v>86.6023485935961</v>
      </c>
      <c r="AC30" t="n">
        <v>86.8949877495133</v>
      </c>
      <c r="AD30" t="n">
        <v>89.9514740361792</v>
      </c>
      <c r="AE30" t="n">
        <v>100</v>
      </c>
      <c r="AF30" t="n">
        <v>91.8530173848732</v>
      </c>
    </row>
    <row r="31">
      <c r="A31" t="s">
        <v>140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140</v>
      </c>
      <c r="B33" t="s">
        <v>434</v>
      </c>
      <c r="C33" t="s">
        <v>342</v>
      </c>
      <c r="D33" t="s">
        <v>435</v>
      </c>
      <c r="E33" t="s">
        <v>343</v>
      </c>
      <c r="F33" t="n">
        <v>49.0333399717218</v>
      </c>
      <c r="G33" t="n">
        <v>52.6543059829155</v>
      </c>
      <c r="H33" t="n">
        <v>54.1671467778856</v>
      </c>
      <c r="I33" t="n">
        <v>53.0729222146693</v>
      </c>
      <c r="J33" t="n">
        <v>53.5453354005846</v>
      </c>
      <c r="K33" t="n">
        <v>58.4796106163194</v>
      </c>
      <c r="L33" t="n">
        <v>65.790694445988</v>
      </c>
      <c r="M33" t="n">
        <v>66.9612756938072</v>
      </c>
      <c r="N33" t="n">
        <v>70.0567348266416</v>
      </c>
      <c r="O33" t="n">
        <v>63.8545609471037</v>
      </c>
      <c r="P33" t="n">
        <v>83.8245493268539</v>
      </c>
      <c r="Q33" t="n">
        <v>94.0948825961424</v>
      </c>
      <c r="R33" t="n">
        <v>97.3839531974906</v>
      </c>
      <c r="S33" t="n">
        <v>86.877224271638</v>
      </c>
      <c r="T33" t="n">
        <v>82.6046132272926</v>
      </c>
      <c r="U33" t="n">
        <v>77.9871376285186</v>
      </c>
      <c r="V33" t="n">
        <v>74.112026901779</v>
      </c>
      <c r="W33" t="n">
        <v>71.3089019713162</v>
      </c>
      <c r="X33" t="n">
        <v>75.4482584831807</v>
      </c>
      <c r="Y33" t="n">
        <v>79.9663277684292</v>
      </c>
      <c r="Z33" t="n">
        <v>79.4155956016742</v>
      </c>
      <c r="AA33" t="n">
        <v>82.9997784591033</v>
      </c>
      <c r="AB33" t="n">
        <v>85.7958827678883</v>
      </c>
      <c r="AC33" t="n">
        <v>87.7966300123661</v>
      </c>
      <c r="AD33" t="n">
        <v>94.2045773770831</v>
      </c>
      <c r="AE33" t="n">
        <v>100</v>
      </c>
      <c r="AF33" t="n">
        <v>104.705624675495</v>
      </c>
    </row>
    <row r="34">
      <c r="A34" t="s">
        <v>140</v>
      </c>
      <c r="B34" t="s">
        <v>436</v>
      </c>
      <c r="C34" t="s">
        <v>342</v>
      </c>
      <c r="D34" t="s">
        <v>437</v>
      </c>
      <c r="E34" t="s">
        <v>343</v>
      </c>
      <c r="F34" t="n">
        <v>37.1127873435343</v>
      </c>
      <c r="G34" t="n">
        <v>41.0960244155594</v>
      </c>
      <c r="H34" t="n">
        <v>46.3123032194208</v>
      </c>
      <c r="I34" t="n">
        <v>59.3871771551246</v>
      </c>
      <c r="J34" t="n">
        <v>61.3043958521615</v>
      </c>
      <c r="K34" t="n">
        <v>76.8573202791716</v>
      </c>
      <c r="L34" t="n">
        <v>77.9591259301758</v>
      </c>
      <c r="M34" t="n">
        <v>78.8556403296573</v>
      </c>
      <c r="N34" t="n">
        <v>82.3130941820667</v>
      </c>
      <c r="O34" t="n">
        <v>85.5211654132755</v>
      </c>
      <c r="P34" t="n">
        <v>91.0861227829455</v>
      </c>
      <c r="Q34" t="n">
        <v>94.3686517260838</v>
      </c>
      <c r="R34" t="n">
        <v>100.267937151789</v>
      </c>
      <c r="S34" t="n">
        <v>91.5833068453746</v>
      </c>
      <c r="T34" t="n">
        <v>93.7735842090238</v>
      </c>
      <c r="U34" t="n">
        <v>88.1401271506443</v>
      </c>
      <c r="V34" t="n">
        <v>88.490271770426</v>
      </c>
      <c r="W34" t="n">
        <v>93.698921665868</v>
      </c>
      <c r="X34" t="n">
        <v>92.8840795425081</v>
      </c>
      <c r="Y34" t="n">
        <v>93.2240464092834</v>
      </c>
      <c r="Z34" t="n">
        <v>97.5011449601232</v>
      </c>
      <c r="AA34" t="n">
        <v>98.0728536740033</v>
      </c>
      <c r="AB34" t="n">
        <v>102.30064705454</v>
      </c>
      <c r="AC34" t="n">
        <v>99.4123402714918</v>
      </c>
      <c r="AD34" t="n">
        <v>99.806750714861</v>
      </c>
      <c r="AE34" t="n">
        <v>100</v>
      </c>
      <c r="AF34" t="n">
        <v>163.462262987579</v>
      </c>
    </row>
    <row r="35">
      <c r="A35" t="s">
        <v>140</v>
      </c>
      <c r="B35" t="s">
        <v>438</v>
      </c>
      <c r="C35" t="s">
        <v>342</v>
      </c>
      <c r="D35" t="s">
        <v>439</v>
      </c>
      <c r="E35" t="s">
        <v>343</v>
      </c>
      <c r="F35" t="n">
        <v>77.7811850611668</v>
      </c>
      <c r="G35" t="n">
        <v>80.8423862811032</v>
      </c>
      <c r="H35" t="n">
        <v>87.3674297758113</v>
      </c>
      <c r="I35" t="n">
        <v>93.1268861265782</v>
      </c>
      <c r="J35" t="n">
        <v>99.6858602686912</v>
      </c>
      <c r="K35" t="n">
        <v>111.355674007904</v>
      </c>
      <c r="L35" t="n">
        <v>108.402522170795</v>
      </c>
      <c r="M35" t="n">
        <v>97.5349732425542</v>
      </c>
      <c r="N35" t="n">
        <v>117.760491136981</v>
      </c>
      <c r="O35" t="n">
        <v>111.841026799918</v>
      </c>
      <c r="P35" t="n">
        <v>108.105874843616</v>
      </c>
      <c r="Q35" t="n">
        <v>97.1863128118105</v>
      </c>
      <c r="R35" t="n">
        <v>91.4972102856453</v>
      </c>
      <c r="S35" t="n">
        <v>91.2593035959087</v>
      </c>
      <c r="T35" t="n">
        <v>85.837024033237</v>
      </c>
      <c r="U35" t="n">
        <v>86.8786711729582</v>
      </c>
      <c r="V35" t="n">
        <v>86.1532069985475</v>
      </c>
      <c r="W35" t="n">
        <v>93.230732605506</v>
      </c>
      <c r="X35" t="n">
        <v>91.8214922025086</v>
      </c>
      <c r="Y35" t="n">
        <v>92.0952271961828</v>
      </c>
      <c r="Z35" t="n">
        <v>95.3765340849408</v>
      </c>
      <c r="AA35" t="n">
        <v>94.7431206606017</v>
      </c>
      <c r="AB35" t="n">
        <v>93.4968454501171</v>
      </c>
      <c r="AC35" t="n">
        <v>94.1018782145573</v>
      </c>
      <c r="AD35" t="n">
        <v>99.9528298526188</v>
      </c>
      <c r="AE35" t="n">
        <v>100</v>
      </c>
      <c r="AF35" t="n">
        <v>104.753990936234</v>
      </c>
    </row>
    <row r="36">
      <c r="A36" t="s">
        <v>140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140</v>
      </c>
      <c r="B37" t="s">
        <v>442</v>
      </c>
      <c r="C37" t="s">
        <v>342</v>
      </c>
      <c r="D37" t="s">
        <v>443</v>
      </c>
      <c r="E37" t="s">
        <v>343</v>
      </c>
      <c r="F37" t="n">
        <v>68.938075688308</v>
      </c>
      <c r="G37" t="n">
        <v>76.0875561099705</v>
      </c>
      <c r="H37" t="n">
        <v>86.541487012323</v>
      </c>
      <c r="I37" t="n">
        <v>100.016328106475</v>
      </c>
      <c r="J37" t="n">
        <v>106.840783576397</v>
      </c>
      <c r="K37" t="n">
        <v>101.853637911653</v>
      </c>
      <c r="L37" t="n">
        <v>77.3483364992845</v>
      </c>
      <c r="M37" t="n">
        <v>69.1318623908688</v>
      </c>
      <c r="N37" t="n">
        <v>87.3042336274539</v>
      </c>
      <c r="O37" t="n">
        <v>92.7895043052254</v>
      </c>
      <c r="P37" t="n">
        <v>93.7421781083779</v>
      </c>
      <c r="Q37" t="n">
        <v>74.8867412895308</v>
      </c>
      <c r="R37" t="n">
        <v>75.5734022407897</v>
      </c>
      <c r="S37" t="n">
        <v>92.7073227984261</v>
      </c>
      <c r="T37" t="n">
        <v>89.1831792374373</v>
      </c>
      <c r="U37" t="n">
        <v>80.0600514690126</v>
      </c>
      <c r="V37" t="n">
        <v>76.7312944967209</v>
      </c>
      <c r="W37" t="n">
        <v>68.4561462831363</v>
      </c>
      <c r="X37" t="n">
        <v>69.2062466155839</v>
      </c>
      <c r="Y37" t="n">
        <v>64.3648984724561</v>
      </c>
      <c r="Z37" t="n">
        <v>61.91893200819</v>
      </c>
      <c r="AA37" t="n">
        <v>63.2142648642142</v>
      </c>
      <c r="AB37" t="n">
        <v>87.4228383263618</v>
      </c>
      <c r="AC37" t="n">
        <v>94.438587258808</v>
      </c>
      <c r="AD37" t="n">
        <v>98.0887257496995</v>
      </c>
      <c r="AE37" t="n">
        <v>100</v>
      </c>
      <c r="AF37" t="n">
        <v>108.390416078633</v>
      </c>
    </row>
    <row r="38">
      <c r="A38" t="s">
        <v>140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140</v>
      </c>
      <c r="B39" t="s">
        <v>446</v>
      </c>
      <c r="C39" t="s">
        <v>342</v>
      </c>
      <c r="D39" t="s">
        <v>447</v>
      </c>
      <c r="E39" t="s">
        <v>343</v>
      </c>
      <c r="F39" t="n">
        <v>49.5882325031762</v>
      </c>
      <c r="G39" t="n">
        <v>43.0605287457088</v>
      </c>
      <c r="H39" t="n">
        <v>38.3353203001145</v>
      </c>
      <c r="I39" t="n">
        <v>44.0601671125381</v>
      </c>
      <c r="J39" t="n">
        <v>49.7098790711849</v>
      </c>
      <c r="K39" t="n">
        <v>51.2640589082027</v>
      </c>
      <c r="L39" t="n">
        <v>53.077371582341</v>
      </c>
      <c r="M39" t="n">
        <v>55.292778859436</v>
      </c>
      <c r="N39" t="n">
        <v>71.0300185896979</v>
      </c>
      <c r="O39" t="n">
        <v>69.6932116251653</v>
      </c>
      <c r="P39" t="n">
        <v>77.1747187969233</v>
      </c>
      <c r="Q39" t="n">
        <v>75.600656547563</v>
      </c>
      <c r="R39" t="n">
        <v>78.7779108310962</v>
      </c>
      <c r="S39" t="n">
        <v>75.0695252754505</v>
      </c>
      <c r="T39" t="n">
        <v>76.6218437861452</v>
      </c>
      <c r="U39" t="n">
        <v>77.7739195470218</v>
      </c>
      <c r="V39" t="n">
        <v>70.4665195896496</v>
      </c>
      <c r="W39" t="n">
        <v>77.9869812269639</v>
      </c>
      <c r="X39" t="n">
        <v>76.0369104380197</v>
      </c>
      <c r="Y39" t="n">
        <v>86.1846661654241</v>
      </c>
      <c r="Z39" t="n">
        <v>90.4768237479456</v>
      </c>
      <c r="AA39" t="n">
        <v>99.2811786982675</v>
      </c>
      <c r="AB39" t="n">
        <v>101.865140645529</v>
      </c>
      <c r="AC39" t="n">
        <v>100.000858319501</v>
      </c>
      <c r="AD39" t="n">
        <v>102.517508195071</v>
      </c>
      <c r="AE39" t="n">
        <v>100</v>
      </c>
      <c r="AF39" t="n">
        <v>98.1205890737315</v>
      </c>
    </row>
    <row r="40">
      <c r="A40" t="s">
        <v>140</v>
      </c>
      <c r="B40" t="s">
        <v>448</v>
      </c>
      <c r="C40" t="s">
        <v>342</v>
      </c>
      <c r="D40" t="s">
        <v>449</v>
      </c>
      <c r="E40" t="s">
        <v>343</v>
      </c>
      <c r="F40" t="n">
        <v>24.3210142021024</v>
      </c>
      <c r="G40" t="n">
        <v>26.3255309180131</v>
      </c>
      <c r="H40" t="n">
        <v>30.869955791215</v>
      </c>
      <c r="I40" t="n">
        <v>34.9491840753066</v>
      </c>
      <c r="J40" t="n">
        <v>37.0045774092662</v>
      </c>
      <c r="K40" t="n">
        <v>42.3044200547111</v>
      </c>
      <c r="L40" t="n">
        <v>47.530792619116</v>
      </c>
      <c r="M40" t="n">
        <v>51.3740677725411</v>
      </c>
      <c r="N40" t="n">
        <v>48.0270249378194</v>
      </c>
      <c r="O40" t="n">
        <v>48.3871782997364</v>
      </c>
      <c r="P40" t="n">
        <v>47.4286461531257</v>
      </c>
      <c r="Q40" t="n">
        <v>47.4867100585246</v>
      </c>
      <c r="R40" t="n">
        <v>55.8492648139172</v>
      </c>
      <c r="S40" t="n">
        <v>61.7141840198108</v>
      </c>
      <c r="T40" t="n">
        <v>43.7746016723593</v>
      </c>
      <c r="U40" t="n">
        <v>54.6449205304925</v>
      </c>
      <c r="V40" t="n">
        <v>56.2851307978447</v>
      </c>
      <c r="W40" t="n">
        <v>61.362337227337</v>
      </c>
      <c r="X40" t="n">
        <v>64.8650628719204</v>
      </c>
      <c r="Y40" t="n">
        <v>69.2837753589891</v>
      </c>
      <c r="Z40" t="n">
        <v>75.6685506250235</v>
      </c>
      <c r="AA40" t="n">
        <v>81.7076862266935</v>
      </c>
      <c r="AB40" t="n">
        <v>84.9164374562959</v>
      </c>
      <c r="AC40" t="n">
        <v>94.1317335932199</v>
      </c>
      <c r="AD40" t="n">
        <v>99.033880299229</v>
      </c>
      <c r="AE40" t="n">
        <v>100</v>
      </c>
      <c r="AF40" t="n">
        <v>97.3550331482034</v>
      </c>
    </row>
    <row r="41">
      <c r="A41" t="s">
        <v>140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140</v>
      </c>
      <c r="B42" t="s">
        <v>452</v>
      </c>
      <c r="C42" t="s">
        <v>342</v>
      </c>
      <c r="D42" t="s">
        <v>453</v>
      </c>
      <c r="E42" t="s">
        <v>343</v>
      </c>
      <c r="F42" t="n">
        <v>28.8174857913463</v>
      </c>
      <c r="G42" t="n">
        <v>30.7447473478263</v>
      </c>
      <c r="H42" t="n">
        <v>28.1958617240457</v>
      </c>
      <c r="I42" t="n">
        <v>34.8712950818808</v>
      </c>
      <c r="J42" t="n">
        <v>40.9247537683851</v>
      </c>
      <c r="K42" t="n">
        <v>50.8959036068033</v>
      </c>
      <c r="L42" t="n">
        <v>53.5155810053255</v>
      </c>
      <c r="M42" t="n">
        <v>55.6270570494508</v>
      </c>
      <c r="N42" t="n">
        <v>63.9214264497097</v>
      </c>
      <c r="O42" t="n">
        <v>72.2499582094398</v>
      </c>
      <c r="P42" t="n">
        <v>73.9777900327101</v>
      </c>
      <c r="Q42" t="n">
        <v>78.2295075379702</v>
      </c>
      <c r="R42" t="n">
        <v>84.3061537691501</v>
      </c>
      <c r="S42" t="n">
        <v>87.582427624548</v>
      </c>
      <c r="T42" t="n">
        <v>83.8430099078106</v>
      </c>
      <c r="U42" t="n">
        <v>72.5415665655101</v>
      </c>
      <c r="V42" t="n">
        <v>84.3752259573556</v>
      </c>
      <c r="W42" t="n">
        <v>85.8639895939012</v>
      </c>
      <c r="X42" t="n">
        <v>87.097765314644</v>
      </c>
      <c r="Y42" t="n">
        <v>88.6288619374699</v>
      </c>
      <c r="Z42" t="n">
        <v>91.5147977986708</v>
      </c>
      <c r="AA42" t="n">
        <v>92.6213602655379</v>
      </c>
      <c r="AB42" t="n">
        <v>94.2229793995809</v>
      </c>
      <c r="AC42" t="n">
        <v>95.5077421646721</v>
      </c>
      <c r="AD42" t="n">
        <v>97.872339881898</v>
      </c>
      <c r="AE42" t="n">
        <v>100</v>
      </c>
      <c r="AF42" t="n">
        <v>101.82817137847</v>
      </c>
    </row>
    <row r="43">
      <c r="A43" t="s">
        <v>140</v>
      </c>
      <c r="B43" t="s">
        <v>454</v>
      </c>
      <c r="C43" t="s">
        <v>342</v>
      </c>
      <c r="D43" t="s">
        <v>455</v>
      </c>
      <c r="E43" t="s">
        <v>343</v>
      </c>
      <c r="F43" t="n">
        <v>39.1904194586596</v>
      </c>
      <c r="G43" t="n">
        <v>42.0938937216539</v>
      </c>
      <c r="H43" t="n">
        <v>42.0762815309161</v>
      </c>
      <c r="I43" t="n">
        <v>47.4202317262366</v>
      </c>
      <c r="J43" t="n">
        <v>52.21244613438</v>
      </c>
      <c r="K43" t="n">
        <v>55.5879562857622</v>
      </c>
      <c r="L43" t="n">
        <v>54.5931684852455</v>
      </c>
      <c r="M43" t="n">
        <v>54.5587124734092</v>
      </c>
      <c r="N43" t="n">
        <v>63.4600895939717</v>
      </c>
      <c r="O43" t="n">
        <v>68.8295475923118</v>
      </c>
      <c r="P43" t="n">
        <v>73.7042415103481</v>
      </c>
      <c r="Q43" t="n">
        <v>91.0125724395408</v>
      </c>
      <c r="R43" t="n">
        <v>81.6867678786333</v>
      </c>
      <c r="S43" t="n">
        <v>77.3216933162447</v>
      </c>
      <c r="T43" t="n">
        <v>74.6653191657143</v>
      </c>
      <c r="U43" t="n">
        <v>74.724178067419</v>
      </c>
      <c r="V43" t="n">
        <v>78.0067812858281</v>
      </c>
      <c r="W43" t="n">
        <v>81.4461756530516</v>
      </c>
      <c r="X43" t="n">
        <v>82.9037903047337</v>
      </c>
      <c r="Y43" t="n">
        <v>84.5174417942787</v>
      </c>
      <c r="Z43" t="n">
        <v>92.628382398002</v>
      </c>
      <c r="AA43" t="n">
        <v>94.347095127723</v>
      </c>
      <c r="AB43" t="n">
        <v>94.2857198819632</v>
      </c>
      <c r="AC43" t="n">
        <v>94.4316205970713</v>
      </c>
      <c r="AD43" t="n">
        <v>98.8029596363371</v>
      </c>
      <c r="AE43" t="n">
        <v>100</v>
      </c>
      <c r="AF43" t="n">
        <v>102.931388659625</v>
      </c>
    </row>
    <row r="44">
      <c r="A44" t="s">
        <v>140</v>
      </c>
      <c r="B44" t="s">
        <v>456</v>
      </c>
      <c r="C44" t="s">
        <v>342</v>
      </c>
      <c r="D44" t="s">
        <v>457</v>
      </c>
      <c r="E44" t="s">
        <v>343</v>
      </c>
      <c r="F44" t="n">
        <v>51.6046475932741</v>
      </c>
      <c r="G44" t="n">
        <v>52.2108609712848</v>
      </c>
      <c r="H44" t="n">
        <v>53.5873039352108</v>
      </c>
      <c r="I44" t="n">
        <v>58.6142957027092</v>
      </c>
      <c r="J44" t="n">
        <v>61.8576289219827</v>
      </c>
      <c r="K44" t="n">
        <v>66.8628932342752</v>
      </c>
      <c r="L44" t="n">
        <v>71.6695479478767</v>
      </c>
      <c r="M44" t="n">
        <v>74.0084800599812</v>
      </c>
      <c r="N44" t="n">
        <v>78.8184862498365</v>
      </c>
      <c r="O44" t="n">
        <v>79.7313685345033</v>
      </c>
      <c r="P44" t="n">
        <v>81.8521248489099</v>
      </c>
      <c r="Q44" t="n">
        <v>85.4185976672719</v>
      </c>
      <c r="R44" t="n">
        <v>83.9233101796756</v>
      </c>
      <c r="S44" t="n">
        <v>80.1103318353455</v>
      </c>
      <c r="T44" t="n">
        <v>79.1954395542993</v>
      </c>
      <c r="U44" t="n">
        <v>76.9509132998295</v>
      </c>
      <c r="V44" t="n">
        <v>78.6024471821101</v>
      </c>
      <c r="W44" t="n">
        <v>82.5384941315583</v>
      </c>
      <c r="X44" t="n">
        <v>85.2578772445614</v>
      </c>
      <c r="Y44" t="n">
        <v>86.1637807845159</v>
      </c>
      <c r="Z44" t="n">
        <v>97.6621859667682</v>
      </c>
      <c r="AA44" t="n">
        <v>96.9972024650891</v>
      </c>
      <c r="AB44" t="n">
        <v>100.426187378729</v>
      </c>
      <c r="AC44" t="n">
        <v>100.111678525826</v>
      </c>
      <c r="AD44" t="n">
        <v>103.573326790627</v>
      </c>
      <c r="AE44" t="n">
        <v>100</v>
      </c>
      <c r="AF44" t="n">
        <v>101.128449408465</v>
      </c>
    </row>
    <row r="45">
      <c r="A45" t="s">
        <v>140</v>
      </c>
      <c r="B45" t="s">
        <v>458</v>
      </c>
      <c r="C45" t="s">
        <v>342</v>
      </c>
      <c r="D45" t="s">
        <v>459</v>
      </c>
      <c r="E45" t="s">
        <v>343</v>
      </c>
      <c r="F45" t="n">
        <v>50.1927661511082</v>
      </c>
      <c r="G45" t="n">
        <v>51.128193922755</v>
      </c>
      <c r="H45" t="n">
        <v>52.8206045566267</v>
      </c>
      <c r="I45" t="n">
        <v>57.9592182411428</v>
      </c>
      <c r="J45" t="n">
        <v>61.3294919479332</v>
      </c>
      <c r="K45" t="n">
        <v>66.1917143981759</v>
      </c>
      <c r="L45" t="n">
        <v>71.039645160627</v>
      </c>
      <c r="M45" t="n">
        <v>73.4703578625769</v>
      </c>
      <c r="N45" t="n">
        <v>78.6128672578474</v>
      </c>
      <c r="O45" t="n">
        <v>79.6339033323092</v>
      </c>
      <c r="P45" t="n">
        <v>81.8805659009225</v>
      </c>
      <c r="Q45" t="n">
        <v>85.3639010403976</v>
      </c>
      <c r="R45" t="n">
        <v>83.7272401567626</v>
      </c>
      <c r="S45" t="n">
        <v>80.2134915790106</v>
      </c>
      <c r="T45" t="n">
        <v>79.5469526019161</v>
      </c>
      <c r="U45" t="n">
        <v>76.9680566037367</v>
      </c>
      <c r="V45" t="n">
        <v>78.5098833367287</v>
      </c>
      <c r="W45" t="n">
        <v>82.4727115011204</v>
      </c>
      <c r="X45" t="n">
        <v>85.11382788764</v>
      </c>
      <c r="Y45" t="n">
        <v>86.0547180670084</v>
      </c>
      <c r="Z45" t="n">
        <v>97.7928390274004</v>
      </c>
      <c r="AA45" t="n">
        <v>97.1389688785477</v>
      </c>
      <c r="AB45" t="n">
        <v>100.346940895759</v>
      </c>
      <c r="AC45" t="n">
        <v>100.099319348808</v>
      </c>
      <c r="AD45" t="n">
        <v>103.730617938779</v>
      </c>
      <c r="AE45" t="n">
        <v>100</v>
      </c>
      <c r="AF45" t="n">
        <v>100.966348023894</v>
      </c>
    </row>
    <row r="46">
      <c r="A46" t="s">
        <v>140</v>
      </c>
      <c r="B46" t="s">
        <v>460</v>
      </c>
      <c r="C46" t="s">
        <v>342</v>
      </c>
      <c r="D46" t="s">
        <v>461</v>
      </c>
      <c r="E46" t="s">
        <v>343</v>
      </c>
      <c r="F46" t="n">
        <v>56.2473247502182</v>
      </c>
      <c r="G46" t="n">
        <v>60.8945320102528</v>
      </c>
      <c r="H46" t="n">
        <v>68.3917402948089</v>
      </c>
      <c r="I46" t="n">
        <v>69.1653463418527</v>
      </c>
      <c r="J46" t="n">
        <v>70.5245064626258</v>
      </c>
      <c r="K46" t="n">
        <v>60.4199723878673</v>
      </c>
      <c r="L46" t="n">
        <v>53.5624507155796</v>
      </c>
      <c r="M46" t="n">
        <v>50.1533544868738</v>
      </c>
      <c r="N46" t="n">
        <v>59.583007658599</v>
      </c>
      <c r="O46" t="n">
        <v>60.2289629267497</v>
      </c>
      <c r="P46" t="n">
        <v>68.6080735490946</v>
      </c>
      <c r="Q46" t="n">
        <v>108.087531827195</v>
      </c>
      <c r="R46" t="n">
        <v>79.7126279596296</v>
      </c>
      <c r="S46" t="n">
        <v>68.0065430360332</v>
      </c>
      <c r="T46" t="n">
        <v>66.3211908569731</v>
      </c>
      <c r="U46" t="n">
        <v>77.3177087428011</v>
      </c>
      <c r="V46" t="n">
        <v>73.8376824987093</v>
      </c>
      <c r="W46" t="n">
        <v>78.8838519560092</v>
      </c>
      <c r="X46" t="n">
        <v>80.4857012304086</v>
      </c>
      <c r="Y46" t="n">
        <v>82.1510302386175</v>
      </c>
      <c r="Z46" t="n">
        <v>93.5102469671516</v>
      </c>
      <c r="AA46" t="n">
        <v>95.5688001736625</v>
      </c>
      <c r="AB46" t="n">
        <v>94.489554024835</v>
      </c>
      <c r="AC46" t="n">
        <v>93.8243382504973</v>
      </c>
      <c r="AD46" t="n">
        <v>99.7825741485584</v>
      </c>
      <c r="AE46" t="n">
        <v>100</v>
      </c>
      <c r="AF46" t="n">
        <v>104.304782543974</v>
      </c>
    </row>
    <row r="47">
      <c r="A47" t="s">
        <v>140</v>
      </c>
      <c r="B47" t="s">
        <v>462</v>
      </c>
      <c r="C47" t="s">
        <v>342</v>
      </c>
      <c r="D47" t="s">
        <v>463</v>
      </c>
      <c r="E47" t="s">
        <v>343</v>
      </c>
      <c r="F47" t="n">
        <v>33.0122880278844</v>
      </c>
      <c r="G47" t="n">
        <v>35.6819756471471</v>
      </c>
      <c r="H47" t="n">
        <v>39.426416918641</v>
      </c>
      <c r="I47" t="n">
        <v>40.394869738691</v>
      </c>
      <c r="J47" t="n">
        <v>40.3046599305915</v>
      </c>
      <c r="K47" t="n">
        <v>46.7489020691063</v>
      </c>
      <c r="L47" t="n">
        <v>53.9448059205606</v>
      </c>
      <c r="M47" t="n">
        <v>61.9225515766837</v>
      </c>
      <c r="N47" t="n">
        <v>68.2354319675701</v>
      </c>
      <c r="O47" t="n">
        <v>73.6610066864322</v>
      </c>
      <c r="P47" t="n">
        <v>74.356886649898</v>
      </c>
      <c r="Q47" t="n">
        <v>77.5711264152821</v>
      </c>
      <c r="R47" t="n">
        <v>81.3207487540786</v>
      </c>
      <c r="S47" t="n">
        <v>83.7176054541744</v>
      </c>
      <c r="T47" t="n">
        <v>87.992610025205</v>
      </c>
      <c r="U47" t="n">
        <v>87.5427426008835</v>
      </c>
      <c r="V47" t="n">
        <v>105.849158758335</v>
      </c>
      <c r="W47" t="n">
        <v>105.75480403836</v>
      </c>
      <c r="X47" t="n">
        <v>105.589308648439</v>
      </c>
      <c r="Y47" t="n">
        <v>104.396933732967</v>
      </c>
      <c r="Z47" t="n">
        <v>103.570097528047</v>
      </c>
      <c r="AA47" t="n">
        <v>106.064997223844</v>
      </c>
      <c r="AB47" t="n">
        <v>104.322125930904</v>
      </c>
      <c r="AC47" t="n">
        <v>102.118862265204</v>
      </c>
      <c r="AD47" t="n">
        <v>100.237768756032</v>
      </c>
      <c r="AE47" t="n">
        <v>100</v>
      </c>
      <c r="AF47" t="n">
        <v>96.834646848225</v>
      </c>
    </row>
    <row r="48">
      <c r="A48" t="s">
        <v>140</v>
      </c>
      <c r="B48" t="s">
        <v>464</v>
      </c>
      <c r="C48" t="s">
        <v>342</v>
      </c>
      <c r="D48" t="s">
        <v>465</v>
      </c>
      <c r="E48" t="s">
        <v>343</v>
      </c>
      <c r="F48" t="n">
        <v>42.2534137089878</v>
      </c>
      <c r="G48" t="n">
        <v>44.3862979322265</v>
      </c>
      <c r="H48" t="n">
        <v>46.9694115216994</v>
      </c>
      <c r="I48" t="n">
        <v>48.3780209586602</v>
      </c>
      <c r="J48" t="n">
        <v>50.4737080743432</v>
      </c>
      <c r="K48" t="n">
        <v>55.9239417492145</v>
      </c>
      <c r="L48" t="n">
        <v>62.840866358185</v>
      </c>
      <c r="M48" t="n">
        <v>68.8586908143485</v>
      </c>
      <c r="N48" t="n">
        <v>76.1796715531795</v>
      </c>
      <c r="O48" t="n">
        <v>80.5766192669499</v>
      </c>
      <c r="P48" t="n">
        <v>83.8345170220338</v>
      </c>
      <c r="Q48" t="n">
        <v>87.3843134277666</v>
      </c>
      <c r="R48" t="n">
        <v>90.7148541835103</v>
      </c>
      <c r="S48" t="n">
        <v>95.7529119509485</v>
      </c>
      <c r="T48" t="n">
        <v>96.0127333302046</v>
      </c>
      <c r="U48" t="n">
        <v>90.1799263144902</v>
      </c>
      <c r="V48" t="n">
        <v>89.3829221466845</v>
      </c>
      <c r="W48" t="n">
        <v>89.8483144692496</v>
      </c>
      <c r="X48" t="n">
        <v>88.1777171884289</v>
      </c>
      <c r="Y48" t="n">
        <v>89.0530445059982</v>
      </c>
      <c r="Z48" t="n">
        <v>88.8558190052027</v>
      </c>
      <c r="AA48" t="n">
        <v>90.2946539416966</v>
      </c>
      <c r="AB48" t="n">
        <v>92.314136981379</v>
      </c>
      <c r="AC48" t="n">
        <v>93.9415390285588</v>
      </c>
      <c r="AD48" t="n">
        <v>96.1699527137347</v>
      </c>
      <c r="AE48" t="n">
        <v>100</v>
      </c>
      <c r="AF48" t="n">
        <v>104.188514374545</v>
      </c>
    </row>
    <row r="49">
      <c r="A49" t="s">
        <v>140</v>
      </c>
      <c r="B49" t="s">
        <v>466</v>
      </c>
      <c r="C49" t="s">
        <v>342</v>
      </c>
      <c r="D49" t="s">
        <v>467</v>
      </c>
      <c r="E49" t="s">
        <v>343</v>
      </c>
      <c r="F49" t="n">
        <v>38.8633337700872</v>
      </c>
      <c r="G49" t="n">
        <v>40.6398367027424</v>
      </c>
      <c r="H49" t="n">
        <v>42.6153973794746</v>
      </c>
      <c r="I49" t="n">
        <v>45.0322079802666</v>
      </c>
      <c r="J49" t="n">
        <v>47.4113935305276</v>
      </c>
      <c r="K49" t="n">
        <v>49.8606375633312</v>
      </c>
      <c r="L49" t="n">
        <v>56.97247971532</v>
      </c>
      <c r="M49" t="n">
        <v>65.3782328669094</v>
      </c>
      <c r="N49" t="n">
        <v>73.805560087981</v>
      </c>
      <c r="O49" t="n">
        <v>78.3348145693253</v>
      </c>
      <c r="P49" t="n">
        <v>84.3840885934957</v>
      </c>
      <c r="Q49" t="n">
        <v>92.5155616903821</v>
      </c>
      <c r="R49" t="n">
        <v>97.9501310580943</v>
      </c>
      <c r="S49" t="n">
        <v>106.579443774147</v>
      </c>
      <c r="T49" t="n">
        <v>110.113421050761</v>
      </c>
      <c r="U49" t="n">
        <v>104.176338393922</v>
      </c>
      <c r="V49" t="n">
        <v>84.7065582979039</v>
      </c>
      <c r="W49" t="n">
        <v>85.1900200374549</v>
      </c>
      <c r="X49" t="n">
        <v>84.4582740348076</v>
      </c>
      <c r="Y49" t="n">
        <v>86.0848921351677</v>
      </c>
      <c r="Z49" t="n">
        <v>86.6772789654761</v>
      </c>
      <c r="AA49" t="n">
        <v>86.3166487963587</v>
      </c>
      <c r="AB49" t="n">
        <v>90.6361640768853</v>
      </c>
      <c r="AC49" t="n">
        <v>94.1199380818413</v>
      </c>
      <c r="AD49" t="n">
        <v>97.193976984748</v>
      </c>
      <c r="AE49" t="n">
        <v>100</v>
      </c>
      <c r="AF49" t="n">
        <v>107.015952305538</v>
      </c>
    </row>
    <row r="50">
      <c r="A50" t="s">
        <v>140</v>
      </c>
      <c r="B50" t="s">
        <v>468</v>
      </c>
      <c r="C50" t="s">
        <v>342</v>
      </c>
      <c r="D50" t="s">
        <v>469</v>
      </c>
      <c r="E50" t="s">
        <v>343</v>
      </c>
      <c r="F50" t="n">
        <v>52.5088377673194</v>
      </c>
      <c r="G50" t="n">
        <v>54.0507467208459</v>
      </c>
      <c r="H50" t="n">
        <v>55.5860051008746</v>
      </c>
      <c r="I50" t="n">
        <v>56.263745872363</v>
      </c>
      <c r="J50" t="n">
        <v>60.5000385626515</v>
      </c>
      <c r="K50" t="n">
        <v>67.4469198500692</v>
      </c>
      <c r="L50" t="n">
        <v>73.533923000601</v>
      </c>
      <c r="M50" t="n">
        <v>75.5659464468945</v>
      </c>
      <c r="N50" t="n">
        <v>82.5861621676376</v>
      </c>
      <c r="O50" t="n">
        <v>86.0002007394101</v>
      </c>
      <c r="P50" t="n">
        <v>88.9947874221193</v>
      </c>
      <c r="Q50" t="n">
        <v>89.5624526864309</v>
      </c>
      <c r="R50" t="n">
        <v>91.1913920322842</v>
      </c>
      <c r="S50" t="n">
        <v>95.5770005743235</v>
      </c>
      <c r="T50" t="n">
        <v>91.5481136379555</v>
      </c>
      <c r="U50" t="n">
        <v>82.6887421449749</v>
      </c>
      <c r="V50" t="n">
        <v>83.1511652748144</v>
      </c>
      <c r="W50" t="n">
        <v>83.9070898154364</v>
      </c>
      <c r="X50" t="n">
        <v>80.883589770259</v>
      </c>
      <c r="Y50" t="n">
        <v>82.3519793143846</v>
      </c>
      <c r="Z50" t="n">
        <v>81.9880902291533</v>
      </c>
      <c r="AA50" t="n">
        <v>84.004462613248</v>
      </c>
      <c r="AB50" t="n">
        <v>86.5447434633314</v>
      </c>
      <c r="AC50" t="n">
        <v>89.0535495450846</v>
      </c>
      <c r="AD50" t="n">
        <v>93.040284831257</v>
      </c>
      <c r="AE50" t="n">
        <v>100</v>
      </c>
      <c r="AF50" t="n">
        <v>107.329344438771</v>
      </c>
    </row>
    <row r="51">
      <c r="A51" t="s">
        <v>140</v>
      </c>
      <c r="B51" t="s">
        <v>470</v>
      </c>
      <c r="C51" t="s">
        <v>342</v>
      </c>
      <c r="D51" t="s">
        <v>471</v>
      </c>
      <c r="E51" t="s">
        <v>343</v>
      </c>
      <c r="F51" t="n">
        <v>53.2303591307336</v>
      </c>
      <c r="G51" t="n">
        <v>54.7384596087911</v>
      </c>
      <c r="H51" t="n">
        <v>56.2843817737244</v>
      </c>
      <c r="I51" t="n">
        <v>56.4054283484614</v>
      </c>
      <c r="J51" t="n">
        <v>59.4912336328694</v>
      </c>
      <c r="K51" t="n">
        <v>70.042537704627</v>
      </c>
      <c r="L51" t="n">
        <v>78.1374244830448</v>
      </c>
      <c r="M51" t="n">
        <v>79.0710723007702</v>
      </c>
      <c r="N51" t="n">
        <v>84.193702210029</v>
      </c>
      <c r="O51" t="n">
        <v>85.569840918116</v>
      </c>
      <c r="P51" t="n">
        <v>87.948467537009</v>
      </c>
      <c r="Q51" t="n">
        <v>87.9617167064192</v>
      </c>
      <c r="R51" t="n">
        <v>88.237164095591</v>
      </c>
      <c r="S51" t="n">
        <v>92.236557536208</v>
      </c>
      <c r="T51" t="n">
        <v>88.5532899406139</v>
      </c>
      <c r="U51" t="n">
        <v>77.0238151510786</v>
      </c>
      <c r="V51" t="n">
        <v>74.6907794405883</v>
      </c>
      <c r="W51" t="n">
        <v>75.2711444605675</v>
      </c>
      <c r="X51" t="n">
        <v>72.4588757072104</v>
      </c>
      <c r="Y51" t="n">
        <v>73.3238637622826</v>
      </c>
      <c r="Z51" t="n">
        <v>73.2879641358521</v>
      </c>
      <c r="AA51" t="n">
        <v>74.685361030521</v>
      </c>
      <c r="AB51" t="n">
        <v>79.9263800453173</v>
      </c>
      <c r="AC51" t="n">
        <v>83.7853529344038</v>
      </c>
      <c r="AD51" t="n">
        <v>90.3130462988536</v>
      </c>
      <c r="AE51" t="n">
        <v>100</v>
      </c>
      <c r="AF51" t="n">
        <v>106.810943979386</v>
      </c>
    </row>
    <row r="52">
      <c r="A52" t="s">
        <v>140</v>
      </c>
      <c r="B52" t="s">
        <v>472</v>
      </c>
      <c r="C52" t="s">
        <v>342</v>
      </c>
      <c r="D52" t="s">
        <v>473</v>
      </c>
      <c r="E52" t="s">
        <v>343</v>
      </c>
      <c r="F52" t="n">
        <v>44.0993359962092</v>
      </c>
      <c r="G52" t="n">
        <v>45.6293301640682</v>
      </c>
      <c r="H52" t="n">
        <v>46.9635018149711</v>
      </c>
      <c r="I52" t="n">
        <v>49.9470129508218</v>
      </c>
      <c r="J52" t="n">
        <v>58.6434932131507</v>
      </c>
      <c r="K52" t="n">
        <v>49.6282254605948</v>
      </c>
      <c r="L52" t="n">
        <v>46.5947660591757</v>
      </c>
      <c r="M52" t="n">
        <v>52.7504687364715</v>
      </c>
      <c r="N52" t="n">
        <v>66.904594532042</v>
      </c>
      <c r="O52" t="n">
        <v>78.2926962639853</v>
      </c>
      <c r="P52" t="n">
        <v>83.537052811664</v>
      </c>
      <c r="Q52" t="n">
        <v>86.2322649616167</v>
      </c>
      <c r="R52" t="n">
        <v>92.8943961385882</v>
      </c>
      <c r="S52" t="n">
        <v>98.2974782712881</v>
      </c>
      <c r="T52" t="n">
        <v>93.3924407509277</v>
      </c>
      <c r="U52" t="n">
        <v>96.1827217915909</v>
      </c>
      <c r="V52" t="n">
        <v>107.709615969788</v>
      </c>
      <c r="W52" t="n">
        <v>109.067709650471</v>
      </c>
      <c r="X52" t="n">
        <v>105.504316156222</v>
      </c>
      <c r="Y52" t="n">
        <v>109.042558601629</v>
      </c>
      <c r="Z52" t="n">
        <v>107.554385906176</v>
      </c>
      <c r="AA52" t="n">
        <v>111.682255617615</v>
      </c>
      <c r="AB52" t="n">
        <v>105.312017073484</v>
      </c>
      <c r="AC52" t="n">
        <v>103.831679728372</v>
      </c>
      <c r="AD52" t="n">
        <v>100.52231388776</v>
      </c>
      <c r="AE52" t="n">
        <v>100</v>
      </c>
      <c r="AF52" t="n">
        <v>108.856716233587</v>
      </c>
    </row>
    <row r="53">
      <c r="A53" t="s">
        <v>140</v>
      </c>
      <c r="B53" t="s">
        <v>474</v>
      </c>
      <c r="C53" t="s">
        <v>342</v>
      </c>
      <c r="D53" t="s">
        <v>475</v>
      </c>
      <c r="E53" t="s">
        <v>343</v>
      </c>
      <c r="F53" t="n">
        <v>64.138638680254</v>
      </c>
      <c r="G53" t="n">
        <v>66.1429890365722</v>
      </c>
      <c r="H53" t="n">
        <v>74.7120355932794</v>
      </c>
      <c r="I53" t="n">
        <v>82.6884000566186</v>
      </c>
      <c r="J53" t="n">
        <v>89.1691067742965</v>
      </c>
      <c r="K53" t="n">
        <v>107.720619105787</v>
      </c>
      <c r="L53" t="n">
        <v>112.66147251905</v>
      </c>
      <c r="M53" t="n">
        <v>113.41083015619</v>
      </c>
      <c r="N53" t="n">
        <v>128.656557761457</v>
      </c>
      <c r="O53" t="n">
        <v>124.888868426795</v>
      </c>
      <c r="P53" t="n">
        <v>128.315969101196</v>
      </c>
      <c r="Q53" t="n">
        <v>131.317352959658</v>
      </c>
      <c r="R53" t="n">
        <v>148.216059768687</v>
      </c>
      <c r="S53" t="n">
        <v>142.33244802415</v>
      </c>
      <c r="T53" t="n">
        <v>130.136047718938</v>
      </c>
      <c r="U53" t="n">
        <v>127.971084333131</v>
      </c>
      <c r="V53" t="n">
        <v>119.040724702102</v>
      </c>
      <c r="W53" t="n">
        <v>106.553546934398</v>
      </c>
      <c r="X53" t="n">
        <v>111.056562244996</v>
      </c>
      <c r="Y53" t="n">
        <v>106.313159555699</v>
      </c>
      <c r="Z53" t="n">
        <v>95.0664809834033</v>
      </c>
      <c r="AA53" t="n">
        <v>79.9951914161336</v>
      </c>
      <c r="AB53" t="n">
        <v>90.7121576449256</v>
      </c>
      <c r="AC53" t="n">
        <v>93.9055578821828</v>
      </c>
      <c r="AD53" t="n">
        <v>98.6862572757053</v>
      </c>
      <c r="AE53" t="n">
        <v>100</v>
      </c>
      <c r="AF53" t="n">
        <v>109.985726515818</v>
      </c>
    </row>
    <row r="54">
      <c r="A54" t="s">
        <v>140</v>
      </c>
      <c r="B54" t="s">
        <v>476</v>
      </c>
      <c r="C54" t="s">
        <v>342</v>
      </c>
      <c r="D54" t="s">
        <v>477</v>
      </c>
      <c r="E54" t="s">
        <v>343</v>
      </c>
      <c r="F54" t="n">
        <v>54.9184196437533</v>
      </c>
      <c r="G54" t="n">
        <v>57.1721365665926</v>
      </c>
      <c r="H54" t="n">
        <v>57.4681975887268</v>
      </c>
      <c r="I54" t="n">
        <v>63.6415689843829</v>
      </c>
      <c r="J54" t="n">
        <v>69.251090373737</v>
      </c>
      <c r="K54" t="n">
        <v>78.5014871185927</v>
      </c>
      <c r="L54" t="n">
        <v>84.7438409067646</v>
      </c>
      <c r="M54" t="n">
        <v>88.9330232566616</v>
      </c>
      <c r="N54" t="n">
        <v>97.3755566759952</v>
      </c>
      <c r="O54" t="n">
        <v>97.3956463660709</v>
      </c>
      <c r="P54" t="n">
        <v>99.5106697189231</v>
      </c>
      <c r="Q54" t="n">
        <v>101.167094009214</v>
      </c>
      <c r="R54" t="n">
        <v>111.283958474001</v>
      </c>
      <c r="S54" t="n">
        <v>109.077591591884</v>
      </c>
      <c r="T54" t="n">
        <v>101.863870434739</v>
      </c>
      <c r="U54" t="n">
        <v>107.13793031149</v>
      </c>
      <c r="V54" t="n">
        <v>103.614734278385</v>
      </c>
      <c r="W54" t="n">
        <v>98.3978493578053</v>
      </c>
      <c r="X54" t="n">
        <v>104.20391352622</v>
      </c>
      <c r="Y54" t="n">
        <v>102.548211144967</v>
      </c>
      <c r="Z54" t="n">
        <v>93.3187999230065</v>
      </c>
      <c r="AA54" t="n">
        <v>86.4526105052052</v>
      </c>
      <c r="AB54" t="n">
        <v>92.3454677700104</v>
      </c>
      <c r="AC54" t="n">
        <v>95.5356602770459</v>
      </c>
      <c r="AD54" t="n">
        <v>98.1456709486874</v>
      </c>
      <c r="AE54" t="n">
        <v>100</v>
      </c>
      <c r="AF54" t="n">
        <v>106.323768579839</v>
      </c>
    </row>
    <row r="55">
      <c r="A55" t="s">
        <v>140</v>
      </c>
      <c r="B55" t="s">
        <v>478</v>
      </c>
      <c r="C55" t="s">
        <v>342</v>
      </c>
      <c r="D55" t="s">
        <v>479</v>
      </c>
      <c r="E55" t="s">
        <v>343</v>
      </c>
      <c r="F55" t="n">
        <v>40.7060308538631</v>
      </c>
      <c r="G55" t="n">
        <v>42.8681064524686</v>
      </c>
      <c r="H55" t="n">
        <v>37.2883188733722</v>
      </c>
      <c r="I55" t="n">
        <v>41.3349580324696</v>
      </c>
      <c r="J55" t="n">
        <v>45.6349981729894</v>
      </c>
      <c r="K55" t="n">
        <v>46.6861366551626</v>
      </c>
      <c r="L55" t="n">
        <v>53.1171144254343</v>
      </c>
      <c r="M55" t="n">
        <v>59.317425932538</v>
      </c>
      <c r="N55" t="n">
        <v>61.5639244854044</v>
      </c>
      <c r="O55" t="n">
        <v>64.5904715849218</v>
      </c>
      <c r="P55" t="n">
        <v>65.4102598482425</v>
      </c>
      <c r="Q55" t="n">
        <v>65.7112890739089</v>
      </c>
      <c r="R55" t="n">
        <v>68.8202775373319</v>
      </c>
      <c r="S55" t="n">
        <v>70.3191991027842</v>
      </c>
      <c r="T55" t="n">
        <v>68.3834325208973</v>
      </c>
      <c r="U55" t="n">
        <v>81.9225059212828</v>
      </c>
      <c r="V55" t="n">
        <v>84.0515383991096</v>
      </c>
      <c r="W55" t="n">
        <v>86.9026945995554</v>
      </c>
      <c r="X55" t="n">
        <v>94.0814432622721</v>
      </c>
      <c r="Y55" t="n">
        <v>96.1772644578654</v>
      </c>
      <c r="Z55" t="n">
        <v>89.5259610130764</v>
      </c>
      <c r="AA55" t="n">
        <v>95.3889180381357</v>
      </c>
      <c r="AB55" t="n">
        <v>94.5424277370416</v>
      </c>
      <c r="AC55" t="n">
        <v>97.7230484319188</v>
      </c>
      <c r="AD55" t="n">
        <v>97.4504642876831</v>
      </c>
      <c r="AE55" t="n">
        <v>100</v>
      </c>
      <c r="AF55" t="n">
        <v>101.607814287126</v>
      </c>
    </row>
    <row r="56">
      <c r="A56" t="s">
        <v>140</v>
      </c>
      <c r="B56" t="s">
        <v>480</v>
      </c>
      <c r="C56" t="s">
        <v>342</v>
      </c>
      <c r="D56" t="s">
        <v>481</v>
      </c>
      <c r="E56" t="s">
        <v>343</v>
      </c>
      <c r="F56" t="n">
        <v>55.475408425726</v>
      </c>
      <c r="G56" t="n">
        <v>59.6286475592028</v>
      </c>
      <c r="H56" t="n">
        <v>60.4804853814771</v>
      </c>
      <c r="I56" t="n">
        <v>61.6092960123691</v>
      </c>
      <c r="J56" t="n">
        <v>63.2775215813315</v>
      </c>
      <c r="K56" t="n">
        <v>65.5509654704812</v>
      </c>
      <c r="L56" t="n">
        <v>67.5994331414337</v>
      </c>
      <c r="M56" t="n">
        <v>69.683997159011</v>
      </c>
      <c r="N56" t="n">
        <v>76.1474403737598</v>
      </c>
      <c r="O56" t="n">
        <v>78.9960216286176</v>
      </c>
      <c r="P56" t="n">
        <v>78.9960216286176</v>
      </c>
      <c r="Q56" t="n">
        <v>80.0585651166383</v>
      </c>
      <c r="R56" t="n">
        <v>79.8558852049506</v>
      </c>
      <c r="S56" t="n">
        <v>81.7365491681107</v>
      </c>
      <c r="T56" t="n">
        <v>84.1095457568623</v>
      </c>
      <c r="U56" t="n">
        <v>84.1095457568623</v>
      </c>
      <c r="V56" t="n">
        <v>85.0204794654204</v>
      </c>
      <c r="W56" t="n">
        <v>81.6196602868036</v>
      </c>
      <c r="X56" t="n">
        <v>79.534486483856</v>
      </c>
      <c r="Y56" t="n">
        <v>81.563427465587</v>
      </c>
      <c r="Z56" t="n">
        <v>83.6441271458316</v>
      </c>
      <c r="AA56" t="n">
        <v>85.7230016509181</v>
      </c>
      <c r="AB56" t="n">
        <v>90.7036796035215</v>
      </c>
      <c r="AC56" t="n">
        <v>92.2045678484777</v>
      </c>
      <c r="AD56" t="n">
        <v>95.4292084726867</v>
      </c>
      <c r="AE56" t="n">
        <v>100</v>
      </c>
      <c r="AF56" t="n">
        <v>100.943864878291</v>
      </c>
    </row>
    <row r="57">
      <c r="A57" t="s">
        <v>140</v>
      </c>
      <c r="B57" t="s">
        <v>482</v>
      </c>
      <c r="C57" t="s">
        <v>342</v>
      </c>
      <c r="D57" t="s">
        <v>483</v>
      </c>
      <c r="E57" t="s">
        <v>343</v>
      </c>
      <c r="F57" t="n">
        <v>48.1340830973287</v>
      </c>
      <c r="G57" t="n">
        <v>49.198500251679</v>
      </c>
      <c r="H57" t="n">
        <v>51.1332289225373</v>
      </c>
      <c r="I57" t="n">
        <v>55.5663918882653</v>
      </c>
      <c r="J57" t="n">
        <v>58.561571419988</v>
      </c>
      <c r="K57" t="n">
        <v>63.741361482921</v>
      </c>
      <c r="L57" t="n">
        <v>68.9790913098386</v>
      </c>
      <c r="M57" t="n">
        <v>72.0461288516419</v>
      </c>
      <c r="N57" t="n">
        <v>76.3740392165231</v>
      </c>
      <c r="O57" t="n">
        <v>77.7501535691775</v>
      </c>
      <c r="P57" t="n">
        <v>79.7288330861552</v>
      </c>
      <c r="Q57" t="n">
        <v>82.953216073294</v>
      </c>
      <c r="R57" t="n">
        <v>83.1610820495613</v>
      </c>
      <c r="S57" t="n">
        <v>81.5422957014141</v>
      </c>
      <c r="T57" t="n">
        <v>79.1809479946139</v>
      </c>
      <c r="U57" t="n">
        <v>77.5166934189962</v>
      </c>
      <c r="V57" t="n">
        <v>78.7888487488707</v>
      </c>
      <c r="W57" t="n">
        <v>82.2891065483051</v>
      </c>
      <c r="X57" t="n">
        <v>84.4039716966657</v>
      </c>
      <c r="Y57" t="n">
        <v>85.6099464545599</v>
      </c>
      <c r="Z57" t="n">
        <v>95.3289575246277</v>
      </c>
      <c r="AA57" t="n">
        <v>95.3877337621953</v>
      </c>
      <c r="AB57" t="n">
        <v>98.6443301623647</v>
      </c>
      <c r="AC57" t="n">
        <v>99.1507937584093</v>
      </c>
      <c r="AD57" t="n">
        <v>102.567585815706</v>
      </c>
      <c r="AE57" t="n">
        <v>100</v>
      </c>
      <c r="AF57" t="n">
        <v>101.202801821413</v>
      </c>
    </row>
    <row r="58">
      <c r="A58" t="s">
        <v>140</v>
      </c>
      <c r="B58" t="s">
        <v>484</v>
      </c>
      <c r="C58" t="s">
        <v>342</v>
      </c>
      <c r="D58" t="s">
        <v>485</v>
      </c>
      <c r="E58" t="s">
        <v>343</v>
      </c>
      <c r="F58" t="n">
        <v>48.1297197580866</v>
      </c>
      <c r="G58" t="n">
        <v>49.1905786789018</v>
      </c>
      <c r="H58" t="n">
        <v>51.1270707335855</v>
      </c>
      <c r="I58" t="n">
        <v>55.5647441846533</v>
      </c>
      <c r="J58" t="n">
        <v>58.5617745177795</v>
      </c>
      <c r="K58" t="n">
        <v>63.7443370171592</v>
      </c>
      <c r="L58" t="n">
        <v>68.9850705977944</v>
      </c>
      <c r="M58" t="n">
        <v>72.0530788684919</v>
      </c>
      <c r="N58" t="n">
        <v>76.379501396027</v>
      </c>
      <c r="O58" t="n">
        <v>77.7545701977492</v>
      </c>
      <c r="P58" t="n">
        <v>79.7352283739157</v>
      </c>
      <c r="Q58" t="n">
        <v>82.9624068256504</v>
      </c>
      <c r="R58" t="n">
        <v>83.1708344945953</v>
      </c>
      <c r="S58" t="n">
        <v>81.5474828485671</v>
      </c>
      <c r="T58" t="n">
        <v>79.1806848138642</v>
      </c>
      <c r="U58" t="n">
        <v>77.5160824915629</v>
      </c>
      <c r="V58" t="n">
        <v>78.7883751868982</v>
      </c>
      <c r="W58" t="n">
        <v>82.2912780454182</v>
      </c>
      <c r="X58" t="n">
        <v>84.4075249941056</v>
      </c>
      <c r="Y58" t="n">
        <v>85.6132615303678</v>
      </c>
      <c r="Z58" t="n">
        <v>95.3345278392557</v>
      </c>
      <c r="AA58" t="n">
        <v>95.3927140867077</v>
      </c>
      <c r="AB58" t="n">
        <v>98.6482584976072</v>
      </c>
      <c r="AC58" t="n">
        <v>99.1541164618884</v>
      </c>
      <c r="AD58" t="n">
        <v>102.570996073026</v>
      </c>
      <c r="AE58" t="n">
        <v>100</v>
      </c>
      <c r="AF58" t="n">
        <v>101.202920869624</v>
      </c>
    </row>
    <row r="59">
      <c r="A59" t="s">
        <v>140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105</v>
      </c>
      <c r="B2" t="s">
        <v>295</v>
      </c>
      <c r="C2" t="s">
        <v>342</v>
      </c>
      <c r="D2" t="s">
        <v>297</v>
      </c>
      <c r="E2" t="s">
        <v>343</v>
      </c>
      <c r="F2" t="n">
        <v>2688.16325574038</v>
      </c>
      <c r="G2" t="n">
        <v>2690.71452993911</v>
      </c>
      <c r="H2" t="n">
        <v>2809.3692224327</v>
      </c>
      <c r="I2" t="n">
        <v>2821.18156674566</v>
      </c>
      <c r="J2" t="n">
        <v>2453.00389867826</v>
      </c>
      <c r="K2" t="n">
        <v>2470.98930517519</v>
      </c>
      <c r="L2" t="n">
        <v>2158.94473456911</v>
      </c>
      <c r="M2" t="n">
        <v>2154.42161985593</v>
      </c>
      <c r="N2" t="n">
        <v>2262.59914610717</v>
      </c>
      <c r="O2" t="n">
        <v>2712.28350645207</v>
      </c>
      <c r="P2" t="n">
        <v>2095.32915353914</v>
      </c>
      <c r="Q2" t="n">
        <v>1794.27885077238</v>
      </c>
      <c r="R2" t="n">
        <v>1947.33081567624</v>
      </c>
      <c r="S2" t="n">
        <v>2053.79512993375</v>
      </c>
      <c r="T2" t="n">
        <v>1730.24499263011</v>
      </c>
      <c r="U2" t="n">
        <v>2051.85322873116</v>
      </c>
      <c r="V2" t="n">
        <v>2404.82848065745</v>
      </c>
      <c r="W2" t="n">
        <v>1965.55354963314</v>
      </c>
      <c r="X2" t="n">
        <v>2005.60931944484</v>
      </c>
      <c r="Y2" t="n">
        <v>2540.65026047093</v>
      </c>
      <c r="Z2" t="n">
        <v>2684.335014544</v>
      </c>
      <c r="AA2" t="n">
        <v>2950.12424229786</v>
      </c>
      <c r="AB2" t="n">
        <v>3234.05205097928</v>
      </c>
      <c r="AC2" t="n">
        <v>2782.25317188734</v>
      </c>
      <c r="AD2" t="n">
        <v>3574.85319636826</v>
      </c>
      <c r="AE2" t="n">
        <v>3591.1</v>
      </c>
      <c r="AF2" t="n">
        <v>3702.3</v>
      </c>
    </row>
    <row r="3">
      <c r="A3" t="s">
        <v>105</v>
      </c>
      <c r="B3" t="s">
        <v>374</v>
      </c>
      <c r="C3" t="s">
        <v>342</v>
      </c>
      <c r="D3" t="s">
        <v>375</v>
      </c>
      <c r="E3" t="s">
        <v>343</v>
      </c>
      <c r="F3" t="n">
        <v>339.579321721208</v>
      </c>
      <c r="G3" t="n">
        <v>334.074380396421</v>
      </c>
      <c r="H3" t="n">
        <v>289.18112658433</v>
      </c>
      <c r="I3" t="n">
        <v>268.155511922194</v>
      </c>
      <c r="J3" t="n">
        <v>316.892521313376</v>
      </c>
      <c r="K3" t="n">
        <v>386.040094553807</v>
      </c>
      <c r="L3" t="n">
        <v>394.185080881347</v>
      </c>
      <c r="M3" t="n">
        <v>384.145861765901</v>
      </c>
      <c r="N3" t="n">
        <v>471.34120568274</v>
      </c>
      <c r="O3" t="n">
        <v>472.025300320886</v>
      </c>
      <c r="P3" t="n">
        <v>479.58184569883</v>
      </c>
      <c r="Q3" t="n">
        <v>487.752746407885</v>
      </c>
      <c r="R3" t="n">
        <v>472.376453523056</v>
      </c>
      <c r="S3" t="n">
        <v>441.335577573598</v>
      </c>
      <c r="T3" t="n">
        <v>385.576736264212</v>
      </c>
      <c r="U3" t="n">
        <v>358.777785800458</v>
      </c>
      <c r="V3" t="n">
        <v>305.875035143127</v>
      </c>
      <c r="W3" t="n">
        <v>273.863877513166</v>
      </c>
      <c r="X3" t="n">
        <v>394.706159054553</v>
      </c>
      <c r="Y3" t="n">
        <v>360.155586664251</v>
      </c>
      <c r="Z3" t="n">
        <v>297.619768469248</v>
      </c>
      <c r="AA3" t="n">
        <v>260.10651509708</v>
      </c>
      <c r="AB3" t="n">
        <v>243.965237272129</v>
      </c>
      <c r="AC3" t="n">
        <v>178.918521571926</v>
      </c>
      <c r="AD3" t="n">
        <v>215.917104736491</v>
      </c>
      <c r="AE3" t="n">
        <v>320.9</v>
      </c>
      <c r="AF3" t="n">
        <v>438.7</v>
      </c>
    </row>
    <row r="4">
      <c r="A4" t="s">
        <v>105</v>
      </c>
      <c r="B4" t="s">
        <v>376</v>
      </c>
      <c r="C4" t="s">
        <v>342</v>
      </c>
      <c r="D4" t="s">
        <v>377</v>
      </c>
      <c r="E4" t="s">
        <v>343</v>
      </c>
      <c r="F4" t="n">
        <v>20832.7701228814</v>
      </c>
      <c r="G4" t="n">
        <v>22125.0712850768</v>
      </c>
      <c r="H4" t="n">
        <v>26139.6147997971</v>
      </c>
      <c r="I4" t="n">
        <v>29924.5653388691</v>
      </c>
      <c r="J4" t="n">
        <v>33831.6387988002</v>
      </c>
      <c r="K4" t="n">
        <v>38699.6141950938</v>
      </c>
      <c r="L4" t="n">
        <v>40725.2219116825</v>
      </c>
      <c r="M4" t="n">
        <v>45475.7976330995</v>
      </c>
      <c r="N4" t="n">
        <v>45108.8435738763</v>
      </c>
      <c r="O4" t="n">
        <v>44828.8094351118</v>
      </c>
      <c r="P4" t="n">
        <v>47393.3188948239</v>
      </c>
      <c r="Q4" t="n">
        <v>48399.6595599496</v>
      </c>
      <c r="R4" t="n">
        <v>51248.5718130081</v>
      </c>
      <c r="S4" t="n">
        <v>46339.8572355625</v>
      </c>
      <c r="T4" t="n">
        <v>43989.2633235889</v>
      </c>
      <c r="U4" t="n">
        <v>45943.1651213129</v>
      </c>
      <c r="V4" t="n">
        <v>47652.2316019791</v>
      </c>
      <c r="W4" t="n">
        <v>46657.5891880494</v>
      </c>
      <c r="X4" t="n">
        <v>43978.6600472313</v>
      </c>
      <c r="Y4" t="n">
        <v>49605.7061500477</v>
      </c>
      <c r="Z4" t="n">
        <v>90985.3334468887</v>
      </c>
      <c r="AA4" t="n">
        <v>89832.0601480517</v>
      </c>
      <c r="AB4" t="n">
        <v>93018.5063895784</v>
      </c>
      <c r="AC4" t="n">
        <v>103289.060421991</v>
      </c>
      <c r="AD4" t="n">
        <v>105183.678223399</v>
      </c>
      <c r="AE4" t="n">
        <v>129247.8</v>
      </c>
      <c r="AF4" t="n">
        <v>160499</v>
      </c>
    </row>
    <row r="5">
      <c r="A5" t="s">
        <v>105</v>
      </c>
      <c r="B5" t="s">
        <v>378</v>
      </c>
      <c r="C5" t="s">
        <v>342</v>
      </c>
      <c r="D5" t="s">
        <v>379</v>
      </c>
      <c r="E5" t="s">
        <v>343</v>
      </c>
      <c r="F5" t="n">
        <v>4511.72905725803</v>
      </c>
      <c r="G5" t="n">
        <v>4527.99443610934</v>
      </c>
      <c r="H5" t="n">
        <v>4577.74098554767</v>
      </c>
      <c r="I5" t="n">
        <v>4695.20248509311</v>
      </c>
      <c r="J5" t="n">
        <v>4818.43701795265</v>
      </c>
      <c r="K5" t="n">
        <v>4959.59066524041</v>
      </c>
      <c r="L5" t="n">
        <v>5215.3972181654</v>
      </c>
      <c r="M5" t="n">
        <v>5392.3051449361</v>
      </c>
      <c r="N5" t="n">
        <v>5622.80787515843</v>
      </c>
      <c r="O5" t="n">
        <v>6044.74173635911</v>
      </c>
      <c r="P5" t="n">
        <v>6092.00450650132</v>
      </c>
      <c r="Q5" t="n">
        <v>6187.3332234619</v>
      </c>
      <c r="R5" t="n">
        <v>6311.30400448968</v>
      </c>
      <c r="S5" t="n">
        <v>6106.68995302651</v>
      </c>
      <c r="T5" t="n">
        <v>5791.46426783935</v>
      </c>
      <c r="U5" t="n">
        <v>5995.21795183147</v>
      </c>
      <c r="V5" t="n">
        <v>7144.06078194809</v>
      </c>
      <c r="W5" t="n">
        <v>7077.8812266924</v>
      </c>
      <c r="X5" t="n">
        <v>7612.60353889052</v>
      </c>
      <c r="Y5" t="n">
        <v>8207.57475258531</v>
      </c>
      <c r="Z5" t="n">
        <v>8561.17374494039</v>
      </c>
      <c r="AA5" t="n">
        <v>8304.57416563914</v>
      </c>
      <c r="AB5" t="n">
        <v>7977.95762398694</v>
      </c>
      <c r="AC5" t="n">
        <v>8037.49186592265</v>
      </c>
      <c r="AD5" t="n">
        <v>8594.58443392178</v>
      </c>
      <c r="AE5" t="n">
        <v>7762.7</v>
      </c>
      <c r="AF5" t="n">
        <v>9235.6</v>
      </c>
    </row>
    <row r="6">
      <c r="A6" t="s">
        <v>105</v>
      </c>
      <c r="B6" t="s">
        <v>380</v>
      </c>
      <c r="C6" t="s">
        <v>342</v>
      </c>
      <c r="D6" t="s">
        <v>381</v>
      </c>
      <c r="E6" t="s">
        <v>343</v>
      </c>
      <c r="F6" t="n">
        <v>661.977184263271</v>
      </c>
      <c r="G6" t="n">
        <v>669.303542672481</v>
      </c>
      <c r="H6" t="n">
        <v>668.950906454002</v>
      </c>
      <c r="I6" t="n">
        <v>683.331220525864</v>
      </c>
      <c r="J6" t="n">
        <v>601.853765441506</v>
      </c>
      <c r="K6" t="n">
        <v>487.850748438081</v>
      </c>
      <c r="L6" t="n">
        <v>531.25939310864</v>
      </c>
      <c r="M6" t="n">
        <v>378.763026803201</v>
      </c>
      <c r="N6" t="n">
        <v>350.728228597576</v>
      </c>
      <c r="O6" t="n">
        <v>355.12534924644</v>
      </c>
      <c r="P6" t="n">
        <v>317.408221652577</v>
      </c>
      <c r="Q6" t="n">
        <v>248.680963253435</v>
      </c>
      <c r="R6" t="n">
        <v>208.813716866078</v>
      </c>
      <c r="S6" t="n">
        <v>194.569183589009</v>
      </c>
      <c r="T6" t="n">
        <v>163.430830389458</v>
      </c>
      <c r="U6" t="n">
        <v>152.997209779831</v>
      </c>
      <c r="V6" t="n">
        <v>137.727626137983</v>
      </c>
      <c r="W6" t="n">
        <v>122.887601476621</v>
      </c>
      <c r="X6" t="n">
        <v>125.412689178195</v>
      </c>
      <c r="Y6" t="n">
        <v>128.983157197503</v>
      </c>
      <c r="Z6" t="n">
        <v>128.898188055739</v>
      </c>
      <c r="AA6" t="n">
        <v>134.481941168587</v>
      </c>
      <c r="AB6" t="n">
        <v>139.716015463912</v>
      </c>
      <c r="AC6" t="n">
        <v>152.499310693213</v>
      </c>
      <c r="AD6" t="n">
        <v>161.019907100199</v>
      </c>
      <c r="AE6" t="n">
        <v>151</v>
      </c>
      <c r="AF6" t="n">
        <v>178.2</v>
      </c>
    </row>
    <row r="7">
      <c r="A7" t="s">
        <v>105</v>
      </c>
      <c r="B7" t="s">
        <v>382</v>
      </c>
      <c r="C7" t="s">
        <v>342</v>
      </c>
      <c r="D7" t="s">
        <v>383</v>
      </c>
      <c r="E7" t="s">
        <v>343</v>
      </c>
      <c r="F7" t="n">
        <v>986.412825406382</v>
      </c>
      <c r="G7" t="n">
        <v>1039.46332486974</v>
      </c>
      <c r="H7" t="n">
        <v>1215.04941286232</v>
      </c>
      <c r="I7" t="n">
        <v>1301.75982898718</v>
      </c>
      <c r="J7" t="n">
        <v>1300.09575483042</v>
      </c>
      <c r="K7" t="n">
        <v>1215.71650924282</v>
      </c>
      <c r="L7" t="n">
        <v>1165.14944473358</v>
      </c>
      <c r="M7" t="n">
        <v>1206.1509532819</v>
      </c>
      <c r="N7" t="n">
        <v>1183.43821471947</v>
      </c>
      <c r="O7" t="n">
        <v>1246.34465372125</v>
      </c>
      <c r="P7" t="n">
        <v>1330.62920273474</v>
      </c>
      <c r="Q7" t="n">
        <v>1347.96074559029</v>
      </c>
      <c r="R7" t="n">
        <v>1340.00817481984</v>
      </c>
      <c r="S7" t="n">
        <v>1130.3434643107</v>
      </c>
      <c r="T7" t="n">
        <v>852.045431993918</v>
      </c>
      <c r="U7" t="n">
        <v>818.325487291456</v>
      </c>
      <c r="V7" t="n">
        <v>799.795269477534</v>
      </c>
      <c r="W7" t="n">
        <v>770.223213640762</v>
      </c>
      <c r="X7" t="n">
        <v>773.125906400673</v>
      </c>
      <c r="Y7" t="n">
        <v>814.386344100096</v>
      </c>
      <c r="Z7" t="n">
        <v>768.200683507372</v>
      </c>
      <c r="AA7" t="n">
        <v>735.867403934147</v>
      </c>
      <c r="AB7" t="n">
        <v>766.002000396444</v>
      </c>
      <c r="AC7" t="n">
        <v>822.201142134072</v>
      </c>
      <c r="AD7" t="n">
        <v>878.52288313506</v>
      </c>
      <c r="AE7" t="n">
        <v>847.2</v>
      </c>
      <c r="AF7" t="n">
        <v>909.4</v>
      </c>
    </row>
    <row r="8">
      <c r="A8" t="s">
        <v>105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392</v>
      </c>
      <c r="C12" t="s">
        <v>342</v>
      </c>
      <c r="D12" t="s">
        <v>393</v>
      </c>
      <c r="E12" t="s">
        <v>343</v>
      </c>
      <c r="F12" t="n">
        <v>1885.04070407784</v>
      </c>
      <c r="G12" t="n">
        <v>1924.69595555356</v>
      </c>
      <c r="H12" t="n">
        <v>2036.62928694555</v>
      </c>
      <c r="I12" t="n">
        <v>2057.99634294819</v>
      </c>
      <c r="J12" t="n">
        <v>2095.44540791499</v>
      </c>
      <c r="K12" t="n">
        <v>2232.80252443853</v>
      </c>
      <c r="L12" t="n">
        <v>2243.06634915524</v>
      </c>
      <c r="M12" t="n">
        <v>2115.51509492784</v>
      </c>
      <c r="N12" t="n">
        <v>2236.92198703274</v>
      </c>
      <c r="O12" t="n">
        <v>2242.20771951628</v>
      </c>
      <c r="P12" t="n">
        <v>2270.67466556014</v>
      </c>
      <c r="Q12" t="n">
        <v>2300.24285153693</v>
      </c>
      <c r="R12" t="n">
        <v>2382.31245798512</v>
      </c>
      <c r="S12" t="n">
        <v>2045.64942044431</v>
      </c>
      <c r="T12" t="n">
        <v>1391.81980293421</v>
      </c>
      <c r="U12" t="n">
        <v>1299.45713864948</v>
      </c>
      <c r="V12" t="n">
        <v>1289.64859305515</v>
      </c>
      <c r="W12" t="n">
        <v>1171.20018150416</v>
      </c>
      <c r="X12" t="n">
        <v>1190.71518068329</v>
      </c>
      <c r="Y12" t="n">
        <v>1195.11039468212</v>
      </c>
      <c r="Z12" t="n">
        <v>1319.73087379391</v>
      </c>
      <c r="AA12" t="n">
        <v>1390.10449071815</v>
      </c>
      <c r="AB12" t="n">
        <v>1496.74400995587</v>
      </c>
      <c r="AC12" t="n">
        <v>1620.27874215184</v>
      </c>
      <c r="AD12" t="n">
        <v>1680.15930113052</v>
      </c>
      <c r="AE12" t="n">
        <v>1761</v>
      </c>
      <c r="AF12" t="n">
        <v>1827.5</v>
      </c>
    </row>
    <row r="13">
      <c r="A13" t="s">
        <v>105</v>
      </c>
      <c r="B13" t="s">
        <v>394</v>
      </c>
      <c r="C13" t="s">
        <v>342</v>
      </c>
      <c r="D13" t="s">
        <v>395</v>
      </c>
      <c r="E13" t="s">
        <v>343</v>
      </c>
      <c r="F13" t="n">
        <v>1117.0366019649</v>
      </c>
      <c r="G13" t="n">
        <v>1138.88459209904</v>
      </c>
      <c r="H13" t="n">
        <v>1173.28999540086</v>
      </c>
      <c r="I13" t="n">
        <v>1219.97588003461</v>
      </c>
      <c r="J13" t="n">
        <v>1260.62942344685</v>
      </c>
      <c r="K13" t="n">
        <v>1352.35746560687</v>
      </c>
      <c r="L13" t="n">
        <v>1237.98061811238</v>
      </c>
      <c r="M13" t="n">
        <v>1214.26506836697</v>
      </c>
      <c r="N13" t="n">
        <v>1211.39106820516</v>
      </c>
      <c r="O13" t="n">
        <v>1269.6705796368</v>
      </c>
      <c r="P13" t="n">
        <v>1262.82462743507</v>
      </c>
      <c r="Q13" t="n">
        <v>1282.87129153266</v>
      </c>
      <c r="R13" t="n">
        <v>1432.60207890361</v>
      </c>
      <c r="S13" t="n">
        <v>1382.97704235182</v>
      </c>
      <c r="T13" t="n">
        <v>881.299091050977</v>
      </c>
      <c r="U13" t="n">
        <v>917.061346525518</v>
      </c>
      <c r="V13" t="n">
        <v>1031.1000631919</v>
      </c>
      <c r="W13" t="n">
        <v>896.333228928772</v>
      </c>
      <c r="X13" t="n">
        <v>982.894634007308</v>
      </c>
      <c r="Y13" t="n">
        <v>1085.24621128901</v>
      </c>
      <c r="Z13" t="n">
        <v>1191.66441033372</v>
      </c>
      <c r="AA13" t="n">
        <v>1301.19639610155</v>
      </c>
      <c r="AB13" t="n">
        <v>1316.53620388624</v>
      </c>
      <c r="AC13" t="n">
        <v>1262.67350121069</v>
      </c>
      <c r="AD13" t="n">
        <v>1487.59321145021</v>
      </c>
      <c r="AE13" t="n">
        <v>1355.4</v>
      </c>
      <c r="AF13" t="n">
        <v>1186.7</v>
      </c>
    </row>
    <row r="14">
      <c r="A14" t="s">
        <v>105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398</v>
      </c>
      <c r="C15" t="s">
        <v>342</v>
      </c>
      <c r="D15" t="s">
        <v>399</v>
      </c>
      <c r="E15" t="s">
        <v>343</v>
      </c>
      <c r="F15" t="n">
        <v>3225.00077564771</v>
      </c>
      <c r="G15" t="n">
        <v>3333.76507022594</v>
      </c>
      <c r="H15" t="n">
        <v>3841.53512943684</v>
      </c>
      <c r="I15" t="n">
        <v>3931.72402739611</v>
      </c>
      <c r="J15" t="n">
        <v>4552.92340273719</v>
      </c>
      <c r="K15" t="n">
        <v>6412.95304046899</v>
      </c>
      <c r="L15" t="n">
        <v>5760.8447943003</v>
      </c>
      <c r="M15" t="n">
        <v>6053.47487855662</v>
      </c>
      <c r="N15" t="n">
        <v>4889.59569421225</v>
      </c>
      <c r="O15" t="n">
        <v>6205.39392714925</v>
      </c>
      <c r="P15" t="n">
        <v>6922.6321678869</v>
      </c>
      <c r="Q15" t="n">
        <v>7932.35212415495</v>
      </c>
      <c r="R15" t="n">
        <v>8482.51233693898</v>
      </c>
      <c r="S15" t="n">
        <v>8174.35340045126</v>
      </c>
      <c r="T15" t="n">
        <v>5330.41588210435</v>
      </c>
      <c r="U15" t="n">
        <v>3875.80272475413</v>
      </c>
      <c r="V15" t="n">
        <v>3135.16597853031</v>
      </c>
      <c r="W15" t="n">
        <v>3392.28087193376</v>
      </c>
      <c r="X15" t="n">
        <v>2852.14904826187</v>
      </c>
      <c r="Y15" t="n">
        <v>2810.66938653076</v>
      </c>
      <c r="Z15" t="n">
        <v>309.055320867205</v>
      </c>
      <c r="AA15" t="n">
        <v>349.704926920561</v>
      </c>
      <c r="AB15" t="n">
        <v>400.338793199993</v>
      </c>
      <c r="AC15" t="n">
        <v>401.638269931978</v>
      </c>
      <c r="AD15" t="n">
        <v>429.965856804988</v>
      </c>
      <c r="AE15" t="n">
        <v>466.8</v>
      </c>
      <c r="AF15" t="n">
        <v>440</v>
      </c>
    </row>
    <row r="16">
      <c r="A16" t="s">
        <v>105</v>
      </c>
      <c r="B16" t="s">
        <v>400</v>
      </c>
      <c r="C16" t="s">
        <v>342</v>
      </c>
      <c r="D16" t="s">
        <v>401</v>
      </c>
      <c r="E16" t="s">
        <v>343</v>
      </c>
      <c r="F16" t="n">
        <v>109.059564726303</v>
      </c>
      <c r="G16" t="n">
        <v>121.999568636289</v>
      </c>
      <c r="H16" t="n">
        <v>154.532786939299</v>
      </c>
      <c r="I16" t="n">
        <v>204.682568332482</v>
      </c>
      <c r="J16" t="n">
        <v>217.031373007569</v>
      </c>
      <c r="K16" t="n">
        <v>307.902597452608</v>
      </c>
      <c r="L16" t="n">
        <v>368.961616425214</v>
      </c>
      <c r="M16" t="n">
        <v>399.301796819624</v>
      </c>
      <c r="N16" t="n">
        <v>399.301796819624</v>
      </c>
      <c r="O16" t="n">
        <v>443.756867638509</v>
      </c>
      <c r="P16" t="n">
        <v>488.132554402359</v>
      </c>
      <c r="Q16" t="n">
        <v>571.538957255424</v>
      </c>
      <c r="R16" t="n">
        <v>539.807291455574</v>
      </c>
      <c r="S16" t="n">
        <v>528.329430232614</v>
      </c>
      <c r="T16" t="n">
        <v>325.350461735286</v>
      </c>
      <c r="U16" t="n">
        <v>279.22266407541</v>
      </c>
      <c r="V16" t="n">
        <v>326.055718224783</v>
      </c>
      <c r="W16" t="n">
        <v>328.240346152587</v>
      </c>
      <c r="X16" t="n">
        <v>333.135802471045</v>
      </c>
      <c r="Y16" t="n">
        <v>311.945376468534</v>
      </c>
      <c r="Z16" t="n">
        <v>309.055320867205</v>
      </c>
      <c r="AA16" t="n">
        <v>349.704926920561</v>
      </c>
      <c r="AB16" t="n">
        <v>400.338793199993</v>
      </c>
      <c r="AC16" t="n">
        <v>401.638269931978</v>
      </c>
      <c r="AD16" t="n">
        <v>429.965856804988</v>
      </c>
      <c r="AE16" t="n">
        <v>466.8</v>
      </c>
      <c r="AF16" t="n">
        <v>440</v>
      </c>
    </row>
    <row r="17">
      <c r="A17" t="s">
        <v>105</v>
      </c>
      <c r="B17" t="s">
        <v>402</v>
      </c>
      <c r="C17" t="s">
        <v>342</v>
      </c>
      <c r="D17" t="s">
        <v>403</v>
      </c>
      <c r="E17" t="s">
        <v>343</v>
      </c>
      <c r="F17" t="n">
        <v>1042.21732754189</v>
      </c>
      <c r="G17" t="n">
        <v>1041.06506957888</v>
      </c>
      <c r="H17" t="n">
        <v>1035.18032355351</v>
      </c>
      <c r="I17" t="n">
        <v>1121.69182202191</v>
      </c>
      <c r="J17" t="n">
        <v>1045.64957172821</v>
      </c>
      <c r="K17" t="n">
        <v>1081.47240234999</v>
      </c>
      <c r="L17" t="n">
        <v>1024.05794073799</v>
      </c>
      <c r="M17" t="n">
        <v>1003.78785880943</v>
      </c>
      <c r="N17" t="n">
        <v>1069.68136451528</v>
      </c>
      <c r="O17" t="n">
        <v>910.42778591038</v>
      </c>
      <c r="P17" t="n">
        <v>884.106929131889</v>
      </c>
      <c r="Q17" t="n">
        <v>1003.79073773437</v>
      </c>
      <c r="R17" t="n">
        <v>1029.81608614309</v>
      </c>
      <c r="S17" t="n">
        <v>943.473663781657</v>
      </c>
      <c r="T17" t="n">
        <v>723.397151773202</v>
      </c>
      <c r="U17" t="n">
        <v>843.12407777577</v>
      </c>
      <c r="V17" t="n">
        <v>930.408676635198</v>
      </c>
      <c r="W17" t="n">
        <v>985.031938771393</v>
      </c>
      <c r="X17" t="n">
        <v>995.239523629128</v>
      </c>
      <c r="Y17" t="n">
        <v>1125.75426958942</v>
      </c>
      <c r="Z17" t="n">
        <v>1450.71989167492</v>
      </c>
      <c r="AA17" t="n">
        <v>1425.51190050767</v>
      </c>
      <c r="AB17" t="n">
        <v>1408.66349280322</v>
      </c>
      <c r="AC17" t="n">
        <v>1441.09609294343</v>
      </c>
      <c r="AD17" t="n">
        <v>1414.75457025921</v>
      </c>
      <c r="AE17" t="n">
        <v>1841.4</v>
      </c>
      <c r="AF17" t="n">
        <v>1501</v>
      </c>
    </row>
    <row r="18">
      <c r="A18" t="s">
        <v>105</v>
      </c>
      <c r="B18" t="s">
        <v>404</v>
      </c>
      <c r="C18" t="s">
        <v>342</v>
      </c>
      <c r="D18" t="s">
        <v>405</v>
      </c>
      <c r="E18" t="s">
        <v>343</v>
      </c>
      <c r="F18" t="n">
        <v>265.727584903177</v>
      </c>
      <c r="G18" t="n">
        <v>309.916878903408</v>
      </c>
      <c r="H18" t="n">
        <v>354.843892779079</v>
      </c>
      <c r="I18" t="n">
        <v>400.601540298635</v>
      </c>
      <c r="J18" t="n">
        <v>423.195897540187</v>
      </c>
      <c r="K18" t="n">
        <v>524.337970714337</v>
      </c>
      <c r="L18" t="n">
        <v>547.721825325954</v>
      </c>
      <c r="M18" t="n">
        <v>480.492431603635</v>
      </c>
      <c r="N18" t="n">
        <v>470.019983997706</v>
      </c>
      <c r="O18" t="n">
        <v>489.556466810828</v>
      </c>
      <c r="P18" t="n">
        <v>490.987918468169</v>
      </c>
      <c r="Q18" t="n">
        <v>492.976147464524</v>
      </c>
      <c r="R18" t="n">
        <v>526.1483742098</v>
      </c>
      <c r="S18" t="n">
        <v>555.340225883263</v>
      </c>
      <c r="T18" t="n">
        <v>362.285370021303</v>
      </c>
      <c r="U18" t="n">
        <v>400.711841377257</v>
      </c>
      <c r="V18" t="n">
        <v>420.249416817257</v>
      </c>
      <c r="W18" t="n">
        <v>393.65374007972</v>
      </c>
      <c r="X18" t="n">
        <v>372.351368635334</v>
      </c>
      <c r="Y18" t="n">
        <v>325.51098945987</v>
      </c>
      <c r="Z18" t="n">
        <v>313.922844587678</v>
      </c>
      <c r="AA18" t="n">
        <v>368.449229410657</v>
      </c>
      <c r="AB18" t="n">
        <v>370.839058027815</v>
      </c>
      <c r="AC18" t="n">
        <v>355.684088294918</v>
      </c>
      <c r="AD18" t="n">
        <v>375.30320569902</v>
      </c>
      <c r="AE18" t="n">
        <v>328.5</v>
      </c>
      <c r="AF18" t="n">
        <v>335</v>
      </c>
    </row>
    <row r="19">
      <c r="A19" t="s">
        <v>105</v>
      </c>
      <c r="B19" t="s">
        <v>406</v>
      </c>
      <c r="C19" t="s">
        <v>342</v>
      </c>
      <c r="D19" t="s">
        <v>407</v>
      </c>
      <c r="E19" t="s">
        <v>343</v>
      </c>
      <c r="F19" t="n">
        <v>9297.37191775442</v>
      </c>
      <c r="G19" t="n">
        <v>10017.2272410173</v>
      </c>
      <c r="H19" t="n">
        <v>11653.8727265647</v>
      </c>
      <c r="I19" t="n">
        <v>12738.4623498118</v>
      </c>
      <c r="J19" t="n">
        <v>15188.1666478526</v>
      </c>
      <c r="K19" t="n">
        <v>20771.9068782605</v>
      </c>
      <c r="L19" t="n">
        <v>20018.294194759</v>
      </c>
      <c r="M19" t="n">
        <v>17434.6821966343</v>
      </c>
      <c r="N19" t="n">
        <v>13746.5298384893</v>
      </c>
      <c r="O19" t="n">
        <v>13862.8294770834</v>
      </c>
      <c r="P19" t="n">
        <v>20598.434386786</v>
      </c>
      <c r="Q19" t="n">
        <v>22022.4479467087</v>
      </c>
      <c r="R19" t="n">
        <v>22329.5443813383</v>
      </c>
      <c r="S19" t="n">
        <v>22371.3153088288</v>
      </c>
      <c r="T19" t="n">
        <v>14297.9585353374</v>
      </c>
      <c r="U19" t="n">
        <v>6965.99755242875</v>
      </c>
      <c r="V19" t="n">
        <v>7513.02067311028</v>
      </c>
      <c r="W19" t="n">
        <v>7661.74350068022</v>
      </c>
      <c r="X19" t="n">
        <v>7646.16598026908</v>
      </c>
      <c r="Y19" t="n">
        <v>10932.5538780465</v>
      </c>
      <c r="Z19" t="n">
        <v>12896.7062151535</v>
      </c>
      <c r="AA19" t="n">
        <v>16464.5166885905</v>
      </c>
      <c r="AB19" t="n">
        <v>12654.1854332659</v>
      </c>
      <c r="AC19" t="n">
        <v>11515.2753647272</v>
      </c>
      <c r="AD19" t="n">
        <v>12238.8387076016</v>
      </c>
      <c r="AE19" t="n">
        <v>9170.4</v>
      </c>
      <c r="AF19" t="n">
        <v>12594.1</v>
      </c>
    </row>
    <row r="20">
      <c r="A20" t="s">
        <v>105</v>
      </c>
      <c r="B20" t="s">
        <v>408</v>
      </c>
      <c r="C20" t="s">
        <v>342</v>
      </c>
      <c r="D20" t="s">
        <v>409</v>
      </c>
      <c r="E20" t="s">
        <v>343</v>
      </c>
      <c r="F20" t="n">
        <v>1179.85042995821</v>
      </c>
      <c r="G20" t="n">
        <v>1244.27425589638</v>
      </c>
      <c r="H20" t="n">
        <v>1299.80030133949</v>
      </c>
      <c r="I20" t="n">
        <v>1340.32340145975</v>
      </c>
      <c r="J20" t="n">
        <v>1432.14460350574</v>
      </c>
      <c r="K20" t="n">
        <v>1495.61915656971</v>
      </c>
      <c r="L20" t="n">
        <v>1614.91340268075</v>
      </c>
      <c r="M20" t="n">
        <v>1685.84543184183</v>
      </c>
      <c r="N20" t="n">
        <v>1748.33416799152</v>
      </c>
      <c r="O20" t="n">
        <v>1825.95020705209</v>
      </c>
      <c r="P20" t="n">
        <v>1874.36950617612</v>
      </c>
      <c r="Q20" t="n">
        <v>1891.28351671901</v>
      </c>
      <c r="R20" t="n">
        <v>1972.30152329662</v>
      </c>
      <c r="S20" t="n">
        <v>2051.73191646123</v>
      </c>
      <c r="T20" t="n">
        <v>1942.80988688027</v>
      </c>
      <c r="U20" t="n">
        <v>2006.90970311408</v>
      </c>
      <c r="V20" t="n">
        <v>1947.97208307746</v>
      </c>
      <c r="W20" t="n">
        <v>1902.49043770313</v>
      </c>
      <c r="X20" t="n">
        <v>1792.99590465495</v>
      </c>
      <c r="Y20" t="n">
        <v>2058.22029044105</v>
      </c>
      <c r="Z20" t="n">
        <v>2058.42208993354</v>
      </c>
      <c r="AA20" t="n">
        <v>2118.44239630919</v>
      </c>
      <c r="AB20" t="n">
        <v>2316.67278709895</v>
      </c>
      <c r="AC20" t="n">
        <v>2423.71268698624</v>
      </c>
      <c r="AD20" t="n">
        <v>2426.08833244674</v>
      </c>
      <c r="AE20" t="n">
        <v>3158.9</v>
      </c>
      <c r="AF20" t="n">
        <v>1490.6</v>
      </c>
    </row>
    <row r="21">
      <c r="A21" t="s">
        <v>105</v>
      </c>
      <c r="B21" t="s">
        <v>410</v>
      </c>
      <c r="C21" t="s">
        <v>342</v>
      </c>
      <c r="D21" t="s">
        <v>411</v>
      </c>
      <c r="E21" t="s">
        <v>343</v>
      </c>
      <c r="F21" t="n">
        <v>1827.0729413041</v>
      </c>
      <c r="G21" t="n">
        <v>1961.78799688412</v>
      </c>
      <c r="H21" t="n">
        <v>1932.18033010132</v>
      </c>
      <c r="I21" t="n">
        <v>2014.08598507957</v>
      </c>
      <c r="J21" t="n">
        <v>2136.25498214586</v>
      </c>
      <c r="K21" t="n">
        <v>2251.8169544396</v>
      </c>
      <c r="L21" t="n">
        <v>2442.4427173978</v>
      </c>
      <c r="M21" t="n">
        <v>2563.9584408283</v>
      </c>
      <c r="N21" t="n">
        <v>2703.93677707754</v>
      </c>
      <c r="O21" t="n">
        <v>2809.45296865298</v>
      </c>
      <c r="P21" t="n">
        <v>2904.46117730551</v>
      </c>
      <c r="Q21" t="n">
        <v>2994.29913515598</v>
      </c>
      <c r="R21" t="n">
        <v>3102.26785921235</v>
      </c>
      <c r="S21" t="n">
        <v>3167.42603618731</v>
      </c>
      <c r="T21" t="n">
        <v>2943.77565881089</v>
      </c>
      <c r="U21" t="n">
        <v>3013.01154938206</v>
      </c>
      <c r="V21" t="n">
        <v>2941.52145249532</v>
      </c>
      <c r="W21" t="n">
        <v>2874.75002160341</v>
      </c>
      <c r="X21" t="n">
        <v>2741.06948824766</v>
      </c>
      <c r="Y21" t="n">
        <v>3115.52458807434</v>
      </c>
      <c r="Z21" t="n">
        <v>3128.10440869865</v>
      </c>
      <c r="AA21" t="n">
        <v>3221.667644162</v>
      </c>
      <c r="AB21" t="n">
        <v>3460.32459768955</v>
      </c>
      <c r="AC21" t="n">
        <v>3695.34179056914</v>
      </c>
      <c r="AD21" t="n">
        <v>3895.89368254754</v>
      </c>
      <c r="AE21" t="n">
        <v>4547.2</v>
      </c>
      <c r="AF21" t="n">
        <v>2890.9</v>
      </c>
    </row>
    <row r="22">
      <c r="A22" t="s">
        <v>105</v>
      </c>
      <c r="B22" t="s">
        <v>412</v>
      </c>
      <c r="C22" t="s">
        <v>342</v>
      </c>
      <c r="D22" t="s">
        <v>413</v>
      </c>
      <c r="E22" t="s">
        <v>343</v>
      </c>
      <c r="F22" t="n">
        <v>681.465426672684</v>
      </c>
      <c r="G22" t="n">
        <v>763.771572504267</v>
      </c>
      <c r="H22" t="n">
        <v>663.003832475364</v>
      </c>
      <c r="I22" t="n">
        <v>708.783089369824</v>
      </c>
      <c r="J22" t="n">
        <v>739.893797491018</v>
      </c>
      <c r="K22" t="n">
        <v>791.242893846862</v>
      </c>
      <c r="L22" t="n">
        <v>865.405151524373</v>
      </c>
      <c r="M22" t="n">
        <v>917.96591062398</v>
      </c>
      <c r="N22" t="n">
        <v>996.713277843505</v>
      </c>
      <c r="O22" t="n">
        <v>1025.05349961431</v>
      </c>
      <c r="P22" t="n">
        <v>1074.12881023859</v>
      </c>
      <c r="Q22" t="n">
        <v>1148.13620580823</v>
      </c>
      <c r="R22" t="n">
        <v>1177.24192550903</v>
      </c>
      <c r="S22" t="n">
        <v>1162.40966606491</v>
      </c>
      <c r="T22" t="n">
        <v>1041.90438796441</v>
      </c>
      <c r="U22" t="n">
        <v>1044.73300766534</v>
      </c>
      <c r="V22" t="n">
        <v>1036.54544490934</v>
      </c>
      <c r="W22" t="n">
        <v>1015.59812663025</v>
      </c>
      <c r="X22" t="n">
        <v>1010.02656863085</v>
      </c>
      <c r="Y22" t="n">
        <v>1105.67953276908</v>
      </c>
      <c r="Z22" t="n">
        <v>1124.14042174422</v>
      </c>
      <c r="AA22" t="n">
        <v>1160.18964385959</v>
      </c>
      <c r="AB22" t="n">
        <v>1184.82189200013</v>
      </c>
      <c r="AC22" t="n">
        <v>1325.38731198088</v>
      </c>
      <c r="AD22" t="n">
        <v>1561.89065084227</v>
      </c>
      <c r="AE22" t="n">
        <v>1388.3</v>
      </c>
      <c r="AF22" t="n">
        <v>1400.3</v>
      </c>
    </row>
    <row r="23">
      <c r="A23" t="s">
        <v>105</v>
      </c>
      <c r="B23" t="s">
        <v>414</v>
      </c>
      <c r="C23" t="s">
        <v>342</v>
      </c>
      <c r="D23" t="s">
        <v>415</v>
      </c>
      <c r="E23" t="s">
        <v>343</v>
      </c>
      <c r="F23" t="n">
        <v>5584.62651781699</v>
      </c>
      <c r="G23" t="n">
        <v>6544.05434938776</v>
      </c>
      <c r="H23" t="n">
        <v>7482.32303325479</v>
      </c>
      <c r="I23" t="n">
        <v>8096.98149856802</v>
      </c>
      <c r="J23" t="n">
        <v>9032.1293139156</v>
      </c>
      <c r="K23" t="n">
        <v>9633.14957939047</v>
      </c>
      <c r="L23" t="n">
        <v>9940.44857982378</v>
      </c>
      <c r="M23" t="n">
        <v>10123.9706091887</v>
      </c>
      <c r="N23" t="n">
        <v>10756.850111396</v>
      </c>
      <c r="O23" t="n">
        <v>11834.906738823</v>
      </c>
      <c r="P23" t="n">
        <v>13074.5550461915</v>
      </c>
      <c r="Q23" t="n">
        <v>13685.0943831864</v>
      </c>
      <c r="R23" t="n">
        <v>13815.9952859821</v>
      </c>
      <c r="S23" t="n">
        <v>13021.8944618048</v>
      </c>
      <c r="T23" t="n">
        <v>9475.5578378848</v>
      </c>
      <c r="U23" t="n">
        <v>7001.07515205808</v>
      </c>
      <c r="V23" t="n">
        <v>7437.46544032196</v>
      </c>
      <c r="W23" t="n">
        <v>5896.72183879046</v>
      </c>
      <c r="X23" t="n">
        <v>6946.42141679599</v>
      </c>
      <c r="Y23" t="n">
        <v>7234.21630452773</v>
      </c>
      <c r="Z23" t="n">
        <v>7533.52883440334</v>
      </c>
      <c r="AA23" t="n">
        <v>7995.96959662664</v>
      </c>
      <c r="AB23" t="n">
        <v>8728.83118751404</v>
      </c>
      <c r="AC23" t="n">
        <v>9497.15774054922</v>
      </c>
      <c r="AD23" t="n">
        <v>9947.33705671836</v>
      </c>
      <c r="AE23" t="n">
        <v>8725.5</v>
      </c>
      <c r="AF23" t="n">
        <v>9442.1</v>
      </c>
    </row>
    <row r="24">
      <c r="A24" t="s">
        <v>105</v>
      </c>
      <c r="B24" t="s">
        <v>416</v>
      </c>
      <c r="C24" t="s">
        <v>342</v>
      </c>
      <c r="D24" t="s">
        <v>417</v>
      </c>
      <c r="E24" t="s">
        <v>343</v>
      </c>
      <c r="F24" t="n">
        <v>14959.3781732239</v>
      </c>
      <c r="G24" t="n">
        <v>15753.5703497645</v>
      </c>
      <c r="H24" t="n">
        <v>16945.8011010881</v>
      </c>
      <c r="I24" t="n">
        <v>18094.125008125</v>
      </c>
      <c r="J24" t="n">
        <v>19056.8574448736</v>
      </c>
      <c r="K24" t="n">
        <v>19604.5405113462</v>
      </c>
      <c r="L24" t="n">
        <v>18724.7099057506</v>
      </c>
      <c r="M24" t="n">
        <v>18966.281112768</v>
      </c>
      <c r="N24" t="n">
        <v>18918.2188788681</v>
      </c>
      <c r="O24" t="n">
        <v>19372.5095211638</v>
      </c>
      <c r="P24" t="n">
        <v>20432.5158691528</v>
      </c>
      <c r="Q24" t="n">
        <v>21866.015777856</v>
      </c>
      <c r="R24" t="n">
        <v>24687.175868711</v>
      </c>
      <c r="S24" t="n">
        <v>23454.0743712247</v>
      </c>
      <c r="T24" t="n">
        <v>20425.9646002514</v>
      </c>
      <c r="U24" t="n">
        <v>20639.1619770603</v>
      </c>
      <c r="V24" t="n">
        <v>20306.7714659812</v>
      </c>
      <c r="W24" t="n">
        <v>20027.5926772516</v>
      </c>
      <c r="X24" t="n">
        <v>20179.6915776044</v>
      </c>
      <c r="Y24" t="n">
        <v>21574.3800835584</v>
      </c>
      <c r="Z24" t="n">
        <v>23192.7941710093</v>
      </c>
      <c r="AA24" t="n">
        <v>24799.7196600235</v>
      </c>
      <c r="AB24" t="n">
        <v>25969.591305603</v>
      </c>
      <c r="AC24" t="n">
        <v>26899.3515104585</v>
      </c>
      <c r="AD24" t="n">
        <v>27534.016377579</v>
      </c>
      <c r="AE24" t="n">
        <v>26217.1</v>
      </c>
      <c r="AF24" t="n">
        <v>30775.2</v>
      </c>
    </row>
    <row r="25">
      <c r="A25" t="s">
        <v>105</v>
      </c>
      <c r="B25" t="s">
        <v>418</v>
      </c>
      <c r="C25" t="s">
        <v>342</v>
      </c>
      <c r="D25" t="s">
        <v>419</v>
      </c>
      <c r="E25" t="s">
        <v>343</v>
      </c>
      <c r="F25" t="n">
        <v>1681.08734756397</v>
      </c>
      <c r="G25" t="n">
        <v>1833.79501857195</v>
      </c>
      <c r="H25" t="n">
        <v>1988.93279923721</v>
      </c>
      <c r="I25" t="n">
        <v>2120.53389288457</v>
      </c>
      <c r="J25" t="n">
        <v>2289.44667649695</v>
      </c>
      <c r="K25" t="n">
        <v>2842.99263857681</v>
      </c>
      <c r="L25" t="n">
        <v>2065.47978854986</v>
      </c>
      <c r="M25" t="n">
        <v>1966.9770266518</v>
      </c>
      <c r="N25" t="n">
        <v>1872.32451893936</v>
      </c>
      <c r="O25" t="n">
        <v>1947.24216394221</v>
      </c>
      <c r="P25" t="n">
        <v>2131.27732884045</v>
      </c>
      <c r="Q25" t="n">
        <v>2261.58766673481</v>
      </c>
      <c r="R25" t="n">
        <v>2416.52987646083</v>
      </c>
      <c r="S25" t="n">
        <v>1986.59433394953</v>
      </c>
      <c r="T25" t="n">
        <v>1141.32233268808</v>
      </c>
      <c r="U25" t="n">
        <v>1335.18600380109</v>
      </c>
      <c r="V25" t="n">
        <v>1415.22281923688</v>
      </c>
      <c r="W25" t="n">
        <v>1329.28923400225</v>
      </c>
      <c r="X25" t="n">
        <v>1347.26103474362</v>
      </c>
      <c r="Y25" t="n">
        <v>1585.83736913666</v>
      </c>
      <c r="Z25" t="n">
        <v>1834.73971443682</v>
      </c>
      <c r="AA25" t="n">
        <v>2078.76913458359</v>
      </c>
      <c r="AB25" t="n">
        <v>2083.31814004496</v>
      </c>
      <c r="AC25" t="n">
        <v>2158.44814686893</v>
      </c>
      <c r="AD25" t="n">
        <v>2110.02466747279</v>
      </c>
      <c r="AE25" t="n">
        <v>1756.8</v>
      </c>
      <c r="AF25" t="n">
        <v>2155.3</v>
      </c>
    </row>
    <row r="26">
      <c r="A26" t="s">
        <v>105</v>
      </c>
      <c r="B26" t="s">
        <v>420</v>
      </c>
      <c r="C26" t="s">
        <v>342</v>
      </c>
      <c r="D26" t="s">
        <v>421</v>
      </c>
      <c r="E26" t="s">
        <v>343</v>
      </c>
      <c r="F26" t="n">
        <v>7818.40631973958</v>
      </c>
      <c r="G26" t="n">
        <v>8232.46146444274</v>
      </c>
      <c r="H26" t="n">
        <v>8795.72360200764</v>
      </c>
      <c r="I26" t="n">
        <v>9363.09757652957</v>
      </c>
      <c r="J26" t="n">
        <v>10168.5532811942</v>
      </c>
      <c r="K26" t="n">
        <v>11138.7590607556</v>
      </c>
      <c r="L26" t="n">
        <v>10255.580860216</v>
      </c>
      <c r="M26" t="n">
        <v>10943.440572037</v>
      </c>
      <c r="N26" t="n">
        <v>11055.1060586374</v>
      </c>
      <c r="O26" t="n">
        <v>11662.5402870935</v>
      </c>
      <c r="P26" t="n">
        <v>11922.3239367355</v>
      </c>
      <c r="Q26" t="n">
        <v>12876.3326753391</v>
      </c>
      <c r="R26" t="n">
        <v>13931.4719482789</v>
      </c>
      <c r="S26" t="n">
        <v>13275.368975662</v>
      </c>
      <c r="T26" t="n">
        <v>11363.6105483824</v>
      </c>
      <c r="U26" t="n">
        <v>11564.0664907703</v>
      </c>
      <c r="V26" t="n">
        <v>11450.9728628692</v>
      </c>
      <c r="W26" t="n">
        <v>11228.3505682991</v>
      </c>
      <c r="X26" t="n">
        <v>11310.484301514</v>
      </c>
      <c r="Y26" t="n">
        <v>12251.1506775988</v>
      </c>
      <c r="Z26" t="n">
        <v>13121.3427036694</v>
      </c>
      <c r="AA26" t="n">
        <v>14132.1603783758</v>
      </c>
      <c r="AB26" t="n">
        <v>14801.498437201</v>
      </c>
      <c r="AC26" t="n">
        <v>15293.20824378</v>
      </c>
      <c r="AD26" t="n">
        <v>15488.254711332</v>
      </c>
      <c r="AE26" t="n">
        <v>14848.4</v>
      </c>
      <c r="AF26" t="n">
        <v>18510.3</v>
      </c>
    </row>
    <row r="27">
      <c r="A27" t="s">
        <v>105</v>
      </c>
      <c r="B27" t="s">
        <v>422</v>
      </c>
      <c r="C27" t="s">
        <v>342</v>
      </c>
      <c r="D27" t="s">
        <v>423</v>
      </c>
      <c r="E27" t="s">
        <v>343</v>
      </c>
      <c r="F27" t="n">
        <v>5511.56931224275</v>
      </c>
      <c r="G27" t="n">
        <v>5756.27615143234</v>
      </c>
      <c r="H27" t="n">
        <v>6215.4350877091</v>
      </c>
      <c r="I27" t="n">
        <v>6656.5951157087</v>
      </c>
      <c r="J27" t="n">
        <v>6750.37835500433</v>
      </c>
      <c r="K27" t="n">
        <v>6170.04953691024</v>
      </c>
      <c r="L27" t="n">
        <v>6508.98830604219</v>
      </c>
      <c r="M27" t="n">
        <v>6409.62890547995</v>
      </c>
      <c r="N27" t="n">
        <v>6383.59655388539</v>
      </c>
      <c r="O27" t="n">
        <v>6321.14371210545</v>
      </c>
      <c r="P27" t="n">
        <v>6800.35312953142</v>
      </c>
      <c r="Q27" t="n">
        <v>7225.43263640449</v>
      </c>
      <c r="R27" t="n">
        <v>8595.6557236782</v>
      </c>
      <c r="S27" t="n">
        <v>8378.11997399607</v>
      </c>
      <c r="T27" t="n">
        <v>7829.85282479934</v>
      </c>
      <c r="U27" t="n">
        <v>7708.20722350016</v>
      </c>
      <c r="V27" t="n">
        <v>7449.34951823337</v>
      </c>
      <c r="W27" t="n">
        <v>7445.27278876518</v>
      </c>
      <c r="X27" t="n">
        <v>7498.3647779911</v>
      </c>
      <c r="Y27" t="n">
        <v>7770.23634855055</v>
      </c>
      <c r="Z27" t="n">
        <v>8286.47951795485</v>
      </c>
      <c r="AA27" t="n">
        <v>8691.0589020038</v>
      </c>
      <c r="AB27" t="n">
        <v>9169.95848555255</v>
      </c>
      <c r="AC27" t="n">
        <v>9528.45300092828</v>
      </c>
      <c r="AD27" t="n">
        <v>9956.85355818528</v>
      </c>
      <c r="AE27" t="n">
        <v>9611.9</v>
      </c>
      <c r="AF27" t="n">
        <v>10109.6</v>
      </c>
    </row>
    <row r="28">
      <c r="A28" t="s">
        <v>105</v>
      </c>
      <c r="B28" t="s">
        <v>424</v>
      </c>
      <c r="C28" t="s">
        <v>342</v>
      </c>
      <c r="D28" t="s">
        <v>425</v>
      </c>
      <c r="E28" t="s">
        <v>343</v>
      </c>
      <c r="F28" t="n">
        <v>2925.62291068873</v>
      </c>
      <c r="G28" t="n">
        <v>3054.17326523642</v>
      </c>
      <c r="H28" t="n">
        <v>3270.6069952254</v>
      </c>
      <c r="I28" t="n">
        <v>3474.15727732351</v>
      </c>
      <c r="J28" t="n">
        <v>3818.9258812242</v>
      </c>
      <c r="K28" t="n">
        <v>4059.43600100947</v>
      </c>
      <c r="L28" t="n">
        <v>4196.41015053204</v>
      </c>
      <c r="M28" t="n">
        <v>4354.75513666841</v>
      </c>
      <c r="N28" t="n">
        <v>4528.77300559828</v>
      </c>
      <c r="O28" t="n">
        <v>4616.16415679624</v>
      </c>
      <c r="P28" t="n">
        <v>4823.41177816063</v>
      </c>
      <c r="Q28" t="n">
        <v>5106.11292368756</v>
      </c>
      <c r="R28" t="n">
        <v>5348.42777715292</v>
      </c>
      <c r="S28" t="n">
        <v>5324.75622474603</v>
      </c>
      <c r="T28" t="n">
        <v>4734.77991230952</v>
      </c>
      <c r="U28" t="n">
        <v>4535.50582967977</v>
      </c>
      <c r="V28" t="n">
        <v>4805.27124397411</v>
      </c>
      <c r="W28" t="n">
        <v>4834.22322414623</v>
      </c>
      <c r="X28" t="n">
        <v>4814.60692694692</v>
      </c>
      <c r="Y28" t="n">
        <v>5020.52614735427</v>
      </c>
      <c r="Z28" t="n">
        <v>5297.57912829189</v>
      </c>
      <c r="AA28" t="n">
        <v>5596.24057932794</v>
      </c>
      <c r="AB28" t="n">
        <v>5736.12806839322</v>
      </c>
      <c r="AC28" t="n">
        <v>6056.12698208418</v>
      </c>
      <c r="AD28" t="n">
        <v>6333.90656010656</v>
      </c>
      <c r="AE28" t="n">
        <v>3737.3</v>
      </c>
      <c r="AF28" t="n">
        <v>3833.3</v>
      </c>
    </row>
    <row r="29">
      <c r="A29" t="s">
        <v>105</v>
      </c>
      <c r="B29" t="s">
        <v>426</v>
      </c>
      <c r="C29" t="s">
        <v>342</v>
      </c>
      <c r="D29" t="s">
        <v>427</v>
      </c>
      <c r="E29" t="s">
        <v>343</v>
      </c>
      <c r="F29" t="n">
        <v>1639.99574236185</v>
      </c>
      <c r="G29" t="n">
        <v>1693.7489838776</v>
      </c>
      <c r="H29" t="n">
        <v>1775.31830355476</v>
      </c>
      <c r="I29" t="n">
        <v>1793.82636599078</v>
      </c>
      <c r="J29" t="n">
        <v>1980.05413125919</v>
      </c>
      <c r="K29" t="n">
        <v>2049.79672545929</v>
      </c>
      <c r="L29" t="n">
        <v>2159.77552747022</v>
      </c>
      <c r="M29" t="n">
        <v>2314.45545011328</v>
      </c>
      <c r="N29" t="n">
        <v>2449.14973337486</v>
      </c>
      <c r="O29" t="n">
        <v>2510.25255982176</v>
      </c>
      <c r="P29" t="n">
        <v>2617.03154429145</v>
      </c>
      <c r="Q29" t="n">
        <v>2622.17349931611</v>
      </c>
      <c r="R29" t="n">
        <v>2801.98842161225</v>
      </c>
      <c r="S29" t="n">
        <v>2767.44993013033</v>
      </c>
      <c r="T29" t="n">
        <v>2423.75423630627</v>
      </c>
      <c r="U29" t="n">
        <v>2266.03693408966</v>
      </c>
      <c r="V29" t="n">
        <v>2641.70422719685</v>
      </c>
      <c r="W29" t="n">
        <v>2620.95397891889</v>
      </c>
      <c r="X29" t="n">
        <v>2552.01765660683</v>
      </c>
      <c r="Y29" t="n">
        <v>2672.20224119591</v>
      </c>
      <c r="Z29" t="n">
        <v>2751.14614886737</v>
      </c>
      <c r="AA29" t="n">
        <v>2976.5344662349</v>
      </c>
      <c r="AB29" t="n">
        <v>3057.64099388807</v>
      </c>
      <c r="AC29" t="n">
        <v>3130.19183520795</v>
      </c>
      <c r="AD29" t="n">
        <v>3288.19704883782</v>
      </c>
      <c r="AE29" t="n">
        <v>2607</v>
      </c>
      <c r="AF29" t="n">
        <v>2723.6</v>
      </c>
    </row>
    <row r="30">
      <c r="A30" t="s">
        <v>105</v>
      </c>
      <c r="B30" t="s">
        <v>428</v>
      </c>
      <c r="C30" t="s">
        <v>342</v>
      </c>
      <c r="D30" t="s">
        <v>429</v>
      </c>
      <c r="E30" t="s">
        <v>343</v>
      </c>
      <c r="F30" t="n">
        <v>115.891803608663</v>
      </c>
      <c r="G30" t="n">
        <v>114.028591331996</v>
      </c>
      <c r="H30" t="n">
        <v>116.218440822597</v>
      </c>
      <c r="I30" t="n">
        <v>131.458031124306</v>
      </c>
      <c r="J30" t="n">
        <v>138.107235020311</v>
      </c>
      <c r="K30" t="n">
        <v>137.807869626481</v>
      </c>
      <c r="L30" t="n">
        <v>123.225978784228</v>
      </c>
      <c r="M30" t="n">
        <v>126.116464706327</v>
      </c>
      <c r="N30" t="n">
        <v>128.862291532844</v>
      </c>
      <c r="O30" t="n">
        <v>126.824698997826</v>
      </c>
      <c r="P30" t="n">
        <v>124.061086301756</v>
      </c>
      <c r="Q30" t="n">
        <v>123.982116800609</v>
      </c>
      <c r="R30" t="n">
        <v>126.000054899577</v>
      </c>
      <c r="S30" t="n">
        <v>114.803047879593</v>
      </c>
      <c r="T30" t="n">
        <v>108.206629658887</v>
      </c>
      <c r="U30" t="n">
        <v>118.763374015852</v>
      </c>
      <c r="V30" t="n">
        <v>105.042168668389</v>
      </c>
      <c r="W30" t="n">
        <v>98.6927077501951</v>
      </c>
      <c r="X30" t="n">
        <v>100.286668036874</v>
      </c>
      <c r="Y30" t="n">
        <v>94.7216274984115</v>
      </c>
      <c r="Z30" t="n">
        <v>96.942533184189</v>
      </c>
      <c r="AA30" t="n">
        <v>92.9684914511726</v>
      </c>
      <c r="AB30" t="n">
        <v>92.5915921615057</v>
      </c>
      <c r="AC30" t="n">
        <v>82.9600118395738</v>
      </c>
      <c r="AD30" t="n">
        <v>89.6275862068966</v>
      </c>
      <c r="AE30" t="n">
        <v>57.6</v>
      </c>
      <c r="AF30" t="n">
        <v>77.4</v>
      </c>
    </row>
    <row r="31">
      <c r="A31" t="s">
        <v>105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434</v>
      </c>
      <c r="C33" t="s">
        <v>342</v>
      </c>
      <c r="D33" t="s">
        <v>435</v>
      </c>
      <c r="E33" t="s">
        <v>343</v>
      </c>
      <c r="F33" t="n">
        <v>961.377784387066</v>
      </c>
      <c r="G33" t="n">
        <v>1007.28286580395</v>
      </c>
      <c r="H33" t="n">
        <v>1102.36283724899</v>
      </c>
      <c r="I33" t="n">
        <v>1132.25495122202</v>
      </c>
      <c r="J33" t="n">
        <v>1167.85456080868</v>
      </c>
      <c r="K33" t="n">
        <v>1166.73485365546</v>
      </c>
      <c r="L33" t="n">
        <v>1184.06429780534</v>
      </c>
      <c r="M33" t="n">
        <v>1200.79696388429</v>
      </c>
      <c r="N33" t="n">
        <v>1128.25255338555</v>
      </c>
      <c r="O33" t="n">
        <v>1079.4911617304</v>
      </c>
      <c r="P33" t="n">
        <v>960.53459821324</v>
      </c>
      <c r="Q33" t="n">
        <v>1038.80478590665</v>
      </c>
      <c r="R33" t="n">
        <v>1003.02396672129</v>
      </c>
      <c r="S33" t="n">
        <v>1037.99177473543</v>
      </c>
      <c r="T33" t="n">
        <v>1040.19533269296</v>
      </c>
      <c r="U33" t="n">
        <v>1102.93417345853</v>
      </c>
      <c r="V33" t="n">
        <v>1070.6884076575</v>
      </c>
      <c r="W33" t="n">
        <v>1035.7449818084</v>
      </c>
      <c r="X33" t="n">
        <v>1015.08385770073</v>
      </c>
      <c r="Y33" t="n">
        <v>997.838260750465</v>
      </c>
      <c r="Z33" t="n">
        <v>976.066786528012</v>
      </c>
      <c r="AA33" t="n">
        <v>960.69665623521</v>
      </c>
      <c r="AB33" t="n">
        <v>956.082009169487</v>
      </c>
      <c r="AC33" t="n">
        <v>997.829242735578</v>
      </c>
      <c r="AD33" t="n">
        <v>992.788543920381</v>
      </c>
      <c r="AE33" t="n">
        <v>982.9</v>
      </c>
      <c r="AF33" t="n">
        <v>1025.8</v>
      </c>
    </row>
    <row r="34">
      <c r="A34" t="s">
        <v>105</v>
      </c>
      <c r="B34" t="s">
        <v>436</v>
      </c>
      <c r="C34" t="s">
        <v>342</v>
      </c>
      <c r="D34" t="s">
        <v>437</v>
      </c>
      <c r="E34" t="s">
        <v>343</v>
      </c>
      <c r="F34" t="n">
        <v>2604.92942941973</v>
      </c>
      <c r="G34" t="n">
        <v>2622.57908985929</v>
      </c>
      <c r="H34" t="n">
        <v>2878.0939121128</v>
      </c>
      <c r="I34" t="n">
        <v>3208.57363499428</v>
      </c>
      <c r="J34" t="n">
        <v>3408.20079155265</v>
      </c>
      <c r="K34" t="n">
        <v>3391.90049236672</v>
      </c>
      <c r="L34" t="n">
        <v>3519.03147563115</v>
      </c>
      <c r="M34" t="n">
        <v>3505.81339217471</v>
      </c>
      <c r="N34" t="n">
        <v>3754.28729297856</v>
      </c>
      <c r="O34" t="n">
        <v>3695.04449048709</v>
      </c>
      <c r="P34" t="n">
        <v>3796.79630572474</v>
      </c>
      <c r="Q34" t="n">
        <v>3957.67381285525</v>
      </c>
      <c r="R34" t="n">
        <v>4293.67293011239</v>
      </c>
      <c r="S34" t="n">
        <v>4312.01729841961</v>
      </c>
      <c r="T34" t="n">
        <v>3929.13366368018</v>
      </c>
      <c r="U34" t="n">
        <v>3776.68464210804</v>
      </c>
      <c r="V34" t="n">
        <v>3818.4628785483</v>
      </c>
      <c r="W34" t="n">
        <v>3760.33149450145</v>
      </c>
      <c r="X34" t="n">
        <v>4085.70403362545</v>
      </c>
      <c r="Y34" t="n">
        <v>4323.71766547063</v>
      </c>
      <c r="Z34" t="n">
        <v>4571.79631766274</v>
      </c>
      <c r="AA34" t="n">
        <v>4852.39247528778</v>
      </c>
      <c r="AB34" t="n">
        <v>5121.33103951252</v>
      </c>
      <c r="AC34" t="n">
        <v>5609.22063758244</v>
      </c>
      <c r="AD34" t="n">
        <v>5716.84121502572</v>
      </c>
      <c r="AE34" t="n">
        <v>2841.2</v>
      </c>
      <c r="AF34" t="n">
        <v>2283.4</v>
      </c>
    </row>
    <row r="35">
      <c r="A35" t="s">
        <v>105</v>
      </c>
      <c r="B35" t="s">
        <v>438</v>
      </c>
      <c r="C35" t="s">
        <v>342</v>
      </c>
      <c r="D35" t="s">
        <v>439</v>
      </c>
      <c r="E35" t="s">
        <v>343</v>
      </c>
      <c r="F35" t="n">
        <v>4023.41482797098</v>
      </c>
      <c r="G35" t="n">
        <v>4273.75623739823</v>
      </c>
      <c r="H35" t="n">
        <v>5054.2807807129</v>
      </c>
      <c r="I35" t="n">
        <v>5896.62444100186</v>
      </c>
      <c r="J35" t="n">
        <v>6692.01477586853</v>
      </c>
      <c r="K35" t="n">
        <v>6754.92875501655</v>
      </c>
      <c r="L35" t="n">
        <v>7033.07083314163</v>
      </c>
      <c r="M35" t="n">
        <v>7808.11722947096</v>
      </c>
      <c r="N35" t="n">
        <v>6992.38121278091</v>
      </c>
      <c r="O35" t="n">
        <v>8334.95685490641</v>
      </c>
      <c r="P35" t="n">
        <v>9320.87898006368</v>
      </c>
      <c r="Q35" t="n">
        <v>10504.9479767106</v>
      </c>
      <c r="R35" t="n">
        <v>12413.5099535768</v>
      </c>
      <c r="S35" t="n">
        <v>13961.0952519071</v>
      </c>
      <c r="T35" t="n">
        <v>14845.1800732184</v>
      </c>
      <c r="U35" t="n">
        <v>16074.9445277013</v>
      </c>
      <c r="V35" t="n">
        <v>16581.1163982339</v>
      </c>
      <c r="W35" t="n">
        <v>16831.2256002557</v>
      </c>
      <c r="X35" t="n">
        <v>18673.1018792119</v>
      </c>
      <c r="Y35" t="n">
        <v>21109.389438412</v>
      </c>
      <c r="Z35" t="n">
        <v>24519.4160889461</v>
      </c>
      <c r="AA35" t="n">
        <v>26771.9890400807</v>
      </c>
      <c r="AB35" t="n">
        <v>34316.0102340519</v>
      </c>
      <c r="AC35" t="n">
        <v>42620.1620365468</v>
      </c>
      <c r="AD35" t="n">
        <v>51172.2403191056</v>
      </c>
      <c r="AE35" t="n">
        <v>60896.2</v>
      </c>
      <c r="AF35" t="n">
        <v>75154.7</v>
      </c>
    </row>
    <row r="36">
      <c r="A36" t="s">
        <v>105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442</v>
      </c>
      <c r="C37" t="s">
        <v>342</v>
      </c>
      <c r="D37" t="s">
        <v>443</v>
      </c>
      <c r="E37" t="s">
        <v>343</v>
      </c>
      <c r="F37" t="n">
        <v>1873.74490860307</v>
      </c>
      <c r="G37" t="n">
        <v>1931.20868930762</v>
      </c>
      <c r="H37" t="n">
        <v>1983.36542033272</v>
      </c>
      <c r="I37" t="n">
        <v>1977.73148714585</v>
      </c>
      <c r="J37" t="n">
        <v>2077.44904111959</v>
      </c>
      <c r="K37" t="n">
        <v>2235.21851664624</v>
      </c>
      <c r="L37" t="n">
        <v>2358.43402924317</v>
      </c>
      <c r="M37" t="n">
        <v>2453.4115705254</v>
      </c>
      <c r="N37" t="n">
        <v>2563.18123106684</v>
      </c>
      <c r="O37" t="n">
        <v>2694.82427367683</v>
      </c>
      <c r="P37" t="n">
        <v>2858.25403621746</v>
      </c>
      <c r="Q37" t="n">
        <v>3028.13036680475</v>
      </c>
      <c r="R37" t="n">
        <v>3123.80545116492</v>
      </c>
      <c r="S37" t="n">
        <v>3099.47133347278</v>
      </c>
      <c r="T37" t="n">
        <v>3014.62647199022</v>
      </c>
      <c r="U37" t="n">
        <v>2934.24575224088</v>
      </c>
      <c r="V37" t="n">
        <v>2991.87669597241</v>
      </c>
      <c r="W37" t="n">
        <v>3095.07295125693</v>
      </c>
      <c r="X37" t="n">
        <v>3112.44302541847</v>
      </c>
      <c r="Y37" t="n">
        <v>3138.69309019588</v>
      </c>
      <c r="Z37" t="n">
        <v>3137.05682020829</v>
      </c>
      <c r="AA37" t="n">
        <v>3172.60226982442</v>
      </c>
      <c r="AB37" t="n">
        <v>3242.64281850862</v>
      </c>
      <c r="AC37" t="n">
        <v>3291.38880521479</v>
      </c>
      <c r="AD37" t="n">
        <v>3356.33091084105</v>
      </c>
      <c r="AE37" t="n">
        <v>3390.6</v>
      </c>
      <c r="AF37" t="n">
        <v>3498.5</v>
      </c>
    </row>
    <row r="38">
      <c r="A38" t="s">
        <v>105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446</v>
      </c>
      <c r="C39" t="s">
        <v>342</v>
      </c>
      <c r="D39" t="s">
        <v>447</v>
      </c>
      <c r="E39" t="s">
        <v>343</v>
      </c>
      <c r="F39" t="n">
        <v>8237.72490596944</v>
      </c>
      <c r="G39" t="n">
        <v>9210.86872893669</v>
      </c>
      <c r="H39" t="n">
        <v>10495.1995044906</v>
      </c>
      <c r="I39" t="n">
        <v>11136.3853263084</v>
      </c>
      <c r="J39" t="n">
        <v>11955.1538040985</v>
      </c>
      <c r="K39" t="n">
        <v>14194.0507706801</v>
      </c>
      <c r="L39" t="n">
        <v>15531.7100056133</v>
      </c>
      <c r="M39" t="n">
        <v>16216.5289986471</v>
      </c>
      <c r="N39" t="n">
        <v>16196.9599429134</v>
      </c>
      <c r="O39" t="n">
        <v>18627.4521843951</v>
      </c>
      <c r="P39" t="n">
        <v>19066.2131978267</v>
      </c>
      <c r="Q39" t="n">
        <v>21231.9411734143</v>
      </c>
      <c r="R39" t="n">
        <v>22389.6335202025</v>
      </c>
      <c r="S39" t="n">
        <v>22254.9630947066</v>
      </c>
      <c r="T39" t="n">
        <v>21253.014734614</v>
      </c>
      <c r="U39" t="n">
        <v>22731.2422720496</v>
      </c>
      <c r="V39" t="n">
        <v>22510.031672567</v>
      </c>
      <c r="W39" t="n">
        <v>19314.6882011338</v>
      </c>
      <c r="X39" t="n">
        <v>17739.2518036792</v>
      </c>
      <c r="Y39" t="n">
        <v>18214.1214378999</v>
      </c>
      <c r="Z39" t="n">
        <v>18489.5225237968</v>
      </c>
      <c r="AA39" t="n">
        <v>15391.211904245</v>
      </c>
      <c r="AB39" t="n">
        <v>15911.8836117108</v>
      </c>
      <c r="AC39" t="n">
        <v>16946.7031476754</v>
      </c>
      <c r="AD39" t="n">
        <v>16554.0558956524</v>
      </c>
      <c r="AE39" t="n">
        <v>16006.6</v>
      </c>
      <c r="AF39" t="n">
        <v>20807.6</v>
      </c>
    </row>
    <row r="40">
      <c r="A40" t="s">
        <v>105</v>
      </c>
      <c r="B40" t="s">
        <v>448</v>
      </c>
      <c r="C40" t="s">
        <v>342</v>
      </c>
      <c r="D40" t="s">
        <v>449</v>
      </c>
      <c r="E40" t="s">
        <v>343</v>
      </c>
      <c r="F40" t="n">
        <v>11474.0435005392</v>
      </c>
      <c r="G40" t="n">
        <v>12168.5522295954</v>
      </c>
      <c r="H40" t="n">
        <v>12841.8942829476</v>
      </c>
      <c r="I40" t="n">
        <v>14253.56089574</v>
      </c>
      <c r="J40" t="n">
        <v>15375.3092972583</v>
      </c>
      <c r="K40" t="n">
        <v>16286.1098268768</v>
      </c>
      <c r="L40" t="n">
        <v>16964.5594062864</v>
      </c>
      <c r="M40" t="n">
        <v>18059.21033636</v>
      </c>
      <c r="N40" t="n">
        <v>20191.1043366921</v>
      </c>
      <c r="O40" t="n">
        <v>20294.7558445652</v>
      </c>
      <c r="P40" t="n">
        <v>21317.2693254452</v>
      </c>
      <c r="Q40" t="n">
        <v>23587.9807412941</v>
      </c>
      <c r="R40" t="n">
        <v>23264.4816234772</v>
      </c>
      <c r="S40" t="n">
        <v>20876.6771421057</v>
      </c>
      <c r="T40" t="n">
        <v>19184.441230364</v>
      </c>
      <c r="U40" t="n">
        <v>18202.9537284686</v>
      </c>
      <c r="V40" t="n">
        <v>18438.8399509809</v>
      </c>
      <c r="W40" t="n">
        <v>18606.3597847849</v>
      </c>
      <c r="X40" t="n">
        <v>18753.4436841956</v>
      </c>
      <c r="Y40" t="n">
        <v>19278.7632904757</v>
      </c>
      <c r="Z40" t="n">
        <v>19433.6203862804</v>
      </c>
      <c r="AA40" t="n">
        <v>19171.7135474846</v>
      </c>
      <c r="AB40" t="n">
        <v>19757.7414747511</v>
      </c>
      <c r="AC40" t="n">
        <v>20044.6734944203</v>
      </c>
      <c r="AD40" t="n">
        <v>20510.8188099332</v>
      </c>
      <c r="AE40" t="n">
        <v>20371.4</v>
      </c>
      <c r="AF40" t="n">
        <v>22881</v>
      </c>
    </row>
    <row r="41">
      <c r="A41" t="s">
        <v>105</v>
      </c>
      <c r="B41" t="s">
        <v>450</v>
      </c>
      <c r="C41" t="s">
        <v>342</v>
      </c>
      <c r="D41" t="s">
        <v>451</v>
      </c>
      <c r="E41" t="s">
        <v>343</v>
      </c>
      <c r="F41" t="n">
        <v>8104.71306211508</v>
      </c>
      <c r="G41" t="n">
        <v>8587.85482495207</v>
      </c>
      <c r="H41" t="n">
        <v>9098.20165115839</v>
      </c>
      <c r="I41" t="n">
        <v>10100.0787951926</v>
      </c>
      <c r="J41" t="n">
        <v>10903.5861052092</v>
      </c>
      <c r="K41" t="n">
        <v>11556.3856842909</v>
      </c>
      <c r="L41" t="n">
        <v>12023.8243335856</v>
      </c>
      <c r="M41" t="n">
        <v>12800.3334591528</v>
      </c>
      <c r="N41" t="n">
        <v>14313.5003936718</v>
      </c>
      <c r="O41" t="n">
        <v>14371.445979577</v>
      </c>
      <c r="P41" t="n">
        <v>15066.5493394307</v>
      </c>
      <c r="Q41" t="n">
        <v>16655.7497402484</v>
      </c>
      <c r="R41" t="n">
        <v>16383.0473178919</v>
      </c>
      <c r="S41" t="n">
        <v>14688.5751696235</v>
      </c>
      <c r="T41" t="n">
        <v>13420.8740895016</v>
      </c>
      <c r="U41" t="n">
        <v>12701.529178675</v>
      </c>
      <c r="V41" t="n">
        <v>12862.4919703435</v>
      </c>
      <c r="W41" t="n">
        <v>13067.4091218318</v>
      </c>
      <c r="X41" t="n">
        <v>13244.6861403955</v>
      </c>
      <c r="Y41" t="n">
        <v>13704.65837345</v>
      </c>
      <c r="Z41" t="n">
        <v>13942.1733685117</v>
      </c>
      <c r="AA41" t="n">
        <v>13809.3337196332</v>
      </c>
      <c r="AB41" t="n">
        <v>14124.9189608436</v>
      </c>
      <c r="AC41" t="n">
        <v>14233.5505887408</v>
      </c>
      <c r="AD41" t="n">
        <v>14501.926470821</v>
      </c>
      <c r="AE41" t="n">
        <v>14411.2</v>
      </c>
      <c r="AF41" t="n">
        <v>14674.1</v>
      </c>
    </row>
    <row r="42">
      <c r="A42" t="s">
        <v>105</v>
      </c>
      <c r="B42" t="s">
        <v>452</v>
      </c>
      <c r="C42" t="s">
        <v>342</v>
      </c>
      <c r="D42" t="s">
        <v>453</v>
      </c>
      <c r="E42" t="s">
        <v>343</v>
      </c>
      <c r="F42" t="n">
        <v>4463.34209090227</v>
      </c>
      <c r="G42" t="n">
        <v>4761.34022596838</v>
      </c>
      <c r="H42" t="n">
        <v>6366.83256884836</v>
      </c>
      <c r="I42" t="n">
        <v>6800.8458523034</v>
      </c>
      <c r="J42" t="n">
        <v>6916.19243212719</v>
      </c>
      <c r="K42" t="n">
        <v>7377.71310509109</v>
      </c>
      <c r="L42" t="n">
        <v>7692.25377867798</v>
      </c>
      <c r="M42" t="n">
        <v>7729.17809628031</v>
      </c>
      <c r="N42" t="n">
        <v>7688.96704002167</v>
      </c>
      <c r="O42" t="n">
        <v>8160.82817778663</v>
      </c>
      <c r="P42" t="n">
        <v>8934.2617761407</v>
      </c>
      <c r="Q42" t="n">
        <v>9219.677623873</v>
      </c>
      <c r="R42" t="n">
        <v>9468.55314390551</v>
      </c>
      <c r="S42" t="n">
        <v>8656.5243533856</v>
      </c>
      <c r="T42" t="n">
        <v>7877.32731882713</v>
      </c>
      <c r="U42" t="n">
        <v>8848.71902034661</v>
      </c>
      <c r="V42" t="n">
        <v>8776.59476174835</v>
      </c>
      <c r="W42" t="n">
        <v>8536.27673639892</v>
      </c>
      <c r="X42" t="n">
        <v>9287.33175342749</v>
      </c>
      <c r="Y42" t="n">
        <v>10440.1335349092</v>
      </c>
      <c r="Z42" t="n">
        <v>11475.934482715</v>
      </c>
      <c r="AA42" t="n">
        <v>10863.1275526328</v>
      </c>
      <c r="AB42" t="n">
        <v>13765.6449383873</v>
      </c>
      <c r="AC42" t="n">
        <v>16317.9096919061</v>
      </c>
      <c r="AD42" t="n">
        <v>18466.2763304608</v>
      </c>
      <c r="AE42" t="n">
        <v>21641.5</v>
      </c>
      <c r="AF42" t="n">
        <v>23924.6</v>
      </c>
    </row>
    <row r="43">
      <c r="A43" t="s">
        <v>105</v>
      </c>
      <c r="B43" t="s">
        <v>454</v>
      </c>
      <c r="C43" t="s">
        <v>342</v>
      </c>
      <c r="D43" t="s">
        <v>455</v>
      </c>
      <c r="E43" t="s">
        <v>343</v>
      </c>
      <c r="F43" t="n">
        <v>6267.26479345709</v>
      </c>
      <c r="G43" t="n">
        <v>6610.31922162213</v>
      </c>
      <c r="H43" t="n">
        <v>7864.24487403914</v>
      </c>
      <c r="I43" t="n">
        <v>9080.9095446453</v>
      </c>
      <c r="J43" t="n">
        <v>9903.12469456288</v>
      </c>
      <c r="K43" t="n">
        <v>11059.4081061063</v>
      </c>
      <c r="L43" t="n">
        <v>12577.1542313662</v>
      </c>
      <c r="M43" t="n">
        <v>12873.0637643235</v>
      </c>
      <c r="N43" t="n">
        <v>12806.0612483826</v>
      </c>
      <c r="O43" t="n">
        <v>13830.721678948</v>
      </c>
      <c r="P43" t="n">
        <v>16451.3742148547</v>
      </c>
      <c r="Q43" t="n">
        <v>14453.1922312152</v>
      </c>
      <c r="R43" t="n">
        <v>18249.6070949033</v>
      </c>
      <c r="S43" t="n">
        <v>18892.6379580964</v>
      </c>
      <c r="T43" t="n">
        <v>17753.8218004461</v>
      </c>
      <c r="U43" t="n">
        <v>18644.7975626576</v>
      </c>
      <c r="V43" t="n">
        <v>20234.2309885384</v>
      </c>
      <c r="W43" t="n">
        <v>19659.0991363689</v>
      </c>
      <c r="X43" t="n">
        <v>23871.2298013257</v>
      </c>
      <c r="Y43" t="n">
        <v>28364.6093641812</v>
      </c>
      <c r="Z43" t="n">
        <v>30770.8253331974</v>
      </c>
      <c r="AA43" t="n">
        <v>31850.2858684677</v>
      </c>
      <c r="AB43" t="n">
        <v>36592.7285720369</v>
      </c>
      <c r="AC43" t="n">
        <v>39991.3466787278</v>
      </c>
      <c r="AD43" t="n">
        <v>42838.8817584311</v>
      </c>
      <c r="AE43" t="n">
        <v>42882.5</v>
      </c>
      <c r="AF43" t="n">
        <v>43629</v>
      </c>
    </row>
    <row r="44">
      <c r="A44" t="s">
        <v>105</v>
      </c>
      <c r="B44" t="s">
        <v>456</v>
      </c>
      <c r="C44" t="s">
        <v>342</v>
      </c>
      <c r="D44" t="s">
        <v>457</v>
      </c>
      <c r="E44" t="s">
        <v>343</v>
      </c>
      <c r="F44" t="n">
        <v>71896.8806832682</v>
      </c>
      <c r="G44" t="n">
        <v>76670.3501923459</v>
      </c>
      <c r="H44" t="n">
        <v>86687.8129006572</v>
      </c>
      <c r="I44" t="n">
        <v>95502.9523530383</v>
      </c>
      <c r="J44" t="n">
        <v>104224.985650012</v>
      </c>
      <c r="K44" t="n">
        <v>113662.613141685</v>
      </c>
      <c r="L44" t="n">
        <v>118189.320802794</v>
      </c>
      <c r="M44" t="n">
        <v>125929.275531278</v>
      </c>
      <c r="N44" t="n">
        <v>126052.689954419</v>
      </c>
      <c r="O44" t="n">
        <v>133367.762613043</v>
      </c>
      <c r="P44" t="n">
        <v>142161.769359784</v>
      </c>
      <c r="Q44" t="n">
        <v>147735.976217269</v>
      </c>
      <c r="R44" t="n">
        <v>161057.708762142</v>
      </c>
      <c r="S44" t="n">
        <v>157097.001821453</v>
      </c>
      <c r="T44" t="n">
        <v>145247.482130441</v>
      </c>
      <c r="U44" t="n">
        <v>149254.367023766</v>
      </c>
      <c r="V44" t="n">
        <v>153092.250436624</v>
      </c>
      <c r="W44" t="n">
        <v>147536.027507061</v>
      </c>
      <c r="X44" t="n">
        <v>151370.284427182</v>
      </c>
      <c r="Y44" t="n">
        <v>167756.273251785</v>
      </c>
      <c r="Z44" t="n">
        <v>215207.192060013</v>
      </c>
      <c r="AA44" t="n">
        <v>217475.501569656</v>
      </c>
      <c r="AB44" t="n">
        <v>236137.546076319</v>
      </c>
      <c r="AC44" t="n">
        <v>261082.368329496</v>
      </c>
      <c r="AD44" t="n">
        <v>275993.047231901</v>
      </c>
      <c r="AE44" t="n">
        <v>302658.6</v>
      </c>
      <c r="AF44" t="n">
        <v>357386.9</v>
      </c>
    </row>
    <row r="45">
      <c r="A45" t="s">
        <v>105</v>
      </c>
      <c r="B45" t="s">
        <v>458</v>
      </c>
      <c r="C45" t="s">
        <v>342</v>
      </c>
      <c r="D45" t="s">
        <v>459</v>
      </c>
      <c r="E45" t="s">
        <v>343</v>
      </c>
      <c r="F45" t="n">
        <v>68041.1235964939</v>
      </c>
      <c r="G45" t="n">
        <v>72946.9689929717</v>
      </c>
      <c r="H45" t="n">
        <v>82944.1876300168</v>
      </c>
      <c r="I45" t="n">
        <v>91863.600113554</v>
      </c>
      <c r="J45" t="n">
        <v>101296.874612279</v>
      </c>
      <c r="K45" t="n">
        <v>110787.063581657</v>
      </c>
      <c r="L45" t="n">
        <v>115873.329510061</v>
      </c>
      <c r="M45" t="n">
        <v>123690.243971302</v>
      </c>
      <c r="N45" t="n">
        <v>123655.297491129</v>
      </c>
      <c r="O45" t="n">
        <v>130448.879345135</v>
      </c>
      <c r="P45" t="n">
        <v>139954.345912312</v>
      </c>
      <c r="Q45" t="n">
        <v>145834.049898797</v>
      </c>
      <c r="R45" t="n">
        <v>158993.984481002</v>
      </c>
      <c r="S45" t="n">
        <v>154888.696780999</v>
      </c>
      <c r="T45" t="n">
        <v>143370.099017212</v>
      </c>
      <c r="U45" t="n">
        <v>147135.978457668</v>
      </c>
      <c r="V45" t="n">
        <v>150614.714794177</v>
      </c>
      <c r="W45" t="n">
        <v>145538.82295722</v>
      </c>
      <c r="X45" t="n">
        <v>149333.014326758</v>
      </c>
      <c r="Y45" t="n">
        <v>165134.141793228</v>
      </c>
      <c r="Z45" t="n">
        <v>212485.916997424</v>
      </c>
      <c r="AA45" t="n">
        <v>214512.182068971</v>
      </c>
      <c r="AB45" t="n">
        <v>232892.547826056</v>
      </c>
      <c r="AC45" t="n">
        <v>258336.36103919</v>
      </c>
      <c r="AD45" t="n">
        <v>272458.911153417</v>
      </c>
      <c r="AE45" t="n">
        <v>299067.5</v>
      </c>
      <c r="AF45" t="n">
        <v>353684.6</v>
      </c>
    </row>
    <row r="46">
      <c r="A46" t="s">
        <v>105</v>
      </c>
      <c r="B46" t="s">
        <v>460</v>
      </c>
      <c r="C46" t="s">
        <v>342</v>
      </c>
      <c r="D46" t="s">
        <v>461</v>
      </c>
      <c r="E46" t="s">
        <v>343</v>
      </c>
      <c r="F46" t="n">
        <v>2201.84627382341</v>
      </c>
      <c r="G46" t="n">
        <v>2295.64534197303</v>
      </c>
      <c r="H46" t="n">
        <v>2385.92533132277</v>
      </c>
      <c r="I46" t="n">
        <v>2974.91826281906</v>
      </c>
      <c r="J46" t="n">
        <v>3489.71300560024</v>
      </c>
      <c r="K46" t="n">
        <v>4093.2024299104</v>
      </c>
      <c r="L46" t="n">
        <v>5234.65016211456</v>
      </c>
      <c r="M46" t="n">
        <v>5500.48529340572</v>
      </c>
      <c r="N46" t="n">
        <v>5471.83589628305</v>
      </c>
      <c r="O46" t="n">
        <v>6062.4770233855</v>
      </c>
      <c r="P46" t="n">
        <v>8136.13691345853</v>
      </c>
      <c r="Q46" t="n">
        <v>5677.37265400206</v>
      </c>
      <c r="R46" t="n">
        <v>8720.97496130259</v>
      </c>
      <c r="S46" t="n">
        <v>10233.0694004323</v>
      </c>
      <c r="T46" t="n">
        <v>9948.7928343546</v>
      </c>
      <c r="U46" t="n">
        <v>9717.45022215293</v>
      </c>
      <c r="V46" t="n">
        <v>11316.6681336034</v>
      </c>
      <c r="W46" t="n">
        <v>10984.5701750605</v>
      </c>
      <c r="X46" t="n">
        <v>14511.6446369091</v>
      </c>
      <c r="Y46" t="n">
        <v>17888.1822204681</v>
      </c>
      <c r="Z46" t="n">
        <v>19243.5781815128</v>
      </c>
      <c r="AA46" t="n">
        <v>20911.2567517594</v>
      </c>
      <c r="AB46" t="n">
        <v>22782.5173970596</v>
      </c>
      <c r="AC46" t="n">
        <v>23629.6831013001</v>
      </c>
      <c r="AD46" t="n">
        <v>24308.1517630638</v>
      </c>
      <c r="AE46" t="n">
        <v>21241</v>
      </c>
      <c r="AF46" t="n">
        <v>19704.4</v>
      </c>
    </row>
    <row r="47">
      <c r="A47" t="s">
        <v>105</v>
      </c>
      <c r="B47" t="s">
        <v>462</v>
      </c>
      <c r="C47" t="s">
        <v>342</v>
      </c>
      <c r="D47" t="s">
        <v>463</v>
      </c>
      <c r="E47" t="s">
        <v>343</v>
      </c>
      <c r="F47" t="n">
        <v>8439.05138021102</v>
      </c>
      <c r="G47" t="n">
        <v>8232.40842923004</v>
      </c>
      <c r="H47" t="n">
        <v>7939.05564765032</v>
      </c>
      <c r="I47" t="n">
        <v>8135.1952197212</v>
      </c>
      <c r="J47" t="n">
        <v>8689.39329298382</v>
      </c>
      <c r="K47" t="n">
        <v>8413.07998295119</v>
      </c>
      <c r="L47" t="n">
        <v>8156.71357461362</v>
      </c>
      <c r="M47" t="n">
        <v>7913.24372691609</v>
      </c>
      <c r="N47" t="n">
        <v>7743.93345064966</v>
      </c>
      <c r="O47" t="n">
        <v>7986.12268106352</v>
      </c>
      <c r="P47" t="n">
        <v>8276.55991011654</v>
      </c>
      <c r="Q47" t="n">
        <v>8279.3080000676</v>
      </c>
      <c r="R47" t="n">
        <v>8655.91570759892</v>
      </c>
      <c r="S47" t="n">
        <v>8898.87067992873</v>
      </c>
      <c r="T47" t="n">
        <v>7967.86639499318</v>
      </c>
      <c r="U47" t="n">
        <v>7837.21145541545</v>
      </c>
      <c r="V47" t="n">
        <v>7526.2667758299</v>
      </c>
      <c r="W47" t="n">
        <v>7328.34581760093</v>
      </c>
      <c r="X47" t="n">
        <v>7261.41432579238</v>
      </c>
      <c r="Y47" t="n">
        <v>7481.93470401286</v>
      </c>
      <c r="Z47" t="n">
        <v>7695.28574510289</v>
      </c>
      <c r="AA47" t="n">
        <v>7754.37899036415</v>
      </c>
      <c r="AB47" t="n">
        <v>8232.02350707919</v>
      </c>
      <c r="AC47" t="n">
        <v>8820.3255352842</v>
      </c>
      <c r="AD47" t="n">
        <v>9585.1009885812</v>
      </c>
      <c r="AE47" t="n">
        <v>10145.4</v>
      </c>
      <c r="AF47" t="n">
        <v>11143.5</v>
      </c>
    </row>
    <row r="48">
      <c r="A48" t="s">
        <v>105</v>
      </c>
      <c r="B48" t="s">
        <v>464</v>
      </c>
      <c r="C48" t="s">
        <v>342</v>
      </c>
      <c r="D48" t="s">
        <v>465</v>
      </c>
      <c r="E48" t="s">
        <v>343</v>
      </c>
      <c r="F48" t="n">
        <v>19912.8043976254</v>
      </c>
      <c r="G48" t="n">
        <v>20558.9453567683</v>
      </c>
      <c r="H48" t="n">
        <v>20640.8028539577</v>
      </c>
      <c r="I48" t="n">
        <v>21074.4287651518</v>
      </c>
      <c r="J48" t="n">
        <v>22011.1837964909</v>
      </c>
      <c r="K48" t="n">
        <v>22971.6632141092</v>
      </c>
      <c r="L48" t="n">
        <v>23566.7377271548</v>
      </c>
      <c r="M48" t="n">
        <v>24346.9882561957</v>
      </c>
      <c r="N48" t="n">
        <v>24878.6436789273</v>
      </c>
      <c r="O48" t="n">
        <v>25983.7105042419</v>
      </c>
      <c r="P48" t="n">
        <v>27000.5877584767</v>
      </c>
      <c r="Q48" t="n">
        <v>28396.814875095</v>
      </c>
      <c r="R48" t="n">
        <v>30020.3843416294</v>
      </c>
      <c r="S48" t="n">
        <v>30814.242110139</v>
      </c>
      <c r="T48" t="n">
        <v>30629.8993575343</v>
      </c>
      <c r="U48" t="n">
        <v>30800.3609364296</v>
      </c>
      <c r="V48" t="n">
        <v>31428.7596437989</v>
      </c>
      <c r="W48" t="n">
        <v>31242.7191176458</v>
      </c>
      <c r="X48" t="n">
        <v>31546.9208965557</v>
      </c>
      <c r="Y48" t="n">
        <v>31858.1643079667</v>
      </c>
      <c r="Z48" t="n">
        <v>32892.4721935967</v>
      </c>
      <c r="AA48" t="n">
        <v>33419.1274001308</v>
      </c>
      <c r="AB48" t="n">
        <v>34698.145961173</v>
      </c>
      <c r="AC48" t="n">
        <v>35878.5179917584</v>
      </c>
      <c r="AD48" t="n">
        <v>37421.9343198358</v>
      </c>
      <c r="AE48" t="n">
        <v>36849.8</v>
      </c>
      <c r="AF48" t="n">
        <v>38373</v>
      </c>
    </row>
    <row r="49">
      <c r="A49" t="s">
        <v>105</v>
      </c>
      <c r="B49" t="s">
        <v>466</v>
      </c>
      <c r="C49" t="s">
        <v>342</v>
      </c>
      <c r="D49" t="s">
        <v>467</v>
      </c>
      <c r="E49" t="s">
        <v>343</v>
      </c>
      <c r="F49" t="n">
        <v>7177.49692033547</v>
      </c>
      <c r="G49" t="n">
        <v>7264.06481508233</v>
      </c>
      <c r="H49" t="n">
        <v>7245.54646925025</v>
      </c>
      <c r="I49" t="n">
        <v>7259.88080924493</v>
      </c>
      <c r="J49" t="n">
        <v>7266.91792147029</v>
      </c>
      <c r="K49" t="n">
        <v>7693.10122261984</v>
      </c>
      <c r="L49" t="n">
        <v>7759.83395093088</v>
      </c>
      <c r="M49" t="n">
        <v>7847.07417040851</v>
      </c>
      <c r="N49" t="n">
        <v>7928.06878937785</v>
      </c>
      <c r="O49" t="n">
        <v>8022.72427021771</v>
      </c>
      <c r="P49" t="n">
        <v>8176.2309590838</v>
      </c>
      <c r="Q49" t="n">
        <v>8304.94047717459</v>
      </c>
      <c r="R49" t="n">
        <v>8585.86982929925</v>
      </c>
      <c r="S49" t="n">
        <v>8561.65945518468</v>
      </c>
      <c r="T49" t="n">
        <v>8674.32020757523</v>
      </c>
      <c r="U49" t="n">
        <v>8729.14486876801</v>
      </c>
      <c r="V49" t="n">
        <v>9147.35393506008</v>
      </c>
      <c r="W49" t="n">
        <v>9175.82607395671</v>
      </c>
      <c r="X49" t="n">
        <v>9269.49871819972</v>
      </c>
      <c r="Y49" t="n">
        <v>9441.64688958027</v>
      </c>
      <c r="Z49" t="n">
        <v>9635.42351134721</v>
      </c>
      <c r="AA49" t="n">
        <v>9852.96259675527</v>
      </c>
      <c r="AB49" t="n">
        <v>10012.7384869966</v>
      </c>
      <c r="AC49" t="n">
        <v>10160.9281208488</v>
      </c>
      <c r="AD49" t="n">
        <v>10362.1272519447</v>
      </c>
      <c r="AE49" t="n">
        <v>10174</v>
      </c>
      <c r="AF49" t="n">
        <v>10116.3</v>
      </c>
    </row>
    <row r="50">
      <c r="A50" t="s">
        <v>105</v>
      </c>
      <c r="B50" t="s">
        <v>468</v>
      </c>
      <c r="C50" t="s">
        <v>342</v>
      </c>
      <c r="D50" t="s">
        <v>469</v>
      </c>
      <c r="E50" t="s">
        <v>343</v>
      </c>
      <c r="F50" t="n">
        <v>5531.37940618561</v>
      </c>
      <c r="G50" t="n">
        <v>6111.07172122233</v>
      </c>
      <c r="H50" t="n">
        <v>6379.7143245862</v>
      </c>
      <c r="I50" t="n">
        <v>6598.80277486002</v>
      </c>
      <c r="J50" t="n">
        <v>7009.92124162357</v>
      </c>
      <c r="K50" t="n">
        <v>7653.35504866122</v>
      </c>
      <c r="L50" t="n">
        <v>8267.68351148783</v>
      </c>
      <c r="M50" t="n">
        <v>9039.06184329631</v>
      </c>
      <c r="N50" t="n">
        <v>9588.96124269851</v>
      </c>
      <c r="O50" t="n">
        <v>10328.0952615068</v>
      </c>
      <c r="P50" t="n">
        <v>10897.716134483</v>
      </c>
      <c r="Q50" t="n">
        <v>12089.087562189</v>
      </c>
      <c r="R50" t="n">
        <v>13064.2859445922</v>
      </c>
      <c r="S50" t="n">
        <v>13669.9929484317</v>
      </c>
      <c r="T50" t="n">
        <v>14156.1037406479</v>
      </c>
      <c r="U50" t="n">
        <v>14391.9531125121</v>
      </c>
      <c r="V50" t="n">
        <v>14872.7015715132</v>
      </c>
      <c r="W50" t="n">
        <v>14896.9322623116</v>
      </c>
      <c r="X50" t="n">
        <v>15214.6695787663</v>
      </c>
      <c r="Y50" t="n">
        <v>15083.6774329264</v>
      </c>
      <c r="Z50" t="n">
        <v>15729.3363109912</v>
      </c>
      <c r="AA50" t="n">
        <v>15995.5203722743</v>
      </c>
      <c r="AB50" t="n">
        <v>16601.1153349447</v>
      </c>
      <c r="AC50" t="n">
        <v>16993.9849106837</v>
      </c>
      <c r="AD50" t="n">
        <v>17531.005549511</v>
      </c>
      <c r="AE50" t="n">
        <v>16530.4</v>
      </c>
      <c r="AF50" t="n">
        <v>17113.3</v>
      </c>
    </row>
    <row r="51">
      <c r="A51" t="s">
        <v>105</v>
      </c>
      <c r="B51" t="s">
        <v>470</v>
      </c>
      <c r="C51" t="s">
        <v>342</v>
      </c>
      <c r="D51" t="s">
        <v>471</v>
      </c>
      <c r="E51" t="s">
        <v>343</v>
      </c>
      <c r="F51" t="n">
        <v>4526.92453731991</v>
      </c>
      <c r="G51" t="n">
        <v>5001.31611576001</v>
      </c>
      <c r="H51" t="n">
        <v>5221.22526278341</v>
      </c>
      <c r="I51" t="n">
        <v>5400.60819344432</v>
      </c>
      <c r="J51" t="n">
        <v>5736.70354857319</v>
      </c>
      <c r="K51" t="n">
        <v>6263.00662642394</v>
      </c>
      <c r="L51" t="n">
        <v>6762.65200598878</v>
      </c>
      <c r="M51" t="n">
        <v>7331.80491146</v>
      </c>
      <c r="N51" t="n">
        <v>7836.71145885041</v>
      </c>
      <c r="O51" t="n">
        <v>8424.76611208894</v>
      </c>
      <c r="P51" t="n">
        <v>8926.03455813614</v>
      </c>
      <c r="Q51" t="n">
        <v>9797.13592899684</v>
      </c>
      <c r="R51" t="n">
        <v>10535.9389555678</v>
      </c>
      <c r="S51" t="n">
        <v>11013.8315601445</v>
      </c>
      <c r="T51" t="n">
        <v>11331.6648357215</v>
      </c>
      <c r="U51" t="n">
        <v>11720.4503683798</v>
      </c>
      <c r="V51" t="n">
        <v>12132.5768759285</v>
      </c>
      <c r="W51" t="n">
        <v>12009.244085031</v>
      </c>
      <c r="X51" t="n">
        <v>12105.0213682435</v>
      </c>
      <c r="Y51" t="n">
        <v>11922.5720138745</v>
      </c>
      <c r="Z51" t="n">
        <v>12334.922349401</v>
      </c>
      <c r="AA51" t="n">
        <v>12689.6406312928</v>
      </c>
      <c r="AB51" t="n">
        <v>12692.0722439118</v>
      </c>
      <c r="AC51" t="n">
        <v>12752.2487075299</v>
      </c>
      <c r="AD51" t="n">
        <v>12935.4124201182</v>
      </c>
      <c r="AE51" t="n">
        <v>12066</v>
      </c>
      <c r="AF51" t="n">
        <v>12736.6</v>
      </c>
    </row>
    <row r="52">
      <c r="A52" t="s">
        <v>105</v>
      </c>
      <c r="B52" t="s">
        <v>472</v>
      </c>
      <c r="C52" t="s">
        <v>342</v>
      </c>
      <c r="D52" t="s">
        <v>473</v>
      </c>
      <c r="E52" t="s">
        <v>343</v>
      </c>
      <c r="F52" t="n">
        <v>1118.22972947478</v>
      </c>
      <c r="G52" t="n">
        <v>1235.46166630294</v>
      </c>
      <c r="H52" t="n">
        <v>1289.70998309527</v>
      </c>
      <c r="I52" t="n">
        <v>1333.90432847976</v>
      </c>
      <c r="J52" t="n">
        <v>1417.43571564149</v>
      </c>
      <c r="K52" t="n">
        <v>1547.80984606672</v>
      </c>
      <c r="L52" t="n">
        <v>1676.42499452402</v>
      </c>
      <c r="M52" t="n">
        <v>1937.38805647539</v>
      </c>
      <c r="N52" t="n">
        <v>1966.36082283652</v>
      </c>
      <c r="O52" t="n">
        <v>2138.15992007994</v>
      </c>
      <c r="P52" t="n">
        <v>2216.08510416397</v>
      </c>
      <c r="Q52" t="n">
        <v>2568.54087873951</v>
      </c>
      <c r="R52" t="n">
        <v>2828.13915896012</v>
      </c>
      <c r="S52" t="n">
        <v>2969.26665651693</v>
      </c>
      <c r="T52" t="n">
        <v>3143.76808010999</v>
      </c>
      <c r="U52" t="n">
        <v>3007.45901726091</v>
      </c>
      <c r="V52" t="n">
        <v>3091.50682998452</v>
      </c>
      <c r="W52" t="n">
        <v>3194.92154200007</v>
      </c>
      <c r="X52" t="n">
        <v>3373.06273282095</v>
      </c>
      <c r="Y52" t="n">
        <v>3397.28036967315</v>
      </c>
      <c r="Z52" t="n">
        <v>3607.98003319627</v>
      </c>
      <c r="AA52" t="n">
        <v>3570.580579691</v>
      </c>
      <c r="AB52" t="n">
        <v>4021.99734250686</v>
      </c>
      <c r="AC52" t="n">
        <v>4298.02327310901</v>
      </c>
      <c r="AD52" t="n">
        <v>4610.18687991446</v>
      </c>
      <c r="AE52" t="n">
        <v>4464.4</v>
      </c>
      <c r="AF52" t="n">
        <v>4376.7</v>
      </c>
    </row>
    <row r="53">
      <c r="A53" t="s">
        <v>105</v>
      </c>
      <c r="B53" t="s">
        <v>474</v>
      </c>
      <c r="C53" t="s">
        <v>342</v>
      </c>
      <c r="D53" t="s">
        <v>475</v>
      </c>
      <c r="E53" t="s">
        <v>343</v>
      </c>
      <c r="F53" t="n">
        <v>1129.88431163061</v>
      </c>
      <c r="G53" t="n">
        <v>1149.72573229497</v>
      </c>
      <c r="H53" t="n">
        <v>1192.55133711893</v>
      </c>
      <c r="I53" t="n">
        <v>1235.2080820632</v>
      </c>
      <c r="J53" t="n">
        <v>1313.95497635498</v>
      </c>
      <c r="K53" t="n">
        <v>1273.59533936352</v>
      </c>
      <c r="L53" t="n">
        <v>1347.16008238675</v>
      </c>
      <c r="M53" t="n">
        <v>1423.64254007834</v>
      </c>
      <c r="N53" t="n">
        <v>1424.42658015059</v>
      </c>
      <c r="O53" t="n">
        <v>1492.80520239083</v>
      </c>
      <c r="P53" t="n">
        <v>1549.55135127583</v>
      </c>
      <c r="Q53" t="n">
        <v>1793.11415476828</v>
      </c>
      <c r="R53" t="n">
        <v>1815.27844971205</v>
      </c>
      <c r="S53" t="n">
        <v>1830.13255276535</v>
      </c>
      <c r="T53" t="n">
        <v>1807.63836687366</v>
      </c>
      <c r="U53" t="n">
        <v>1809.24529256914</v>
      </c>
      <c r="V53" t="n">
        <v>1719.63406260513</v>
      </c>
      <c r="W53" t="n">
        <v>1797.30142826025</v>
      </c>
      <c r="X53" t="n">
        <v>1828.23460072043</v>
      </c>
      <c r="Y53" t="n">
        <v>1951.93961415481</v>
      </c>
      <c r="Z53" t="n">
        <v>2163.96209760798</v>
      </c>
      <c r="AA53" t="n">
        <v>2625.07570905316</v>
      </c>
      <c r="AB53" t="n">
        <v>2655.85991107872</v>
      </c>
      <c r="AC53" t="n">
        <v>2724.91778457136</v>
      </c>
      <c r="AD53" t="n">
        <v>2721.7228991398</v>
      </c>
      <c r="AE53" t="n">
        <v>2143.7</v>
      </c>
      <c r="AF53" t="n">
        <v>2327.6</v>
      </c>
    </row>
    <row r="54">
      <c r="A54" t="s">
        <v>105</v>
      </c>
      <c r="B54" t="s">
        <v>476</v>
      </c>
      <c r="C54" t="s">
        <v>342</v>
      </c>
      <c r="D54" t="s">
        <v>477</v>
      </c>
      <c r="E54" t="s">
        <v>343</v>
      </c>
      <c r="F54" t="n">
        <v>2029.82498853148</v>
      </c>
      <c r="G54" t="n">
        <v>2085.48398932405</v>
      </c>
      <c r="H54" t="n">
        <v>2281.90767473689</v>
      </c>
      <c r="I54" t="n">
        <v>2259.70885901699</v>
      </c>
      <c r="J54" t="n">
        <v>2426.31438555299</v>
      </c>
      <c r="K54" t="n">
        <v>2455.86129334116</v>
      </c>
      <c r="L54" t="n">
        <v>2597.40271419074</v>
      </c>
      <c r="M54" t="n">
        <v>2757.19012868749</v>
      </c>
      <c r="N54" t="n">
        <v>2764.47795173555</v>
      </c>
      <c r="O54" t="n">
        <v>2939.95116253145</v>
      </c>
      <c r="P54" t="n">
        <v>3031.13281327599</v>
      </c>
      <c r="Q54" t="n">
        <v>3390.85099075748</v>
      </c>
      <c r="R54" t="n">
        <v>3406.575600744</v>
      </c>
      <c r="S54" t="n">
        <v>3382.38595451284</v>
      </c>
      <c r="T54" t="n">
        <v>3337.58914934481</v>
      </c>
      <c r="U54" t="n">
        <v>3262.68577227526</v>
      </c>
      <c r="V54" t="n">
        <v>3184.60644706001</v>
      </c>
      <c r="W54" t="n">
        <v>3250.08022748609</v>
      </c>
      <c r="X54" t="n">
        <v>3258.13095879024</v>
      </c>
      <c r="Y54" t="n">
        <v>3397.05749585754</v>
      </c>
      <c r="Z54" t="n">
        <v>3777.70050645608</v>
      </c>
      <c r="AA54" t="n">
        <v>4191.27439206261</v>
      </c>
      <c r="AB54" t="n">
        <v>4470.7004273449</v>
      </c>
      <c r="AC54" t="n">
        <v>4566.16986394784</v>
      </c>
      <c r="AD54" t="n">
        <v>4634.92455880296</v>
      </c>
      <c r="AE54" t="n">
        <v>3645.2</v>
      </c>
      <c r="AF54" t="n">
        <v>3930.7</v>
      </c>
    </row>
    <row r="55">
      <c r="A55" t="s">
        <v>105</v>
      </c>
      <c r="B55" t="s">
        <v>478</v>
      </c>
      <c r="C55" t="s">
        <v>342</v>
      </c>
      <c r="D55" t="s">
        <v>479</v>
      </c>
      <c r="E55" t="s">
        <v>343</v>
      </c>
      <c r="F55" t="n">
        <v>959.651167544808</v>
      </c>
      <c r="G55" t="n">
        <v>1001.77367728694</v>
      </c>
      <c r="H55" t="n">
        <v>1187.04170945378</v>
      </c>
      <c r="I55" t="n">
        <v>1075.22597016931</v>
      </c>
      <c r="J55" t="n">
        <v>1178.00659150012</v>
      </c>
      <c r="K55" t="n">
        <v>1299.42025232164</v>
      </c>
      <c r="L55" t="n">
        <v>1373.92326847499</v>
      </c>
      <c r="M55" t="n">
        <v>1472.08735611099</v>
      </c>
      <c r="N55" t="n">
        <v>1481.5678209849</v>
      </c>
      <c r="O55" t="n">
        <v>1622.2590236583</v>
      </c>
      <c r="P55" t="n">
        <v>1651.86918836196</v>
      </c>
      <c r="Q55" t="n">
        <v>1727.63442293576</v>
      </c>
      <c r="R55" t="n">
        <v>1706.92916201079</v>
      </c>
      <c r="S55" t="n">
        <v>1632.26232433005</v>
      </c>
      <c r="T55" t="n">
        <v>1606.94789865796</v>
      </c>
      <c r="U55" t="n">
        <v>1487.31382694243</v>
      </c>
      <c r="V55" t="n">
        <v>1524.3808382058</v>
      </c>
      <c r="W55" t="n">
        <v>1495.20608532148</v>
      </c>
      <c r="X55" t="n">
        <v>1466.47853423332</v>
      </c>
      <c r="Y55" t="n">
        <v>1475.31591115244</v>
      </c>
      <c r="Z55" t="n">
        <v>1647.97350958072</v>
      </c>
      <c r="AA55" t="n">
        <v>1590.03999903014</v>
      </c>
      <c r="AB55" t="n">
        <v>1816.14228486972</v>
      </c>
      <c r="AC55" t="n">
        <v>1843.09742616777</v>
      </c>
      <c r="AD55" t="n">
        <v>1913.26299924642</v>
      </c>
      <c r="AE55" t="n">
        <v>1501.5</v>
      </c>
      <c r="AF55" t="n">
        <v>1603.1</v>
      </c>
    </row>
    <row r="56">
      <c r="A56" t="s">
        <v>105</v>
      </c>
      <c r="B56" t="s">
        <v>480</v>
      </c>
      <c r="C56" t="s">
        <v>342</v>
      </c>
      <c r="D56" t="s">
        <v>481</v>
      </c>
      <c r="E56" t="s">
        <v>343</v>
      </c>
      <c r="F56" t="n">
        <v>140.422580402085</v>
      </c>
      <c r="G56" t="n">
        <v>134.8345187943</v>
      </c>
      <c r="H56" t="n">
        <v>176.089856634347</v>
      </c>
      <c r="I56" t="n">
        <v>168.318754980061</v>
      </c>
      <c r="J56" t="n">
        <v>173.837402684325</v>
      </c>
      <c r="K56" t="n">
        <v>131.958392037647</v>
      </c>
      <c r="L56" t="n">
        <v>136.687536723389</v>
      </c>
      <c r="M56" t="n">
        <v>134.320652970603</v>
      </c>
      <c r="N56" t="n">
        <v>148.527645111725</v>
      </c>
      <c r="O56" t="n">
        <v>143.931298888108</v>
      </c>
      <c r="P56" t="n">
        <v>182.667426821055</v>
      </c>
      <c r="Q56" t="n">
        <v>244.695866975121</v>
      </c>
      <c r="R56" t="n">
        <v>296.033284701908</v>
      </c>
      <c r="S56" t="n">
        <v>276.49809332564</v>
      </c>
      <c r="T56" t="n">
        <v>227.560377692783</v>
      </c>
      <c r="U56" t="n">
        <v>41.6123992646155</v>
      </c>
      <c r="V56" t="n">
        <v>65.8664834074199</v>
      </c>
      <c r="W56" t="n">
        <v>76.4521682407553</v>
      </c>
      <c r="X56" t="n">
        <v>67.1406862114325</v>
      </c>
      <c r="Y56" t="n">
        <v>73.930193805847</v>
      </c>
      <c r="Z56" t="n">
        <v>72.0911342584379</v>
      </c>
      <c r="AA56" t="n">
        <v>81.7750179647953</v>
      </c>
      <c r="AB56" t="n">
        <v>180.698292193249</v>
      </c>
      <c r="AC56" t="n">
        <v>199.881637429141</v>
      </c>
      <c r="AD56" t="n">
        <v>198.471728971963</v>
      </c>
      <c r="AE56" t="n">
        <v>179.4</v>
      </c>
      <c r="AF56" t="n">
        <v>201.3</v>
      </c>
    </row>
    <row r="57">
      <c r="A57" t="s">
        <v>105</v>
      </c>
      <c r="B57" t="s">
        <v>482</v>
      </c>
      <c r="C57" t="s">
        <v>342</v>
      </c>
      <c r="D57" t="s">
        <v>483</v>
      </c>
      <c r="E57" t="s">
        <v>343</v>
      </c>
      <c r="F57" t="n">
        <v>100728.476199647</v>
      </c>
      <c r="G57" t="n">
        <v>106778.197828275</v>
      </c>
      <c r="H57" t="n">
        <v>117947.985483293</v>
      </c>
      <c r="I57" t="n">
        <v>128458.523018271</v>
      </c>
      <c r="J57" t="n">
        <v>139216.825665168</v>
      </c>
      <c r="K57" t="n">
        <v>150579.873297901</v>
      </c>
      <c r="L57" t="n">
        <v>156317.133114503</v>
      </c>
      <c r="M57" t="n">
        <v>165840.799586181</v>
      </c>
      <c r="N57" t="n">
        <v>167991.831409066</v>
      </c>
      <c r="O57" t="n">
        <v>176725.826055125</v>
      </c>
      <c r="P57" t="n">
        <v>187491.080111908</v>
      </c>
      <c r="Q57" t="n">
        <v>196097.94546515</v>
      </c>
      <c r="R57" t="n">
        <v>211430.735918965</v>
      </c>
      <c r="S57" t="n">
        <v>206684.395726343</v>
      </c>
      <c r="T57" t="n">
        <v>193510.959066025</v>
      </c>
      <c r="U57" t="n">
        <v>196990.924198065</v>
      </c>
      <c r="V57" t="n">
        <v>201726.894132525</v>
      </c>
      <c r="W57" t="n">
        <v>196101.228308459</v>
      </c>
      <c r="X57" t="n">
        <v>200381.320743884</v>
      </c>
      <c r="Y57" t="n">
        <v>217677.79579692</v>
      </c>
      <c r="Z57" t="n">
        <v>266656.235254931</v>
      </c>
      <c r="AA57" t="n">
        <v>269274.172784271</v>
      </c>
      <c r="AB57" t="n">
        <v>290060.878876528</v>
      </c>
      <c r="AC57" t="n">
        <v>316843.218760461</v>
      </c>
      <c r="AD57" t="n">
        <v>333805.579877515</v>
      </c>
      <c r="AE57" t="n">
        <v>360059.2</v>
      </c>
      <c r="AF57" t="n">
        <v>418842.3</v>
      </c>
    </row>
    <row r="58">
      <c r="A58" t="s">
        <v>105</v>
      </c>
      <c r="B58" t="s">
        <v>484</v>
      </c>
      <c r="C58" t="s">
        <v>342</v>
      </c>
      <c r="D58" t="s">
        <v>485</v>
      </c>
      <c r="E58" t="s">
        <v>343</v>
      </c>
      <c r="F58" t="n">
        <v>100576.801799318</v>
      </c>
      <c r="G58" t="n">
        <v>106633.259682682</v>
      </c>
      <c r="H58" t="n">
        <v>117755.578875722</v>
      </c>
      <c r="I58" t="n">
        <v>128276.036515744</v>
      </c>
      <c r="J58" t="n">
        <v>139028.387219524</v>
      </c>
      <c r="K58" t="n">
        <v>150435.79799996</v>
      </c>
      <c r="L58" t="n">
        <v>156167.873113616</v>
      </c>
      <c r="M58" t="n">
        <v>165692.830374976</v>
      </c>
      <c r="N58" t="n">
        <v>167830.000493063</v>
      </c>
      <c r="O58" t="n">
        <v>176567.797043548</v>
      </c>
      <c r="P58" t="n">
        <v>187292.983481791</v>
      </c>
      <c r="Q58" t="n">
        <v>195837.623550623</v>
      </c>
      <c r="R58" t="n">
        <v>211118.964931336</v>
      </c>
      <c r="S58" t="n">
        <v>206392.053262332</v>
      </c>
      <c r="T58" t="n">
        <v>193268.861979935</v>
      </c>
      <c r="U58" t="n">
        <v>196947.520526735</v>
      </c>
      <c r="V58" t="n">
        <v>201657.152859943</v>
      </c>
      <c r="W58" t="n">
        <v>196019.970895422</v>
      </c>
      <c r="X58" t="n">
        <v>200309.174276741</v>
      </c>
      <c r="Y58" t="n">
        <v>217598.48493291</v>
      </c>
      <c r="Z58" t="n">
        <v>266576.696439946</v>
      </c>
      <c r="AA58" t="n">
        <v>269185.992012073</v>
      </c>
      <c r="AB58" t="n">
        <v>289882.736744141</v>
      </c>
      <c r="AC58" t="n">
        <v>316646.335232062</v>
      </c>
      <c r="AD58" t="n">
        <v>333609.396943134</v>
      </c>
      <c r="AE58" t="n">
        <v>359879.8</v>
      </c>
      <c r="AF58" t="n">
        <v>418641</v>
      </c>
    </row>
    <row r="59">
      <c r="A59" t="s">
        <v>105</v>
      </c>
      <c r="B59" t="s">
        <v>486</v>
      </c>
      <c r="C59" t="s">
        <v>342</v>
      </c>
      <c r="D59" t="s">
        <v>487</v>
      </c>
      <c r="E59" t="s">
        <v>343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482</v>
      </c>
      <c r="C57" t="s">
        <v>342</v>
      </c>
      <c r="D57" t="s">
        <v>483</v>
      </c>
      <c r="E57" t="s">
        <v>343</v>
      </c>
      <c r="F57" t="n">
        <v>260.8</v>
      </c>
      <c r="G57" t="n">
        <v>349.2</v>
      </c>
      <c r="H57" t="n">
        <v>405.4</v>
      </c>
      <c r="I57" t="n">
        <v>477.8</v>
      </c>
      <c r="J57" t="n">
        <v>630.1</v>
      </c>
      <c r="K57" t="n">
        <v>773.5</v>
      </c>
      <c r="L57" t="n">
        <v>1033.3</v>
      </c>
      <c r="M57" t="n">
        <v>1096.6</v>
      </c>
      <c r="N57" t="n">
        <v>1184.5</v>
      </c>
      <c r="O57" t="n">
        <v>1286.6</v>
      </c>
      <c r="P57" t="n">
        <v>1361.1</v>
      </c>
      <c r="Q57" t="n">
        <v>1446</v>
      </c>
      <c r="R57" t="n">
        <v>1637.3</v>
      </c>
      <c r="S57" t="n">
        <v>1739.5</v>
      </c>
      <c r="T57" t="n">
        <v>1727.5</v>
      </c>
      <c r="U57" t="n">
        <v>1913.3</v>
      </c>
      <c r="V57" t="n">
        <v>2029.9</v>
      </c>
      <c r="W57" t="n">
        <v>2301.7</v>
      </c>
      <c r="X57" t="n">
        <v>2475.6</v>
      </c>
      <c r="Y57" t="n">
        <v>2725</v>
      </c>
      <c r="Z57" t="n">
        <v>3744.3</v>
      </c>
      <c r="AA57" t="n">
        <v>4041.5</v>
      </c>
      <c r="AB57" t="n">
        <v>4226</v>
      </c>
      <c r="AC57" t="n">
        <v>4709.8</v>
      </c>
      <c r="AD57" t="n">
        <v>5202.8</v>
      </c>
      <c r="AE57" t="n">
        <v>5855.4</v>
      </c>
      <c r="AF57" t="n">
        <v>6435.1</v>
      </c>
    </row>
    <row r="58">
      <c r="A58" t="s">
        <v>143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144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144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144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144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144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144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144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144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144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144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144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144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144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144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144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144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144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144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144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144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144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144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144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144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144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144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144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144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144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144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144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144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144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144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144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144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144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144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144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144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144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144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144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144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144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144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144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144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144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144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144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144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144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144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144</v>
      </c>
      <c r="B57" t="s">
        <v>482</v>
      </c>
      <c r="C57" t="s">
        <v>342</v>
      </c>
      <c r="D57" t="s">
        <v>483</v>
      </c>
      <c r="E57" t="s">
        <v>343</v>
      </c>
      <c r="F57" t="n">
        <v>184.9</v>
      </c>
      <c r="G57" t="n">
        <v>228.5</v>
      </c>
      <c r="H57" t="n">
        <v>381.4</v>
      </c>
      <c r="I57" t="n">
        <v>453.5</v>
      </c>
      <c r="J57" t="n">
        <v>517.7</v>
      </c>
      <c r="K57" t="n">
        <v>548.7</v>
      </c>
      <c r="L57" t="n">
        <v>650.7</v>
      </c>
      <c r="M57" t="n">
        <v>692.6</v>
      </c>
      <c r="N57" t="n">
        <v>797.9</v>
      </c>
      <c r="O57" t="n">
        <v>751.9</v>
      </c>
      <c r="P57" t="n">
        <v>717</v>
      </c>
      <c r="Q57" t="n">
        <v>838.2</v>
      </c>
      <c r="R57" t="n">
        <v>912.3</v>
      </c>
      <c r="S57" t="n">
        <v>991.8</v>
      </c>
      <c r="T57" t="n">
        <v>1013.9</v>
      </c>
      <c r="U57" t="n">
        <v>934.6</v>
      </c>
      <c r="V57" t="n">
        <v>924.9</v>
      </c>
      <c r="W57" t="n">
        <v>1000.2</v>
      </c>
      <c r="X57" t="n">
        <v>906.8</v>
      </c>
      <c r="Y57" t="n">
        <v>888.1</v>
      </c>
      <c r="Z57" t="n">
        <v>842.8</v>
      </c>
      <c r="AA57" t="n">
        <v>739.7</v>
      </c>
      <c r="AB57" t="n">
        <v>707.9</v>
      </c>
      <c r="AC57" t="n">
        <v>642.3</v>
      </c>
      <c r="AD57" t="n">
        <v>636.1</v>
      </c>
      <c r="AE57" t="n">
        <v>573.8</v>
      </c>
      <c r="AF57" t="n">
        <v>552.7</v>
      </c>
    </row>
    <row r="58">
      <c r="A58" t="s">
        <v>144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144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482</v>
      </c>
      <c r="C57" t="s">
        <v>342</v>
      </c>
      <c r="D57" t="s">
        <v>483</v>
      </c>
      <c r="E57" t="s">
        <v>343</v>
      </c>
      <c r="F57" t="n">
        <v>2023</v>
      </c>
      <c r="G57" t="n">
        <v>2310.8</v>
      </c>
      <c r="H57" t="n">
        <v>2687.1</v>
      </c>
      <c r="I57" t="n">
        <v>3143.4</v>
      </c>
      <c r="J57" t="n">
        <v>3872</v>
      </c>
      <c r="K57" t="n">
        <v>4608</v>
      </c>
      <c r="L57" t="n">
        <v>6405</v>
      </c>
      <c r="M57" t="n">
        <v>8319.3</v>
      </c>
      <c r="N57" t="n">
        <v>10100.6</v>
      </c>
      <c r="O57" t="n">
        <v>12477.8</v>
      </c>
      <c r="P57" t="n">
        <v>15524.2</v>
      </c>
      <c r="Q57" t="n">
        <v>17768</v>
      </c>
      <c r="R57" t="n">
        <v>20295.3</v>
      </c>
      <c r="S57" t="n">
        <v>22548.8</v>
      </c>
      <c r="T57" t="n">
        <v>24422.9</v>
      </c>
      <c r="U57" t="n">
        <v>25654.9</v>
      </c>
      <c r="V57" t="n">
        <v>25337.1</v>
      </c>
      <c r="W57" t="n">
        <v>30231.4</v>
      </c>
      <c r="X57" t="n">
        <v>31496.2</v>
      </c>
      <c r="Y57" t="n">
        <v>33449.4</v>
      </c>
      <c r="Z57" t="n">
        <v>285320.3</v>
      </c>
      <c r="AA57" t="n">
        <v>304383.3</v>
      </c>
      <c r="AB57" t="n">
        <v>313793.2</v>
      </c>
      <c r="AC57" t="n">
        <v>310313.3</v>
      </c>
      <c r="AD57" t="n">
        <v>386519.6</v>
      </c>
      <c r="AE57" t="n">
        <v>417126.9</v>
      </c>
      <c r="AF57" t="n">
        <v>383184.1</v>
      </c>
    </row>
    <row r="58">
      <c r="A58" t="s">
        <v>145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146</v>
      </c>
      <c r="B3" t="s">
        <v>374</v>
      </c>
      <c r="C3" t="s">
        <v>342</v>
      </c>
      <c r="D3" t="s">
        <v>375</v>
      </c>
      <c r="E3" t="s">
        <v>343</v>
      </c>
      <c r="F3" t="n">
        <v>6.84293906842185</v>
      </c>
      <c r="G3" t="n">
        <v>6.84407954897193</v>
      </c>
      <c r="H3" t="n">
        <v>6.46407490790773</v>
      </c>
      <c r="I3" t="n">
        <v>7.69866889514324</v>
      </c>
      <c r="J3" t="n">
        <v>8.56091621569592</v>
      </c>
      <c r="K3" t="n">
        <v>10.0283537204578</v>
      </c>
      <c r="L3" t="n">
        <v>10.3548717994802</v>
      </c>
      <c r="M3" t="n">
        <v>10.6316444945759</v>
      </c>
      <c r="N3" t="n">
        <v>12.3417682005869</v>
      </c>
      <c r="O3" t="n">
        <v>12.9500237777245</v>
      </c>
      <c r="P3" t="n">
        <v>12.9000704937198</v>
      </c>
      <c r="Q3" t="n">
        <v>12.9233684473642</v>
      </c>
      <c r="R3" t="n">
        <v>13.6767349448578</v>
      </c>
      <c r="S3" t="n">
        <v>15.6435177363388</v>
      </c>
      <c r="T3" t="n">
        <v>14.7623589535833</v>
      </c>
      <c r="U3" t="n">
        <v>11.1856670940367</v>
      </c>
      <c r="V3" t="n">
        <v>13.1049851102009</v>
      </c>
      <c r="W3" t="n">
        <v>11.8567887314518</v>
      </c>
      <c r="X3" t="n">
        <v>9.71068763698413</v>
      </c>
      <c r="Y3" t="n">
        <v>8.2066083775626</v>
      </c>
      <c r="Z3" t="n">
        <v>7.56562538906288</v>
      </c>
      <c r="AA3" t="n">
        <v>8.04696073643844</v>
      </c>
      <c r="AB3" t="n">
        <v>9.7466438303973</v>
      </c>
      <c r="AC3" t="n">
        <v>13.7129052497255</v>
      </c>
      <c r="AD3" t="n">
        <v>13.2033476921583</v>
      </c>
      <c r="AE3" t="n">
        <v>12.6125790140477</v>
      </c>
      <c r="AF3" t="n">
        <v>12.2244239746572</v>
      </c>
    </row>
    <row r="4">
      <c r="A4" t="s">
        <v>146</v>
      </c>
      <c r="B4" t="s">
        <v>376</v>
      </c>
      <c r="C4" t="s">
        <v>342</v>
      </c>
      <c r="D4" t="s">
        <v>377</v>
      </c>
      <c r="E4" t="s">
        <v>343</v>
      </c>
      <c r="F4" t="n">
        <v>225.46378235441</v>
      </c>
      <c r="G4" t="n">
        <v>229.260927519641</v>
      </c>
      <c r="H4" t="n">
        <v>211.092814159582</v>
      </c>
      <c r="I4" t="n">
        <v>258.735584053015</v>
      </c>
      <c r="J4" t="n">
        <v>297.54071094888</v>
      </c>
      <c r="K4" t="n">
        <v>352.432198533718</v>
      </c>
      <c r="L4" t="n">
        <v>359.923309887713</v>
      </c>
      <c r="M4" t="n">
        <v>371.282416729336</v>
      </c>
      <c r="N4" t="n">
        <v>430.48957023398</v>
      </c>
      <c r="O4" t="n">
        <v>465.324239215184</v>
      </c>
      <c r="P4" t="n">
        <v>462.462298715334</v>
      </c>
      <c r="Q4" t="n">
        <v>482.125359697972</v>
      </c>
      <c r="R4" t="n">
        <v>518.915840778713</v>
      </c>
      <c r="S4" t="n">
        <v>531.876551557917</v>
      </c>
      <c r="T4" t="n">
        <v>474.825387590636</v>
      </c>
      <c r="U4" t="n">
        <v>364.103742404756</v>
      </c>
      <c r="V4" t="n">
        <v>367.956826463315</v>
      </c>
      <c r="W4" t="n">
        <v>336.589893926322</v>
      </c>
      <c r="X4" t="n">
        <v>296.077515445704</v>
      </c>
      <c r="Y4" t="n">
        <v>276.711998090436</v>
      </c>
      <c r="Z4" t="n">
        <v>244.367790132844</v>
      </c>
      <c r="AA4" t="n">
        <v>245.77674086384</v>
      </c>
      <c r="AB4" t="n">
        <v>245.530560992625</v>
      </c>
      <c r="AC4" t="n">
        <v>324.56023318261</v>
      </c>
      <c r="AD4" t="n">
        <v>387.851846468553</v>
      </c>
      <c r="AE4" t="n">
        <v>509.571875388797</v>
      </c>
      <c r="AF4" t="n">
        <v>640.855709947756</v>
      </c>
    </row>
    <row r="5">
      <c r="A5" t="s">
        <v>146</v>
      </c>
      <c r="B5" t="s">
        <v>378</v>
      </c>
      <c r="C5" t="s">
        <v>342</v>
      </c>
      <c r="D5" t="s">
        <v>379</v>
      </c>
      <c r="E5" t="s">
        <v>343</v>
      </c>
      <c r="F5" t="n">
        <v>49.7740209428556</v>
      </c>
      <c r="G5" t="n">
        <v>51.1618651584026</v>
      </c>
      <c r="H5" t="n">
        <v>47.3023755802225</v>
      </c>
      <c r="I5" t="n">
        <v>58.0786259566849</v>
      </c>
      <c r="J5" t="n">
        <v>67.0746772453529</v>
      </c>
      <c r="K5" t="n">
        <v>79.6459427990158</v>
      </c>
      <c r="L5" t="n">
        <v>83.7664270023733</v>
      </c>
      <c r="M5" t="n">
        <v>89.5960355251074</v>
      </c>
      <c r="N5" t="n">
        <v>108.259520540512</v>
      </c>
      <c r="O5" t="n">
        <v>122.869861997026</v>
      </c>
      <c r="P5" t="n">
        <v>127.439550427829</v>
      </c>
      <c r="Q5" t="n">
        <v>136.574156008669</v>
      </c>
      <c r="R5" t="n">
        <v>151.241015519724</v>
      </c>
      <c r="S5" t="n">
        <v>158.813279315933</v>
      </c>
      <c r="T5" t="n">
        <v>141.028240639941</v>
      </c>
      <c r="U5" t="n">
        <v>106.653807459782</v>
      </c>
      <c r="V5" t="n">
        <v>105.395111407381</v>
      </c>
      <c r="W5" t="n">
        <v>95.5536099827884</v>
      </c>
      <c r="X5" t="n">
        <v>82.2687371455853</v>
      </c>
      <c r="Y5" t="n">
        <v>74.6262976866311</v>
      </c>
      <c r="Z5" t="n">
        <v>67.4102412162254</v>
      </c>
      <c r="AA5" t="n">
        <v>63.5059024743183</v>
      </c>
      <c r="AB5" t="n">
        <v>60.0110782181169</v>
      </c>
      <c r="AC5" t="n">
        <v>54.3884182022125</v>
      </c>
      <c r="AD5" t="n">
        <v>50.8390145884942</v>
      </c>
      <c r="AE5" t="n">
        <v>90.3775108858197</v>
      </c>
      <c r="AF5" t="n">
        <v>131.782120617315</v>
      </c>
    </row>
    <row r="6">
      <c r="A6" t="s">
        <v>146</v>
      </c>
      <c r="B6" t="s">
        <v>380</v>
      </c>
      <c r="C6" t="s">
        <v>342</v>
      </c>
      <c r="D6" t="s">
        <v>381</v>
      </c>
      <c r="E6" t="s">
        <v>343</v>
      </c>
      <c r="F6" t="n">
        <v>90.7688193507524</v>
      </c>
      <c r="G6" t="n">
        <v>80.5122419837118</v>
      </c>
      <c r="H6" t="n">
        <v>61.9224370860753</v>
      </c>
      <c r="I6" t="n">
        <v>64.1559814307806</v>
      </c>
      <c r="J6" t="n">
        <v>62.8422742133099</v>
      </c>
      <c r="K6" t="n">
        <v>64.7984209588415</v>
      </c>
      <c r="L6" t="n">
        <v>56.9413633366794</v>
      </c>
      <c r="M6" t="n">
        <v>49.5520605688199</v>
      </c>
      <c r="N6" t="n">
        <v>48.4857814142725</v>
      </c>
      <c r="O6" t="n">
        <v>45.7341756982629</v>
      </c>
      <c r="P6" t="n">
        <v>38.9866400635576</v>
      </c>
      <c r="Q6" t="n">
        <v>34.5206107255208</v>
      </c>
      <c r="R6" t="n">
        <v>31.6299649155656</v>
      </c>
      <c r="S6" t="n">
        <v>28.1120394336401</v>
      </c>
      <c r="T6" t="n">
        <v>22.694517869032</v>
      </c>
      <c r="U6" t="n">
        <v>16.1663496118848</v>
      </c>
      <c r="V6" t="n">
        <v>15.5630505323315</v>
      </c>
      <c r="W6" t="n">
        <v>13.784431028644</v>
      </c>
      <c r="X6" t="n">
        <v>11.483134498644</v>
      </c>
      <c r="Y6" t="n">
        <v>9.91881348119665</v>
      </c>
      <c r="Z6" t="n">
        <v>8.5156395855668</v>
      </c>
      <c r="AA6" t="n">
        <v>8.02829679361116</v>
      </c>
      <c r="AB6" t="n">
        <v>8.5960422014119</v>
      </c>
      <c r="AC6" t="n">
        <v>9.41287584973698</v>
      </c>
      <c r="AD6" t="n">
        <v>8.97583701103656</v>
      </c>
      <c r="AE6" t="n">
        <v>7.78073015667679</v>
      </c>
      <c r="AF6" t="n">
        <v>6.70275484324573</v>
      </c>
    </row>
    <row r="7">
      <c r="A7" t="s">
        <v>146</v>
      </c>
      <c r="B7" t="s">
        <v>382</v>
      </c>
      <c r="C7" t="s">
        <v>342</v>
      </c>
      <c r="D7" t="s">
        <v>383</v>
      </c>
      <c r="E7" t="s">
        <v>343</v>
      </c>
      <c r="F7" t="n">
        <v>23.1674138145868</v>
      </c>
      <c r="G7" t="n">
        <v>23.1975958927116</v>
      </c>
      <c r="H7" t="n">
        <v>21.1562084533164</v>
      </c>
      <c r="I7" t="n">
        <v>25.469412619746</v>
      </c>
      <c r="J7" t="n">
        <v>29.1292219466476</v>
      </c>
      <c r="K7" t="n">
        <v>34.1521957894339</v>
      </c>
      <c r="L7" t="n">
        <v>34.6751809402826</v>
      </c>
      <c r="M7" t="n">
        <v>36.3991388913811</v>
      </c>
      <c r="N7" t="n">
        <v>43.2117245349895</v>
      </c>
      <c r="O7" t="n">
        <v>45.357986637931</v>
      </c>
      <c r="P7" t="n">
        <v>43.7959721957423</v>
      </c>
      <c r="Q7" t="n">
        <v>46.949942421969</v>
      </c>
      <c r="R7" t="n">
        <v>48.930116110673</v>
      </c>
      <c r="S7" t="n">
        <v>49.9158206606065</v>
      </c>
      <c r="T7" t="n">
        <v>43.6469685576119</v>
      </c>
      <c r="U7" t="n">
        <v>32.7801253839615</v>
      </c>
      <c r="V7" t="n">
        <v>32.6322999820431</v>
      </c>
      <c r="W7" t="n">
        <v>29.9219537132544</v>
      </c>
      <c r="X7" t="n">
        <v>25.5792169109425</v>
      </c>
      <c r="Y7" t="n">
        <v>22.5439891805878</v>
      </c>
      <c r="Z7" t="n">
        <v>19.6501516889118</v>
      </c>
      <c r="AA7" t="n">
        <v>17.9430433593238</v>
      </c>
      <c r="AB7" t="n">
        <v>18.0240121568515</v>
      </c>
      <c r="AC7" t="n">
        <v>18.1854279034283</v>
      </c>
      <c r="AD7" t="n">
        <v>17.2045830728294</v>
      </c>
      <c r="AE7" t="n">
        <v>15.2767256185586</v>
      </c>
      <c r="AF7" t="n">
        <v>13.5828066322617</v>
      </c>
    </row>
    <row r="8">
      <c r="A8" t="s">
        <v>146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146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146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0.450060452367836</v>
      </c>
      <c r="H10" t="n">
        <v>0.994970678326816</v>
      </c>
      <c r="I10" t="n">
        <v>1.77688458216837</v>
      </c>
      <c r="J10" t="n">
        <v>2.6900397017551</v>
      </c>
      <c r="K10" t="n">
        <v>5.54805220054505</v>
      </c>
      <c r="L10" t="n">
        <v>7.01875938793915</v>
      </c>
      <c r="M10" t="n">
        <v>9.11843279731976</v>
      </c>
      <c r="N10" t="n">
        <v>12.6700783869768</v>
      </c>
      <c r="O10" t="n">
        <v>15.6659785732149</v>
      </c>
      <c r="P10" t="n">
        <v>17.8897709985311</v>
      </c>
      <c r="Q10" t="n">
        <v>20.8033063667201</v>
      </c>
      <c r="R10" t="n">
        <v>25.5716051740637</v>
      </c>
      <c r="S10" t="n">
        <v>29.8021080974127</v>
      </c>
      <c r="T10" t="n">
        <v>33.1970497947101</v>
      </c>
      <c r="U10" t="n">
        <v>34.0813973065385</v>
      </c>
      <c r="V10" t="n">
        <v>39.2377521495276</v>
      </c>
      <c r="W10" t="n">
        <v>37.1151113833828</v>
      </c>
      <c r="X10" t="n">
        <v>37.7570645081069</v>
      </c>
      <c r="Y10" t="n">
        <v>40.9691575135347</v>
      </c>
      <c r="Z10" t="n">
        <v>38.1377563372445</v>
      </c>
      <c r="AA10" t="n">
        <v>53.1627165671748</v>
      </c>
      <c r="AB10" t="n">
        <v>54.9549657356875</v>
      </c>
      <c r="AC10" t="n">
        <v>123.58168339821</v>
      </c>
      <c r="AD10" t="n">
        <v>169.499359160831</v>
      </c>
      <c r="AE10" t="n">
        <v>213.463664597119</v>
      </c>
      <c r="AF10" t="n">
        <v>261.367837779625</v>
      </c>
    </row>
    <row r="11">
      <c r="A11" t="s">
        <v>146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146</v>
      </c>
      <c r="B12" t="s">
        <v>392</v>
      </c>
      <c r="C12" t="s">
        <v>342</v>
      </c>
      <c r="D12" t="s">
        <v>393</v>
      </c>
      <c r="E12" t="s">
        <v>343</v>
      </c>
      <c r="F12" t="n">
        <v>25.6300834996903</v>
      </c>
      <c r="G12" t="n">
        <v>25.5514118552402</v>
      </c>
      <c r="H12" t="n">
        <v>22.8698366054672</v>
      </c>
      <c r="I12" t="n">
        <v>27.6214209397365</v>
      </c>
      <c r="J12" t="n">
        <v>31.556736940806</v>
      </c>
      <c r="K12" t="n">
        <v>37.2793712731828</v>
      </c>
      <c r="L12" t="n">
        <v>37.6474628919552</v>
      </c>
      <c r="M12" t="n">
        <v>38.2236903115929</v>
      </c>
      <c r="N12" t="n">
        <v>44.1674736311775</v>
      </c>
      <c r="O12" t="n">
        <v>48.4310890467238</v>
      </c>
      <c r="P12" t="n">
        <v>48.6285731081362</v>
      </c>
      <c r="Q12" t="n">
        <v>51.2525099071923</v>
      </c>
      <c r="R12" t="n">
        <v>56.4577773672266</v>
      </c>
      <c r="S12" t="n">
        <v>56.9621018650514</v>
      </c>
      <c r="T12" t="n">
        <v>50.319581799114</v>
      </c>
      <c r="U12" t="n">
        <v>37.8313255451426</v>
      </c>
      <c r="V12" t="n">
        <v>38.5609614050845</v>
      </c>
      <c r="W12" t="n">
        <v>35.9030643319319</v>
      </c>
      <c r="X12" t="n">
        <v>30.9505122003874</v>
      </c>
      <c r="Y12" t="n">
        <v>29.0192019638722</v>
      </c>
      <c r="Z12" t="n">
        <v>26.4806318467878</v>
      </c>
      <c r="AA12" t="n">
        <v>26.4226480585181</v>
      </c>
      <c r="AB12" t="n">
        <v>28.6423132561419</v>
      </c>
      <c r="AC12" t="n">
        <v>34.6604679518816</v>
      </c>
      <c r="AD12" t="n">
        <v>45.0194596608153</v>
      </c>
      <c r="AE12" t="n">
        <v>49.4800128407708</v>
      </c>
      <c r="AF12" t="n">
        <v>54.7995813343579</v>
      </c>
    </row>
    <row r="13">
      <c r="A13" t="s">
        <v>146</v>
      </c>
      <c r="B13" t="s">
        <v>394</v>
      </c>
      <c r="C13" t="s">
        <v>342</v>
      </c>
      <c r="D13" t="s">
        <v>395</v>
      </c>
      <c r="E13" t="s">
        <v>343</v>
      </c>
      <c r="F13" t="n">
        <v>25.7722550495162</v>
      </c>
      <c r="G13" t="n">
        <v>25.1336387115282</v>
      </c>
      <c r="H13" t="n">
        <v>21.9128169581729</v>
      </c>
      <c r="I13" t="n">
        <v>25.6050463117115</v>
      </c>
      <c r="J13" t="n">
        <v>28.4445997237484</v>
      </c>
      <c r="K13" t="n">
        <v>32.5839679311057</v>
      </c>
      <c r="L13" t="n">
        <v>31.4499821752136</v>
      </c>
      <c r="M13" t="n">
        <v>30.8035098420749</v>
      </c>
      <c r="N13" t="n">
        <v>34.2567855814332</v>
      </c>
      <c r="O13" t="n">
        <v>35.8070260366575</v>
      </c>
      <c r="P13" t="n">
        <v>35.0382706992658</v>
      </c>
      <c r="Q13" t="n">
        <v>36.135920664487</v>
      </c>
      <c r="R13" t="n">
        <v>38.8405206764909</v>
      </c>
      <c r="S13" t="n">
        <v>40.7955350109275</v>
      </c>
      <c r="T13" t="n">
        <v>36.3640108155131</v>
      </c>
      <c r="U13" t="n">
        <v>26.9475957023552</v>
      </c>
      <c r="V13" t="n">
        <v>27.1118404201122</v>
      </c>
      <c r="W13" t="n">
        <v>23.8708694900505</v>
      </c>
      <c r="X13" t="n">
        <v>20.6535641534913</v>
      </c>
      <c r="Y13" t="n">
        <v>19.1838726701586</v>
      </c>
      <c r="Z13" t="n">
        <v>18.1508166405822</v>
      </c>
      <c r="AA13" t="n">
        <v>19.5841379325498</v>
      </c>
      <c r="AB13" t="n">
        <v>24.1458417267538</v>
      </c>
      <c r="AC13" t="n">
        <v>27.6218981190598</v>
      </c>
      <c r="AD13" t="n">
        <v>32.37576328514</v>
      </c>
      <c r="AE13" t="n">
        <v>39.5866816377336</v>
      </c>
      <c r="AF13" t="n">
        <v>47.5193284181446</v>
      </c>
    </row>
    <row r="14">
      <c r="A14" t="s">
        <v>146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146</v>
      </c>
      <c r="B15" t="s">
        <v>398</v>
      </c>
      <c r="C15" t="s">
        <v>342</v>
      </c>
      <c r="D15" t="s">
        <v>399</v>
      </c>
      <c r="E15" t="s">
        <v>343</v>
      </c>
      <c r="F15" t="n">
        <v>9.17219377942177</v>
      </c>
      <c r="G15" t="n">
        <v>17.1559826908278</v>
      </c>
      <c r="H15" t="n">
        <v>24.9339817904503</v>
      </c>
      <c r="I15" t="n">
        <v>39.5240490424972</v>
      </c>
      <c r="J15" t="n">
        <v>54.1325189096075</v>
      </c>
      <c r="K15" t="n">
        <v>70.9613712881645</v>
      </c>
      <c r="L15" t="n">
        <v>79.0119813483539</v>
      </c>
      <c r="M15" t="n">
        <v>84.3490213963355</v>
      </c>
      <c r="N15" t="n">
        <v>96.7990718118538</v>
      </c>
      <c r="O15" t="n">
        <v>103.960035363173</v>
      </c>
      <c r="P15" t="n">
        <v>102.260899421242</v>
      </c>
      <c r="Q15" t="n">
        <v>105.832270514257</v>
      </c>
      <c r="R15" t="n">
        <v>110.136600508438</v>
      </c>
      <c r="S15" t="n">
        <v>109.026064470993</v>
      </c>
      <c r="T15" t="n">
        <v>94.870125924778</v>
      </c>
      <c r="U15" t="n">
        <v>69.5202020407846</v>
      </c>
      <c r="V15" t="n">
        <v>67.3281741027455</v>
      </c>
      <c r="W15" t="n">
        <v>60.9081119848051</v>
      </c>
      <c r="X15" t="n">
        <v>51.8201379143953</v>
      </c>
      <c r="Y15" t="n">
        <v>46.6726606689437</v>
      </c>
      <c r="Z15" t="n">
        <v>37.6447702833335</v>
      </c>
      <c r="AA15" t="n">
        <v>32.0820725561919</v>
      </c>
      <c r="AB15" t="n">
        <v>27.6131593641007</v>
      </c>
      <c r="AC15" t="n">
        <v>29.7866204078146</v>
      </c>
      <c r="AD15" t="n">
        <v>33.2302273515249</v>
      </c>
      <c r="AE15" t="n">
        <v>36.2136583234027</v>
      </c>
      <c r="AF15" t="n">
        <v>39.8231283006985</v>
      </c>
    </row>
    <row r="16">
      <c r="A16" t="s">
        <v>146</v>
      </c>
      <c r="B16" t="s">
        <v>400</v>
      </c>
      <c r="C16" t="s">
        <v>342</v>
      </c>
      <c r="D16" t="s">
        <v>401</v>
      </c>
      <c r="E16" t="s">
        <v>343</v>
      </c>
      <c r="F16" t="n">
        <v>9.17219377942177</v>
      </c>
      <c r="G16" t="n">
        <v>8.95885401644716</v>
      </c>
      <c r="H16" t="n">
        <v>7.88903135820545</v>
      </c>
      <c r="I16" t="n">
        <v>9.41022348515059</v>
      </c>
      <c r="J16" t="n">
        <v>10.5588878897107</v>
      </c>
      <c r="K16" t="n">
        <v>12.3114642395351</v>
      </c>
      <c r="L16" t="n">
        <v>12.0020464720871</v>
      </c>
      <c r="M16" t="n">
        <v>11.4767082511316</v>
      </c>
      <c r="N16" t="n">
        <v>11.7682871858092</v>
      </c>
      <c r="O16" t="n">
        <v>11.1399260297934</v>
      </c>
      <c r="P16" t="n">
        <v>9.90615479098105</v>
      </c>
      <c r="Q16" t="n">
        <v>9.37958370317824</v>
      </c>
      <c r="R16" t="n">
        <v>9.75420181971186</v>
      </c>
      <c r="S16" t="n">
        <v>9.72995045496838</v>
      </c>
      <c r="T16" t="n">
        <v>8.49875231738297</v>
      </c>
      <c r="U16" t="n">
        <v>6.30181003039155</v>
      </c>
      <c r="V16" t="n">
        <v>6.26698739711242</v>
      </c>
      <c r="W16" t="n">
        <v>5.67707548667495</v>
      </c>
      <c r="X16" t="n">
        <v>4.91511223052636</v>
      </c>
      <c r="Y16" t="n">
        <v>4.66659936005174</v>
      </c>
      <c r="Z16" t="n">
        <v>4.52445135316712</v>
      </c>
      <c r="AA16" t="n">
        <v>4.49374525439816</v>
      </c>
      <c r="AB16" t="n">
        <v>4.55142739922866</v>
      </c>
      <c r="AC16" t="n">
        <v>4.47346819907702</v>
      </c>
      <c r="AD16" t="n">
        <v>5.02205063546321</v>
      </c>
      <c r="AE16" t="n">
        <v>5.4259439469376</v>
      </c>
      <c r="AF16" t="n">
        <v>5.9232295044461</v>
      </c>
    </row>
    <row r="17">
      <c r="A17" t="s">
        <v>146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146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146</v>
      </c>
      <c r="B19" t="s">
        <v>406</v>
      </c>
      <c r="C19" t="s">
        <v>342</v>
      </c>
      <c r="D19" t="s">
        <v>407</v>
      </c>
      <c r="E19" t="s">
        <v>343</v>
      </c>
      <c r="F19" t="n">
        <v>1.17899591758663</v>
      </c>
      <c r="G19" t="n">
        <v>1.26927256467911</v>
      </c>
      <c r="H19" t="n">
        <v>1.25155395590826</v>
      </c>
      <c r="I19" t="n">
        <v>1.66785896027961</v>
      </c>
      <c r="J19" t="n">
        <v>2.10150345350087</v>
      </c>
      <c r="K19" t="n">
        <v>2.62702048864828</v>
      </c>
      <c r="L19" t="n">
        <v>2.84344138594577</v>
      </c>
      <c r="M19" t="n">
        <v>3.12282586190965</v>
      </c>
      <c r="N19" t="n">
        <v>4.03096403793934</v>
      </c>
      <c r="O19" t="n">
        <v>4.65848023580531</v>
      </c>
      <c r="P19" t="n">
        <v>4.86851433318013</v>
      </c>
      <c r="Q19" t="n">
        <v>5.13945355256826</v>
      </c>
      <c r="R19" t="n">
        <v>5.7209920346672</v>
      </c>
      <c r="S19" t="n">
        <v>6.3225650856813</v>
      </c>
      <c r="T19" t="n">
        <v>6.123383066245</v>
      </c>
      <c r="U19" t="n">
        <v>4.84705873184433</v>
      </c>
      <c r="V19" t="n">
        <v>5.36876764962872</v>
      </c>
      <c r="W19" t="n">
        <v>5.6078689485805</v>
      </c>
      <c r="X19" t="n">
        <v>5.80135064134208</v>
      </c>
      <c r="Y19" t="n">
        <v>6.32271401627233</v>
      </c>
      <c r="Z19" t="n">
        <v>6.73024018196498</v>
      </c>
      <c r="AA19" t="n">
        <v>7.01610751820441</v>
      </c>
      <c r="AB19" t="n">
        <v>8.4699293685534</v>
      </c>
      <c r="AC19" t="n">
        <v>9.23984299491009</v>
      </c>
      <c r="AD19" t="n">
        <v>10.1666470642289</v>
      </c>
      <c r="AE19" t="n">
        <v>35.0235433615095</v>
      </c>
      <c r="AF19" t="n">
        <v>60.6938412088524</v>
      </c>
    </row>
    <row r="20">
      <c r="A20" t="s">
        <v>146</v>
      </c>
      <c r="B20" t="s">
        <v>408</v>
      </c>
      <c r="C20" t="s">
        <v>342</v>
      </c>
      <c r="D20" t="s">
        <v>409</v>
      </c>
      <c r="E20" t="s">
        <v>343</v>
      </c>
      <c r="F20" t="n">
        <v>40.1634040636952</v>
      </c>
      <c r="G20" t="n">
        <v>40.0187803019242</v>
      </c>
      <c r="H20" t="n">
        <v>35.6744432760021</v>
      </c>
      <c r="I20" t="n">
        <v>42.1749166684407</v>
      </c>
      <c r="J20" t="n">
        <v>45.22510627705</v>
      </c>
      <c r="K20" t="n">
        <v>51.5988671144433</v>
      </c>
      <c r="L20" t="n">
        <v>51.3512344676273</v>
      </c>
      <c r="M20" t="n">
        <v>52.6801516986833</v>
      </c>
      <c r="N20" t="n">
        <v>61.4601236968545</v>
      </c>
      <c r="O20" t="n">
        <v>69.3452790010226</v>
      </c>
      <c r="P20" t="n">
        <v>73.822042398031</v>
      </c>
      <c r="Q20" t="n">
        <v>84.4177774422642</v>
      </c>
      <c r="R20" t="n">
        <v>96.1917184145718</v>
      </c>
      <c r="S20" t="n">
        <v>108.291884599142</v>
      </c>
      <c r="T20" t="n">
        <v>101.535335279322</v>
      </c>
      <c r="U20" t="n">
        <v>77.62629119312</v>
      </c>
      <c r="V20" t="n">
        <v>76.0385144528509</v>
      </c>
      <c r="W20" t="n">
        <v>67.9753942785909</v>
      </c>
      <c r="X20" t="n">
        <v>58.7952019717717</v>
      </c>
      <c r="Y20" t="n">
        <v>54.8187801810366</v>
      </c>
      <c r="Z20" t="n">
        <v>55.8577023049714</v>
      </c>
      <c r="AA20" t="n">
        <v>59.9479509163219</v>
      </c>
      <c r="AB20" t="n">
        <v>70.8419027896132</v>
      </c>
      <c r="AC20" t="n">
        <v>104.472087686805</v>
      </c>
      <c r="AD20" t="n">
        <v>121.976449472402</v>
      </c>
      <c r="AE20" t="n">
        <v>107.098179588078</v>
      </c>
      <c r="AF20" t="n">
        <v>93.8470472467082</v>
      </c>
    </row>
    <row r="21">
      <c r="A21" t="s">
        <v>146</v>
      </c>
      <c r="B21" t="s">
        <v>410</v>
      </c>
      <c r="C21" t="s">
        <v>342</v>
      </c>
      <c r="D21" t="s">
        <v>411</v>
      </c>
      <c r="E21" t="s">
        <v>343</v>
      </c>
      <c r="F21" t="n">
        <v>47.9218912179749</v>
      </c>
      <c r="G21" t="n">
        <v>48.6395087546713</v>
      </c>
      <c r="H21" t="n">
        <v>43.9127184994525</v>
      </c>
      <c r="I21" t="n">
        <v>52.8642568977216</v>
      </c>
      <c r="J21" t="n">
        <v>58.1152225477878</v>
      </c>
      <c r="K21" t="n">
        <v>67.8302170293088</v>
      </c>
      <c r="L21" t="n">
        <v>68.8903099411836</v>
      </c>
      <c r="M21" t="n">
        <v>71.8064138134561</v>
      </c>
      <c r="N21" t="n">
        <v>85.640171442755</v>
      </c>
      <c r="O21" t="n">
        <v>95.6446298922751</v>
      </c>
      <c r="P21" t="n">
        <v>102.106371072674</v>
      </c>
      <c r="Q21" t="n">
        <v>116.133818843497</v>
      </c>
      <c r="R21" t="n">
        <v>134.472054725528</v>
      </c>
      <c r="S21" t="n">
        <v>151.669971099875</v>
      </c>
      <c r="T21" t="n">
        <v>145.905279124781</v>
      </c>
      <c r="U21" t="n">
        <v>114.680496737565</v>
      </c>
      <c r="V21" t="n">
        <v>114.726593443492</v>
      </c>
      <c r="W21" t="n">
        <v>105.790902810377</v>
      </c>
      <c r="X21" t="n">
        <v>97.9013547234907</v>
      </c>
      <c r="Y21" t="n">
        <v>92.1630527832372</v>
      </c>
      <c r="Z21" t="n">
        <v>87.8123629148947</v>
      </c>
      <c r="AA21" t="n">
        <v>90.3253164550743</v>
      </c>
      <c r="AB21" t="n">
        <v>98.2350574448467</v>
      </c>
      <c r="AC21" t="n">
        <v>130.212006231731</v>
      </c>
      <c r="AD21" t="n">
        <v>148.754558881554</v>
      </c>
      <c r="AE21" t="n">
        <v>135.88643686106</v>
      </c>
      <c r="AF21" t="n">
        <v>125.139704056218</v>
      </c>
    </row>
    <row r="22">
      <c r="A22" t="s">
        <v>146</v>
      </c>
      <c r="B22" t="s">
        <v>412</v>
      </c>
      <c r="C22" t="s">
        <v>342</v>
      </c>
      <c r="D22" t="s">
        <v>413</v>
      </c>
      <c r="E22" t="s">
        <v>343</v>
      </c>
      <c r="F22" t="n">
        <v>7.75848715427966</v>
      </c>
      <c r="G22" t="n">
        <v>8.6207284527471</v>
      </c>
      <c r="H22" t="n">
        <v>8.23827522345032</v>
      </c>
      <c r="I22" t="n">
        <v>10.6893402292809</v>
      </c>
      <c r="J22" t="n">
        <v>12.8901162707379</v>
      </c>
      <c r="K22" t="n">
        <v>16.2313499148654</v>
      </c>
      <c r="L22" t="n">
        <v>17.5390754735563</v>
      </c>
      <c r="M22" t="n">
        <v>19.1262621147728</v>
      </c>
      <c r="N22" t="n">
        <v>24.1800477459005</v>
      </c>
      <c r="O22" t="n">
        <v>26.2993508912525</v>
      </c>
      <c r="P22" t="n">
        <v>28.2843286746432</v>
      </c>
      <c r="Q22" t="n">
        <v>31.7160414012325</v>
      </c>
      <c r="R22" t="n">
        <v>38.2803363109563</v>
      </c>
      <c r="S22" t="n">
        <v>43.3780865007322</v>
      </c>
      <c r="T22" t="n">
        <v>44.3699438454596</v>
      </c>
      <c r="U22" t="n">
        <v>37.0542055444451</v>
      </c>
      <c r="V22" t="n">
        <v>38.6880789906411</v>
      </c>
      <c r="W22" t="n">
        <v>37.8155085317859</v>
      </c>
      <c r="X22" t="n">
        <v>39.106152751719</v>
      </c>
      <c r="Y22" t="n">
        <v>37.3442726022006</v>
      </c>
      <c r="Z22" t="n">
        <v>31.9546606099234</v>
      </c>
      <c r="AA22" t="n">
        <v>30.3773655387525</v>
      </c>
      <c r="AB22" t="n">
        <v>27.3931546552335</v>
      </c>
      <c r="AC22" t="n">
        <v>25.7399185449266</v>
      </c>
      <c r="AD22" t="n">
        <v>26.7781094091524</v>
      </c>
      <c r="AE22" t="n">
        <v>28.7882572729829</v>
      </c>
      <c r="AF22" t="n">
        <v>31.2926568095101</v>
      </c>
    </row>
    <row r="23">
      <c r="A23" t="s">
        <v>146</v>
      </c>
      <c r="B23" t="s">
        <v>414</v>
      </c>
      <c r="C23" t="s">
        <v>342</v>
      </c>
      <c r="D23" t="s">
        <v>415</v>
      </c>
      <c r="E23" t="s">
        <v>343</v>
      </c>
      <c r="F23" t="n">
        <v>52.9247184860814</v>
      </c>
      <c r="G23" t="n">
        <v>63.1454405093556</v>
      </c>
      <c r="H23" t="n">
        <v>68.0995531053055</v>
      </c>
      <c r="I23" t="n">
        <v>94.8179269818761</v>
      </c>
      <c r="J23" t="n">
        <v>122.920331234104</v>
      </c>
      <c r="K23" t="n">
        <v>160.817371042638</v>
      </c>
      <c r="L23" t="n">
        <v>180.95250759702</v>
      </c>
      <c r="M23" t="n">
        <v>206.257565382825</v>
      </c>
      <c r="N23" t="n">
        <v>263.474181814454</v>
      </c>
      <c r="O23" t="n">
        <v>310.303068853568</v>
      </c>
      <c r="P23" t="n">
        <v>330.512100713341</v>
      </c>
      <c r="Q23" t="n">
        <v>370.749325789736</v>
      </c>
      <c r="R23" t="n">
        <v>429.4367766571</v>
      </c>
      <c r="S23" t="n">
        <v>462.09076948651</v>
      </c>
      <c r="T23" t="n">
        <v>476.523856315905</v>
      </c>
      <c r="U23" t="n">
        <v>489.126219608655</v>
      </c>
      <c r="V23" t="n">
        <v>507.743601864444</v>
      </c>
      <c r="W23" t="n">
        <v>468.447533211959</v>
      </c>
      <c r="X23" t="n">
        <v>405.73324568116</v>
      </c>
      <c r="Y23" t="n">
        <v>437.423037505838</v>
      </c>
      <c r="Z23" t="n">
        <v>504.4128573203</v>
      </c>
      <c r="AA23" t="n">
        <v>615.047228278263</v>
      </c>
      <c r="AB23" t="n">
        <v>731.097450624092</v>
      </c>
      <c r="AC23" t="n">
        <v>845.853909136217</v>
      </c>
      <c r="AD23" t="n">
        <v>1055.29522357508</v>
      </c>
      <c r="AE23" t="n">
        <v>1522.83452660777</v>
      </c>
      <c r="AF23" t="n">
        <v>2019.93707127877</v>
      </c>
    </row>
    <row r="24">
      <c r="A24" t="s">
        <v>146</v>
      </c>
      <c r="B24" t="s">
        <v>416</v>
      </c>
      <c r="C24" t="s">
        <v>342</v>
      </c>
      <c r="D24" t="s">
        <v>417</v>
      </c>
      <c r="E24" t="s">
        <v>343</v>
      </c>
      <c r="F24" t="n">
        <v>371.349976505959</v>
      </c>
      <c r="G24" t="n">
        <v>403.976670145498</v>
      </c>
      <c r="H24" t="n">
        <v>396.511361393892</v>
      </c>
      <c r="I24" t="n">
        <v>507.574988216422</v>
      </c>
      <c r="J24" t="n">
        <v>605.288178588466</v>
      </c>
      <c r="K24" t="n">
        <v>753.477643371393</v>
      </c>
      <c r="L24" t="n">
        <v>767.18050002145</v>
      </c>
      <c r="M24" t="n">
        <v>809.107961777175</v>
      </c>
      <c r="N24" t="n">
        <v>975.040283566707</v>
      </c>
      <c r="O24" t="n">
        <v>1117.11836620543</v>
      </c>
      <c r="P24" t="n">
        <v>1149.43491617187</v>
      </c>
      <c r="Q24" t="n">
        <v>1341.75976235918</v>
      </c>
      <c r="R24" t="n">
        <v>1565.33152519315</v>
      </c>
      <c r="S24" t="n">
        <v>1764.26062164584</v>
      </c>
      <c r="T24" t="n">
        <v>1632.89143874561</v>
      </c>
      <c r="U24" t="n">
        <v>1266.96326700397</v>
      </c>
      <c r="V24" t="n">
        <v>1229.87301811925</v>
      </c>
      <c r="W24" t="n">
        <v>1080.23640531352</v>
      </c>
      <c r="X24" t="n">
        <v>884.263083086056</v>
      </c>
      <c r="Y24" t="n">
        <v>737.58351558756</v>
      </c>
      <c r="Z24" t="n">
        <v>609.638958700137</v>
      </c>
      <c r="AA24" t="n">
        <v>536.637716538343</v>
      </c>
      <c r="AB24" t="n">
        <v>483.548094728149</v>
      </c>
      <c r="AC24" t="n">
        <v>440.773695303505</v>
      </c>
      <c r="AD24" t="n">
        <v>429.41267678881</v>
      </c>
      <c r="AE24" t="n">
        <v>393.655893011359</v>
      </c>
      <c r="AF24" t="n">
        <v>364.059061992266</v>
      </c>
    </row>
    <row r="25">
      <c r="A25" t="s">
        <v>146</v>
      </c>
      <c r="B25" t="s">
        <v>418</v>
      </c>
      <c r="C25" t="s">
        <v>342</v>
      </c>
      <c r="D25" t="s">
        <v>419</v>
      </c>
      <c r="E25" t="s">
        <v>343</v>
      </c>
      <c r="F25" t="n">
        <v>5.25657369574106</v>
      </c>
      <c r="G25" t="n">
        <v>6.18833328208816</v>
      </c>
      <c r="H25" t="n">
        <v>6.47472453582229</v>
      </c>
      <c r="I25" t="n">
        <v>8.62063309185382</v>
      </c>
      <c r="J25" t="n">
        <v>10.6546976080772</v>
      </c>
      <c r="K25" t="n">
        <v>13.7776032071213</v>
      </c>
      <c r="L25" t="n">
        <v>14.7909562425358</v>
      </c>
      <c r="M25" t="n">
        <v>15.6528175402398</v>
      </c>
      <c r="N25" t="n">
        <v>17.8479313441295</v>
      </c>
      <c r="O25" t="n">
        <v>21.8585964065714</v>
      </c>
      <c r="P25" t="n">
        <v>20.861792679743</v>
      </c>
      <c r="Q25" t="n">
        <v>22.5947509405946</v>
      </c>
      <c r="R25" t="n">
        <v>25.9720234908158</v>
      </c>
      <c r="S25" t="n">
        <v>30.3408722062544</v>
      </c>
      <c r="T25" t="n">
        <v>34.86784562183</v>
      </c>
      <c r="U25" t="n">
        <v>36.80977151386</v>
      </c>
      <c r="V25" t="n">
        <v>38.5507047600939</v>
      </c>
      <c r="W25" t="n">
        <v>37.2743950592316</v>
      </c>
      <c r="X25" t="n">
        <v>40.2208005564707</v>
      </c>
      <c r="Y25" t="n">
        <v>33.8149508167367</v>
      </c>
      <c r="Z25" t="n">
        <v>30.4719130849369</v>
      </c>
      <c r="AA25" t="n">
        <v>29.3322770689976</v>
      </c>
      <c r="AB25" t="n">
        <v>31.0045406116776</v>
      </c>
      <c r="AC25" t="n">
        <v>33.3903827961868</v>
      </c>
      <c r="AD25" t="n">
        <v>33.7993847572146</v>
      </c>
      <c r="AE25" t="n">
        <v>31.1626190047208</v>
      </c>
      <c r="AF25" t="n">
        <v>29.0153221749535</v>
      </c>
    </row>
    <row r="26">
      <c r="A26" t="s">
        <v>146</v>
      </c>
      <c r="B26" t="s">
        <v>420</v>
      </c>
      <c r="C26" t="s">
        <v>342</v>
      </c>
      <c r="D26" t="s">
        <v>421</v>
      </c>
      <c r="E26" t="s">
        <v>343</v>
      </c>
      <c r="F26" t="n">
        <v>209.071761589514</v>
      </c>
      <c r="G26" t="n">
        <v>231.245356472675</v>
      </c>
      <c r="H26" t="n">
        <v>231.96018532767</v>
      </c>
      <c r="I26" t="n">
        <v>305.002011261445</v>
      </c>
      <c r="J26" t="n">
        <v>368.830804612071</v>
      </c>
      <c r="K26" t="n">
        <v>467.822827766603</v>
      </c>
      <c r="L26" t="n">
        <v>476.864752521301</v>
      </c>
      <c r="M26" t="n">
        <v>513.697552475042</v>
      </c>
      <c r="N26" t="n">
        <v>629.435905321586</v>
      </c>
      <c r="O26" t="n">
        <v>715.532886168069</v>
      </c>
      <c r="P26" t="n">
        <v>761.448150462757</v>
      </c>
      <c r="Q26" t="n">
        <v>903.49619771049</v>
      </c>
      <c r="R26" t="n">
        <v>1046.21741008731</v>
      </c>
      <c r="S26" t="n">
        <v>1176.24581545268</v>
      </c>
      <c r="T26" t="n">
        <v>1060.67516743969</v>
      </c>
      <c r="U26" t="n">
        <v>806.664207475972</v>
      </c>
      <c r="V26" t="n">
        <v>773.614640495522</v>
      </c>
      <c r="W26" t="n">
        <v>679.685972419512</v>
      </c>
      <c r="X26" t="n">
        <v>554.489218421546</v>
      </c>
      <c r="Y26" t="n">
        <v>463.223573817157</v>
      </c>
      <c r="Z26" t="n">
        <v>384.565683202415</v>
      </c>
      <c r="AA26" t="n">
        <v>338.417783014443</v>
      </c>
      <c r="AB26" t="n">
        <v>302.021388037066</v>
      </c>
      <c r="AC26" t="n">
        <v>274.158289788662</v>
      </c>
      <c r="AD26" t="n">
        <v>274.595892584649</v>
      </c>
      <c r="AE26" t="n">
        <v>251.145655622214</v>
      </c>
      <c r="AF26" t="n">
        <v>231.619323815972</v>
      </c>
    </row>
    <row r="27">
      <c r="A27" t="s">
        <v>146</v>
      </c>
      <c r="B27" t="s">
        <v>422</v>
      </c>
      <c r="C27" t="s">
        <v>342</v>
      </c>
      <c r="D27" t="s">
        <v>423</v>
      </c>
      <c r="E27" t="s">
        <v>343</v>
      </c>
      <c r="F27" t="n">
        <v>157.021641220703</v>
      </c>
      <c r="G27" t="n">
        <v>166.542980390734</v>
      </c>
      <c r="H27" t="n">
        <v>158.076451530399</v>
      </c>
      <c r="I27" t="n">
        <v>193.952343863124</v>
      </c>
      <c r="J27" t="n">
        <v>225.802676368318</v>
      </c>
      <c r="K27" t="n">
        <v>271.877212397669</v>
      </c>
      <c r="L27" t="n">
        <v>275.524791257614</v>
      </c>
      <c r="M27" t="n">
        <v>279.757591761892</v>
      </c>
      <c r="N27" t="n">
        <v>327.756446900992</v>
      </c>
      <c r="O27" t="n">
        <v>379.726883630791</v>
      </c>
      <c r="P27" t="n">
        <v>367.124973029364</v>
      </c>
      <c r="Q27" t="n">
        <v>415.668813708096</v>
      </c>
      <c r="R27" t="n">
        <v>493.142091615022</v>
      </c>
      <c r="S27" t="n">
        <v>557.673933986914</v>
      </c>
      <c r="T27" t="n">
        <v>537.348425684093</v>
      </c>
      <c r="U27" t="n">
        <v>423.489288014138</v>
      </c>
      <c r="V27" t="n">
        <v>417.707672863632</v>
      </c>
      <c r="W27" t="n">
        <v>363.276037834778</v>
      </c>
      <c r="X27" t="n">
        <v>289.553064108039</v>
      </c>
      <c r="Y27" t="n">
        <v>240.544990953667</v>
      </c>
      <c r="Z27" t="n">
        <v>194.601362412785</v>
      </c>
      <c r="AA27" t="n">
        <v>168.887656454902</v>
      </c>
      <c r="AB27" t="n">
        <v>150.522166079406</v>
      </c>
      <c r="AC27" t="n">
        <v>133.225022718656</v>
      </c>
      <c r="AD27" t="n">
        <v>121.017399446947</v>
      </c>
      <c r="AE27" t="n">
        <v>111.347618384425</v>
      </c>
      <c r="AF27" t="n">
        <v>103.424416001341</v>
      </c>
    </row>
    <row r="28">
      <c r="A28" t="s">
        <v>146</v>
      </c>
      <c r="B28" t="s">
        <v>424</v>
      </c>
      <c r="C28" t="s">
        <v>342</v>
      </c>
      <c r="D28" t="s">
        <v>425</v>
      </c>
      <c r="E28" t="s">
        <v>343</v>
      </c>
      <c r="F28" t="n">
        <v>165.46743119519</v>
      </c>
      <c r="G28" t="n">
        <v>176.693419947569</v>
      </c>
      <c r="H28" t="n">
        <v>170.979929998195</v>
      </c>
      <c r="I28" t="n">
        <v>221.564492953587</v>
      </c>
      <c r="J28" t="n">
        <v>266.933886067503</v>
      </c>
      <c r="K28" t="n">
        <v>334.605621082679</v>
      </c>
      <c r="L28" t="n">
        <v>356.852868313869</v>
      </c>
      <c r="M28" t="n">
        <v>381.061263682192</v>
      </c>
      <c r="N28" t="n">
        <v>459.924896657773</v>
      </c>
      <c r="O28" t="n">
        <v>521.907633643419</v>
      </c>
      <c r="P28" t="n">
        <v>540.541731133939</v>
      </c>
      <c r="Q28" t="n">
        <v>609.588273048563</v>
      </c>
      <c r="R28" t="n">
        <v>698.133623101589</v>
      </c>
      <c r="S28" t="n">
        <v>809.219984045467</v>
      </c>
      <c r="T28" t="n">
        <v>741.081520938596</v>
      </c>
      <c r="U28" t="n">
        <v>577.399151622953</v>
      </c>
      <c r="V28" t="n">
        <v>571.17569545001</v>
      </c>
      <c r="W28" t="n">
        <v>507.212542579202</v>
      </c>
      <c r="X28" t="n">
        <v>424.831997440884</v>
      </c>
      <c r="Y28" t="n">
        <v>375.465562076816</v>
      </c>
      <c r="Z28" t="n">
        <v>327.821542001128</v>
      </c>
      <c r="AA28" t="n">
        <v>311.486452541567</v>
      </c>
      <c r="AB28" t="n">
        <v>301.313855181097</v>
      </c>
      <c r="AC28" t="n">
        <v>277.045242904915</v>
      </c>
      <c r="AD28" t="n">
        <v>286.10504056918</v>
      </c>
      <c r="AE28" t="n">
        <v>326.023275470325</v>
      </c>
      <c r="AF28" t="n">
        <v>371.701186315327</v>
      </c>
    </row>
    <row r="29">
      <c r="A29" t="s">
        <v>146</v>
      </c>
      <c r="B29" t="s">
        <v>426</v>
      </c>
      <c r="C29" t="s">
        <v>342</v>
      </c>
      <c r="D29" t="s">
        <v>427</v>
      </c>
      <c r="E29" t="s">
        <v>343</v>
      </c>
      <c r="F29" t="n">
        <v>71.7032326579594</v>
      </c>
      <c r="G29" t="n">
        <v>76.4890016083009</v>
      </c>
      <c r="H29" t="n">
        <v>74.4287159024306</v>
      </c>
      <c r="I29" t="n">
        <v>97.5106621388073</v>
      </c>
      <c r="J29" t="n">
        <v>117.980560059377</v>
      </c>
      <c r="K29" t="n">
        <v>148.177356392568</v>
      </c>
      <c r="L29" t="n">
        <v>158.868445470469</v>
      </c>
      <c r="M29" t="n">
        <v>170.159219046275</v>
      </c>
      <c r="N29" t="n">
        <v>199.60382434956</v>
      </c>
      <c r="O29" t="n">
        <v>230.878161681383</v>
      </c>
      <c r="P29" t="n">
        <v>235.051464991085</v>
      </c>
      <c r="Q29" t="n">
        <v>244.44163303559</v>
      </c>
      <c r="R29" t="n">
        <v>271.747985780053</v>
      </c>
      <c r="S29" t="n">
        <v>300.578854984901</v>
      </c>
      <c r="T29" t="n">
        <v>265.13267833189</v>
      </c>
      <c r="U29" t="n">
        <v>208.729872185131</v>
      </c>
      <c r="V29" t="n">
        <v>212.916974773794</v>
      </c>
      <c r="W29" t="n">
        <v>189.684824612686</v>
      </c>
      <c r="X29" t="n">
        <v>161.542517494815</v>
      </c>
      <c r="Y29" t="n">
        <v>145.102555313563</v>
      </c>
      <c r="Z29" t="n">
        <v>123.558320128553</v>
      </c>
      <c r="AA29" t="n">
        <v>117.590729228292</v>
      </c>
      <c r="AB29" t="n">
        <v>115.191857556869</v>
      </c>
      <c r="AC29" t="n">
        <v>109.240533146243</v>
      </c>
      <c r="AD29" t="n">
        <v>105.837831239527</v>
      </c>
      <c r="AE29" t="n">
        <v>150.420704267853</v>
      </c>
      <c r="AF29" t="n">
        <v>197.908605075462</v>
      </c>
    </row>
    <row r="30">
      <c r="A30" t="s">
        <v>146</v>
      </c>
      <c r="B30" t="s">
        <v>428</v>
      </c>
      <c r="C30" t="s">
        <v>342</v>
      </c>
      <c r="D30" t="s">
        <v>429</v>
      </c>
      <c r="E30" t="s">
        <v>343</v>
      </c>
      <c r="F30" t="n">
        <v>16.4414002693616</v>
      </c>
      <c r="G30" t="n">
        <v>16.8883004246941</v>
      </c>
      <c r="H30" t="n">
        <v>15.7481969809582</v>
      </c>
      <c r="I30" t="n">
        <v>20.377568147128</v>
      </c>
      <c r="J30" t="n">
        <v>24.5870597409493</v>
      </c>
      <c r="K30" t="n">
        <v>30.7874906565819</v>
      </c>
      <c r="L30" t="n">
        <v>32.8168809553291</v>
      </c>
      <c r="M30" t="n">
        <v>35.1766921126906</v>
      </c>
      <c r="N30" t="n">
        <v>49.9403745823864</v>
      </c>
      <c r="O30" t="n">
        <v>53.5492034787266</v>
      </c>
      <c r="P30" t="n">
        <v>48.2751539677875</v>
      </c>
      <c r="Q30" t="n">
        <v>51.6766801207709</v>
      </c>
      <c r="R30" t="n">
        <v>56.6268840364939</v>
      </c>
      <c r="S30" t="n">
        <v>57.3193039698036</v>
      </c>
      <c r="T30" t="n">
        <v>50.8734895841562</v>
      </c>
      <c r="U30" t="n">
        <v>37.6336959952792</v>
      </c>
      <c r="V30" t="n">
        <v>36.1071250271218</v>
      </c>
      <c r="W30" t="n">
        <v>31.6839965698033</v>
      </c>
      <c r="X30" t="n">
        <v>25.608021460154</v>
      </c>
      <c r="Y30" t="n">
        <v>21.7222643620789</v>
      </c>
      <c r="Z30" t="n">
        <v>18.7372502381732</v>
      </c>
      <c r="AA30" t="n">
        <v>17.3226212127145</v>
      </c>
      <c r="AB30" t="n">
        <v>16.7203866855188</v>
      </c>
      <c r="AC30" t="n">
        <v>15.6303796375856</v>
      </c>
      <c r="AD30" t="n">
        <v>18.2066054056491</v>
      </c>
      <c r="AE30" t="n">
        <v>24.0579336598773</v>
      </c>
      <c r="AF30" t="n">
        <v>30.3617794435565</v>
      </c>
    </row>
    <row r="31">
      <c r="A31" t="s">
        <v>146</v>
      </c>
      <c r="B31" t="s">
        <v>430</v>
      </c>
      <c r="C31" t="s">
        <v>342</v>
      </c>
      <c r="D31" t="s">
        <v>431</v>
      </c>
      <c r="E31" t="s">
        <v>343</v>
      </c>
      <c r="F31" t="n">
        <v>13.8549714121092</v>
      </c>
      <c r="G31" t="n">
        <v>15.0957356625562</v>
      </c>
      <c r="H31" t="n">
        <v>14.8226855828496</v>
      </c>
      <c r="I31" t="n">
        <v>19.9368940233845</v>
      </c>
      <c r="J31" t="n">
        <v>25.3437683052305</v>
      </c>
      <c r="K31" t="n">
        <v>32.9947985062476</v>
      </c>
      <c r="L31" t="n">
        <v>33.8384054514592</v>
      </c>
      <c r="M31" t="n">
        <v>37.3227829173408</v>
      </c>
      <c r="N31" t="n">
        <v>49.1724292556846</v>
      </c>
      <c r="O31" t="n">
        <v>61.6462052391783</v>
      </c>
      <c r="P31" t="n">
        <v>69.2560508307188</v>
      </c>
      <c r="Q31" t="n">
        <v>88.7900926147242</v>
      </c>
      <c r="R31" t="n">
        <v>114.26379404187</v>
      </c>
      <c r="S31" t="n">
        <v>143.328759660796</v>
      </c>
      <c r="T31" t="n">
        <v>138.591557760791</v>
      </c>
      <c r="U31" t="n">
        <v>106.151730488667</v>
      </c>
      <c r="V31" t="n">
        <v>103.343075926644</v>
      </c>
      <c r="W31" t="n">
        <v>90.1641582990644</v>
      </c>
      <c r="X31" t="n">
        <v>70.8720591910628</v>
      </c>
      <c r="Y31" t="n">
        <v>57.7423444119161</v>
      </c>
      <c r="Z31" t="n">
        <v>46.6078310583558</v>
      </c>
      <c r="AA31" t="n">
        <v>39.4930590646117</v>
      </c>
      <c r="AB31" t="n">
        <v>35.6081773723635</v>
      </c>
      <c r="AC31" t="n">
        <v>31.5165054931266</v>
      </c>
      <c r="AD31" t="n">
        <v>27.3987167070785</v>
      </c>
      <c r="AE31" t="n">
        <v>22.9885010148021</v>
      </c>
      <c r="AF31" t="n">
        <v>18.9160346104358</v>
      </c>
    </row>
    <row r="32">
      <c r="A32" t="s">
        <v>146</v>
      </c>
      <c r="B32" t="s">
        <v>432</v>
      </c>
      <c r="C32" t="s">
        <v>342</v>
      </c>
      <c r="D32" t="s">
        <v>433</v>
      </c>
      <c r="E32" t="s">
        <v>343</v>
      </c>
      <c r="F32" t="n">
        <v>33.6321417138254</v>
      </c>
      <c r="G32" t="n">
        <v>35.7753272825244</v>
      </c>
      <c r="H32" t="n">
        <v>34.3933624172016</v>
      </c>
      <c r="I32" t="n">
        <v>44.3640209307774</v>
      </c>
      <c r="J32" t="n">
        <v>53.5496865476673</v>
      </c>
      <c r="K32" t="n">
        <v>68.296289428931</v>
      </c>
      <c r="L32" t="n">
        <v>74.4353746119546</v>
      </c>
      <c r="M32" t="n">
        <v>79.4592458659654</v>
      </c>
      <c r="N32" t="n">
        <v>97.5031160581922</v>
      </c>
      <c r="O32" t="n">
        <v>107.032498115403</v>
      </c>
      <c r="P32" t="n">
        <v>111.532420126947</v>
      </c>
      <c r="Q32" t="n">
        <v>128.394841797305</v>
      </c>
      <c r="R32" t="n">
        <v>140.410152494867</v>
      </c>
      <c r="S32" t="n">
        <v>170.328503702226</v>
      </c>
      <c r="T32" t="n">
        <v>160.477654924247</v>
      </c>
      <c r="U32" t="n">
        <v>121.760015748618</v>
      </c>
      <c r="V32" t="n">
        <v>118.947011128295</v>
      </c>
      <c r="W32" t="n">
        <v>108.348146470704</v>
      </c>
      <c r="X32" t="n">
        <v>94.6928936675853</v>
      </c>
      <c r="Y32" t="n">
        <v>87.2354930859747</v>
      </c>
      <c r="Z32" t="n">
        <v>82.9571534085652</v>
      </c>
      <c r="AA32" t="n">
        <v>87.301058630691</v>
      </c>
      <c r="AB32" t="n">
        <v>88.2120091664698</v>
      </c>
      <c r="AC32" t="n">
        <v>83.2832814621623</v>
      </c>
      <c r="AD32" t="n">
        <v>89.8473359174368</v>
      </c>
      <c r="AE32" t="n">
        <v>89.7411014131564</v>
      </c>
      <c r="AF32" t="n">
        <v>91.1152803547528</v>
      </c>
    </row>
    <row r="33">
      <c r="A33" t="s">
        <v>146</v>
      </c>
      <c r="B33" t="s">
        <v>434</v>
      </c>
      <c r="C33" t="s">
        <v>342</v>
      </c>
      <c r="D33" t="s">
        <v>435</v>
      </c>
      <c r="E33" t="s">
        <v>343</v>
      </c>
      <c r="F33" t="n">
        <v>29.8356851419341</v>
      </c>
      <c r="G33" t="n">
        <v>32.445054969493</v>
      </c>
      <c r="H33" t="n">
        <v>31.5869691147551</v>
      </c>
      <c r="I33" t="n">
        <v>39.3753477134897</v>
      </c>
      <c r="J33" t="n">
        <v>45.4728114142788</v>
      </c>
      <c r="K33" t="n">
        <v>54.3496860983512</v>
      </c>
      <c r="L33" t="n">
        <v>56.8937618246577</v>
      </c>
      <c r="M33" t="n">
        <v>58.9433237399195</v>
      </c>
      <c r="N33" t="n">
        <v>63.7051524119492</v>
      </c>
      <c r="O33" t="n">
        <v>68.8015651287291</v>
      </c>
      <c r="P33" t="n">
        <v>76.4266412174003</v>
      </c>
      <c r="Q33" t="n">
        <v>96.2850254801726</v>
      </c>
      <c r="R33" t="n">
        <v>115.084806748305</v>
      </c>
      <c r="S33" t="n">
        <v>137.66456172774</v>
      </c>
      <c r="T33" t="n">
        <v>126.006140337512</v>
      </c>
      <c r="U33" t="n">
        <v>103.123837205257</v>
      </c>
      <c r="V33" t="n">
        <v>99.8615085941552</v>
      </c>
      <c r="W33" t="n">
        <v>87.3314166269441</v>
      </c>
      <c r="X33" t="n">
        <v>72.1165056272672</v>
      </c>
      <c r="Y33" t="n">
        <v>63.6629049032823</v>
      </c>
      <c r="Z33" t="n">
        <v>55.9609871674809</v>
      </c>
      <c r="AA33" t="n">
        <v>49.7789844052579</v>
      </c>
      <c r="AB33" t="n">
        <v>45.5814243998752</v>
      </c>
      <c r="AC33" t="n">
        <v>37.3745431657975</v>
      </c>
      <c r="AD33" t="n">
        <v>44.8145512994882</v>
      </c>
      <c r="AE33" t="n">
        <v>38.8150351146365</v>
      </c>
      <c r="AF33" t="n">
        <v>33.3994868311194</v>
      </c>
    </row>
    <row r="34">
      <c r="A34" t="s">
        <v>146</v>
      </c>
      <c r="B34" t="s">
        <v>436</v>
      </c>
      <c r="C34" t="s">
        <v>342</v>
      </c>
      <c r="D34" t="s">
        <v>437</v>
      </c>
      <c r="E34" t="s">
        <v>343</v>
      </c>
      <c r="F34" t="n">
        <v>271.018332600559</v>
      </c>
      <c r="G34" t="n">
        <v>278.23372148984</v>
      </c>
      <c r="H34" t="n">
        <v>262.624612234305</v>
      </c>
      <c r="I34" t="n">
        <v>348.003428061261</v>
      </c>
      <c r="J34" t="n">
        <v>424.670713385847</v>
      </c>
      <c r="K34" t="n">
        <v>545.103795083915</v>
      </c>
      <c r="L34" t="n">
        <v>566.473805670849</v>
      </c>
      <c r="M34" t="n">
        <v>576.617023855216</v>
      </c>
      <c r="N34" t="n">
        <v>657.803034467432</v>
      </c>
      <c r="O34" t="n">
        <v>717.242726268423</v>
      </c>
      <c r="P34" t="n">
        <v>699.39661900927</v>
      </c>
      <c r="Q34" t="n">
        <v>721.342838146459</v>
      </c>
      <c r="R34" t="n">
        <v>779.651533934936</v>
      </c>
      <c r="S34" t="n">
        <v>835.790376443863</v>
      </c>
      <c r="T34" t="n">
        <v>748.790459448099</v>
      </c>
      <c r="U34" t="n">
        <v>565.140741908472</v>
      </c>
      <c r="V34" t="n">
        <v>550.482837714158</v>
      </c>
      <c r="W34" t="n">
        <v>489.957220273409</v>
      </c>
      <c r="X34" t="n">
        <v>410.957576780799</v>
      </c>
      <c r="Y34" t="n">
        <v>363.524497582204</v>
      </c>
      <c r="Z34" t="n">
        <v>319.126427798466</v>
      </c>
      <c r="AA34" t="n">
        <v>324.678658260048</v>
      </c>
      <c r="AB34" t="n">
        <v>315.73153036332</v>
      </c>
      <c r="AC34" t="n">
        <v>297.744331521995</v>
      </c>
      <c r="AD34" t="n">
        <v>300.006916717867</v>
      </c>
      <c r="AE34" t="n">
        <v>275.894874024699</v>
      </c>
      <c r="AF34" t="n">
        <v>256.10902579396</v>
      </c>
    </row>
    <row r="35">
      <c r="A35" t="s">
        <v>146</v>
      </c>
      <c r="B35" t="s">
        <v>438</v>
      </c>
      <c r="C35" t="s">
        <v>342</v>
      </c>
      <c r="D35" t="s">
        <v>439</v>
      </c>
      <c r="E35" t="s">
        <v>343</v>
      </c>
      <c r="F35" t="n">
        <v>645.087835674703</v>
      </c>
      <c r="G35" t="n">
        <v>630.869350940608</v>
      </c>
      <c r="H35" t="n">
        <v>555.666752674957</v>
      </c>
      <c r="I35" t="n">
        <v>651.34409829808</v>
      </c>
      <c r="J35" t="n">
        <v>727.801868616517</v>
      </c>
      <c r="K35" t="n">
        <v>850.873709715344</v>
      </c>
      <c r="L35" t="n">
        <v>837.283452329314</v>
      </c>
      <c r="M35" t="n">
        <v>827.286584581228</v>
      </c>
      <c r="N35" t="n">
        <v>923.9472617929</v>
      </c>
      <c r="O35" t="n">
        <v>943.06273273593</v>
      </c>
      <c r="P35" t="n">
        <v>876.148424287545</v>
      </c>
      <c r="Q35" t="n">
        <v>865.188231047438</v>
      </c>
      <c r="R35" t="n">
        <v>907.031596963975</v>
      </c>
      <c r="S35" t="n">
        <v>885.494384888029</v>
      </c>
      <c r="T35" t="n">
        <v>757.336075225694</v>
      </c>
      <c r="U35" t="n">
        <v>565.189902454347</v>
      </c>
      <c r="V35" t="n">
        <v>541.108567194888</v>
      </c>
      <c r="W35" t="n">
        <v>473.773761133223</v>
      </c>
      <c r="X35" t="n">
        <v>406.635809635219</v>
      </c>
      <c r="Y35" t="n">
        <v>379.782343827692</v>
      </c>
      <c r="Z35" t="n">
        <v>345.885174331463</v>
      </c>
      <c r="AA35" t="n">
        <v>374.622968308498</v>
      </c>
      <c r="AB35" t="n">
        <v>468.901154358572</v>
      </c>
      <c r="AC35" t="n">
        <v>582.63229944552</v>
      </c>
      <c r="AD35" t="n">
        <v>689.52900100137</v>
      </c>
      <c r="AE35" t="n">
        <v>788.251900296441</v>
      </c>
      <c r="AF35" t="n">
        <v>900.921327559053</v>
      </c>
    </row>
    <row r="36">
      <c r="A36" t="s">
        <v>146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146</v>
      </c>
      <c r="B37" t="s">
        <v>442</v>
      </c>
      <c r="C37" t="s">
        <v>342</v>
      </c>
      <c r="D37" t="s">
        <v>443</v>
      </c>
      <c r="E37" t="s">
        <v>343</v>
      </c>
      <c r="F37" t="n">
        <v>640.042641163305</v>
      </c>
      <c r="G37" t="n">
        <v>625.14292840058</v>
      </c>
      <c r="H37" t="n">
        <v>549.37658045626</v>
      </c>
      <c r="I37" t="n">
        <v>642.218040408788</v>
      </c>
      <c r="J37" t="n">
        <v>715.293160491622</v>
      </c>
      <c r="K37" t="n">
        <v>833.875979670828</v>
      </c>
      <c r="L37" t="n">
        <v>816.704599649627</v>
      </c>
      <c r="M37" t="n">
        <v>802.104310443453</v>
      </c>
      <c r="N37" t="n">
        <v>890.015184434589</v>
      </c>
      <c r="O37" t="n">
        <v>902.979176680721</v>
      </c>
      <c r="P37" t="n">
        <v>828.114033875758</v>
      </c>
      <c r="Q37" t="n">
        <v>804.815055891741</v>
      </c>
      <c r="R37" t="n">
        <v>836.061760123116</v>
      </c>
      <c r="S37" t="n">
        <v>799.946601476938</v>
      </c>
      <c r="T37" t="n">
        <v>675.541186496502</v>
      </c>
      <c r="U37" t="n">
        <v>503.010723277167</v>
      </c>
      <c r="V37" t="n">
        <v>477.614063474276</v>
      </c>
      <c r="W37" t="n">
        <v>410.171000551478</v>
      </c>
      <c r="X37" t="n">
        <v>331.622392749594</v>
      </c>
      <c r="Y37" t="n">
        <v>280.888623423116</v>
      </c>
      <c r="Z37" t="n">
        <v>229.185914000206</v>
      </c>
      <c r="AA37" t="n">
        <v>201.140649843833</v>
      </c>
      <c r="AB37" t="n">
        <v>181.028202189484</v>
      </c>
      <c r="AC37" t="n">
        <v>156.573132592813</v>
      </c>
      <c r="AD37" t="n">
        <v>141.278277329472</v>
      </c>
      <c r="AE37" t="n">
        <v>124.074633626031</v>
      </c>
      <c r="AF37" t="n">
        <v>108.756362473111</v>
      </c>
    </row>
    <row r="38">
      <c r="A38" t="s">
        <v>146</v>
      </c>
      <c r="B38" t="s">
        <v>444</v>
      </c>
      <c r="C38" t="s">
        <v>342</v>
      </c>
      <c r="D38" t="s">
        <v>445</v>
      </c>
      <c r="E38" t="s">
        <v>343</v>
      </c>
      <c r="F38" t="n">
        <v>5.04519451139835</v>
      </c>
      <c r="G38" t="n">
        <v>5.72642254002828</v>
      </c>
      <c r="H38" t="n">
        <v>6.2901722186963</v>
      </c>
      <c r="I38" t="n">
        <v>9.12605788929154</v>
      </c>
      <c r="J38" t="n">
        <v>12.5087081248958</v>
      </c>
      <c r="K38" t="n">
        <v>16.9977300445161</v>
      </c>
      <c r="L38" t="n">
        <v>20.5788526796872</v>
      </c>
      <c r="M38" t="n">
        <v>25.1822741377747</v>
      </c>
      <c r="N38" t="n">
        <v>33.9320773583102</v>
      </c>
      <c r="O38" t="n">
        <v>40.0835560552091</v>
      </c>
      <c r="P38" t="n">
        <v>48.0343904117869</v>
      </c>
      <c r="Q38" t="n">
        <v>60.3731751556969</v>
      </c>
      <c r="R38" t="n">
        <v>70.9698368408597</v>
      </c>
      <c r="S38" t="n">
        <v>85.5477834110914</v>
      </c>
      <c r="T38" t="n">
        <v>81.7948887291916</v>
      </c>
      <c r="U38" t="n">
        <v>62.1791791771796</v>
      </c>
      <c r="V38" t="n">
        <v>63.494503720612</v>
      </c>
      <c r="W38" t="n">
        <v>63.6027605817454</v>
      </c>
      <c r="X38" t="n">
        <v>75.0134168856244</v>
      </c>
      <c r="Y38" t="n">
        <v>98.8937204045767</v>
      </c>
      <c r="Z38" t="n">
        <v>116.699260331257</v>
      </c>
      <c r="AA38" t="n">
        <v>173.482318464665</v>
      </c>
      <c r="AB38" t="n">
        <v>287.872952169088</v>
      </c>
      <c r="AC38" t="n">
        <v>426.059166852707</v>
      </c>
      <c r="AD38" t="n">
        <v>548.250723671897</v>
      </c>
      <c r="AE38" t="n">
        <v>664.17726667041</v>
      </c>
      <c r="AF38" t="n">
        <v>792.164965085942</v>
      </c>
    </row>
    <row r="39">
      <c r="A39" t="s">
        <v>146</v>
      </c>
      <c r="B39" t="s">
        <v>446</v>
      </c>
      <c r="C39" t="s">
        <v>342</v>
      </c>
      <c r="D39" t="s">
        <v>447</v>
      </c>
      <c r="E39" t="s">
        <v>343</v>
      </c>
      <c r="F39" t="n">
        <v>19.5618902729892</v>
      </c>
      <c r="G39" t="n">
        <v>21.6628403587285</v>
      </c>
      <c r="H39" t="n">
        <v>21.0024827440176</v>
      </c>
      <c r="I39" t="n">
        <v>27.5839594820945</v>
      </c>
      <c r="J39" t="n">
        <v>33.2818783737901</v>
      </c>
      <c r="K39" t="n">
        <v>43.4561571822094</v>
      </c>
      <c r="L39" t="n">
        <v>48.5392725019529</v>
      </c>
      <c r="M39" t="n">
        <v>54.6243945810503</v>
      </c>
      <c r="N39" t="n">
        <v>64.1738876417065</v>
      </c>
      <c r="O39" t="n">
        <v>74.0464137599377</v>
      </c>
      <c r="P39" t="n">
        <v>82.248808093662</v>
      </c>
      <c r="Q39" t="n">
        <v>94.1828567124791</v>
      </c>
      <c r="R39" t="n">
        <v>110.041818828499</v>
      </c>
      <c r="S39" t="n">
        <v>116.1682723006</v>
      </c>
      <c r="T39" t="n">
        <v>111.671313217586</v>
      </c>
      <c r="U39" t="n">
        <v>108.978301438307</v>
      </c>
      <c r="V39" t="n">
        <v>107.662371827969</v>
      </c>
      <c r="W39" t="n">
        <v>97.6699772633958</v>
      </c>
      <c r="X39" t="n">
        <v>82.7977908930473</v>
      </c>
      <c r="Y39" t="n">
        <v>74.5337934235144</v>
      </c>
      <c r="Z39" t="n">
        <v>68.3023048208253</v>
      </c>
      <c r="AA39" t="n">
        <v>71.323967260307</v>
      </c>
      <c r="AB39" t="n">
        <v>94.3763825374459</v>
      </c>
      <c r="AC39" t="n">
        <v>78.0945095147281</v>
      </c>
      <c r="AD39" t="n">
        <v>71.4035461761229</v>
      </c>
      <c r="AE39" t="n">
        <v>71.001416123478</v>
      </c>
      <c r="AF39" t="n">
        <v>71.7675501546788</v>
      </c>
    </row>
    <row r="40">
      <c r="A40" t="s">
        <v>146</v>
      </c>
      <c r="B40" t="s">
        <v>448</v>
      </c>
      <c r="C40" t="s">
        <v>342</v>
      </c>
      <c r="D40" t="s">
        <v>449</v>
      </c>
      <c r="E40" t="s">
        <v>343</v>
      </c>
      <c r="F40" t="n">
        <v>105.625012709152</v>
      </c>
      <c r="G40" t="n">
        <v>116.924724819039</v>
      </c>
      <c r="H40" t="n">
        <v>120.472990962107</v>
      </c>
      <c r="I40" t="n">
        <v>164.091918136917</v>
      </c>
      <c r="J40" t="n">
        <v>205.199932851034</v>
      </c>
      <c r="K40" t="n">
        <v>264.428603939224</v>
      </c>
      <c r="L40" t="n">
        <v>292.09733395252</v>
      </c>
      <c r="M40" t="n">
        <v>336.918612892714</v>
      </c>
      <c r="N40" t="n">
        <v>449.583132746176</v>
      </c>
      <c r="O40" t="n">
        <v>566.451071508994</v>
      </c>
      <c r="P40" t="n">
        <v>591.030575688007</v>
      </c>
      <c r="Q40" t="n">
        <v>631.806896871889</v>
      </c>
      <c r="R40" t="n">
        <v>738.297250497805</v>
      </c>
      <c r="S40" t="n">
        <v>732.589179952751</v>
      </c>
      <c r="T40" t="n">
        <v>696.564171601729</v>
      </c>
      <c r="U40" t="n">
        <v>542.943189963818</v>
      </c>
      <c r="V40" t="n">
        <v>519.759520941869</v>
      </c>
      <c r="W40" t="n">
        <v>456.308805494272</v>
      </c>
      <c r="X40" t="n">
        <v>388.763539894007</v>
      </c>
      <c r="Y40" t="n">
        <v>399.945863808982</v>
      </c>
      <c r="Z40" t="n">
        <v>422.548408817773</v>
      </c>
      <c r="AA40" t="n">
        <v>441.711363195394</v>
      </c>
      <c r="AB40" t="n">
        <v>635.201922283001</v>
      </c>
      <c r="AC40" t="n">
        <v>739.258273516396</v>
      </c>
      <c r="AD40" t="n">
        <v>858.697838564529</v>
      </c>
      <c r="AE40" t="n">
        <v>877.071008435934</v>
      </c>
      <c r="AF40" t="n">
        <v>910.096482178254</v>
      </c>
    </row>
    <row r="41">
      <c r="A41" t="s">
        <v>146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452</v>
      </c>
      <c r="C42" t="s">
        <v>342</v>
      </c>
      <c r="D42" t="s">
        <v>453</v>
      </c>
      <c r="E42" t="s">
        <v>343</v>
      </c>
      <c r="F42" t="n">
        <v>383.946518764261</v>
      </c>
      <c r="G42" t="n">
        <v>412.049199758837</v>
      </c>
      <c r="H42" t="n">
        <v>404.612202814747</v>
      </c>
      <c r="I42" t="n">
        <v>537.190577235348</v>
      </c>
      <c r="J42" t="n">
        <v>666.669078040342</v>
      </c>
      <c r="K42" t="n">
        <v>844.933682809122</v>
      </c>
      <c r="L42" t="n">
        <v>908.1368873191</v>
      </c>
      <c r="M42" t="n">
        <v>986.48807076427</v>
      </c>
      <c r="N42" t="n">
        <v>1283.02801545616</v>
      </c>
      <c r="O42" t="n">
        <v>1484.1482055794</v>
      </c>
      <c r="P42" t="n">
        <v>1484.27578400897</v>
      </c>
      <c r="Q42" t="n">
        <v>1601.13721713436</v>
      </c>
      <c r="R42" t="n">
        <v>1949.47399358925</v>
      </c>
      <c r="S42" t="n">
        <v>2214.53819577763</v>
      </c>
      <c r="T42" t="n">
        <v>2153.1250419213</v>
      </c>
      <c r="U42" t="n">
        <v>1652.06044875463</v>
      </c>
      <c r="V42" t="n">
        <v>1558.14058746425</v>
      </c>
      <c r="W42" t="n">
        <v>1340.79706016987</v>
      </c>
      <c r="X42" t="n">
        <v>1095.76894295098</v>
      </c>
      <c r="Y42" t="n">
        <v>940.818369492952</v>
      </c>
      <c r="Z42" t="n">
        <v>791.750075200488</v>
      </c>
      <c r="AA42" t="n">
        <v>740.541336937956</v>
      </c>
      <c r="AB42" t="n">
        <v>710.365929019906</v>
      </c>
      <c r="AC42" t="n">
        <v>651.138974559822</v>
      </c>
      <c r="AD42" t="n">
        <v>618.150859873331</v>
      </c>
      <c r="AE42" t="n">
        <v>648.304963836272</v>
      </c>
      <c r="AF42" t="n">
        <v>689.446465052</v>
      </c>
    </row>
    <row r="43">
      <c r="A43" t="s">
        <v>146</v>
      </c>
      <c r="B43" t="s">
        <v>454</v>
      </c>
      <c r="C43" t="s">
        <v>342</v>
      </c>
      <c r="D43" t="s">
        <v>455</v>
      </c>
      <c r="E43" t="s">
        <v>343</v>
      </c>
      <c r="F43" t="n">
        <v>470.107701766779</v>
      </c>
      <c r="G43" t="n">
        <v>504.578351197655</v>
      </c>
      <c r="H43" t="n">
        <v>495.531326986464</v>
      </c>
      <c r="I43" t="n">
        <v>657.960967053644</v>
      </c>
      <c r="J43" t="n">
        <v>816.601660981062</v>
      </c>
      <c r="K43" t="n">
        <v>1035.00252449062</v>
      </c>
      <c r="L43" t="n">
        <v>1117.16348438164</v>
      </c>
      <c r="M43" t="n">
        <v>1212.29213075214</v>
      </c>
      <c r="N43" t="n">
        <v>1554.46787007473</v>
      </c>
      <c r="O43" t="n">
        <v>1803.04703517788</v>
      </c>
      <c r="P43" t="n">
        <v>1808.80810608047</v>
      </c>
      <c r="Q43" t="n">
        <v>1925.07270504996</v>
      </c>
      <c r="R43" t="n">
        <v>2313.03699410521</v>
      </c>
      <c r="S43" t="n">
        <v>2694.23906505828</v>
      </c>
      <c r="T43" t="n">
        <v>2627.86675766948</v>
      </c>
      <c r="U43" t="n">
        <v>2017.45143129227</v>
      </c>
      <c r="V43" t="n">
        <v>1921.17481362695</v>
      </c>
      <c r="W43" t="n">
        <v>1681.99120129252</v>
      </c>
      <c r="X43" t="n">
        <v>1464.51816737661</v>
      </c>
      <c r="Y43" t="n">
        <v>1333.73689810837</v>
      </c>
      <c r="Z43" t="n">
        <v>1157.92267453535</v>
      </c>
      <c r="AA43" t="n">
        <v>1094.48817999112</v>
      </c>
      <c r="AB43" t="n">
        <v>1084.68342375336</v>
      </c>
      <c r="AC43" t="n">
        <v>1014.44742129532</v>
      </c>
      <c r="AD43" t="n">
        <v>1002.7925429814</v>
      </c>
      <c r="AE43" t="n">
        <v>1147.92195410428</v>
      </c>
      <c r="AF43" t="n">
        <v>1313.37440443063</v>
      </c>
    </row>
    <row r="44">
      <c r="A44" t="s">
        <v>146</v>
      </c>
      <c r="B44" t="s">
        <v>456</v>
      </c>
      <c r="C44" t="s">
        <v>342</v>
      </c>
      <c r="D44" t="s">
        <v>457</v>
      </c>
      <c r="E44" t="s">
        <v>343</v>
      </c>
      <c r="F44" t="n">
        <v>3035.76998739685</v>
      </c>
      <c r="G44" t="n">
        <v>3077.71723064834</v>
      </c>
      <c r="H44" t="n">
        <v>2820.59050075184</v>
      </c>
      <c r="I44" t="n">
        <v>3477.61265861088</v>
      </c>
      <c r="J44" t="n">
        <v>4053.44771907477</v>
      </c>
      <c r="K44" t="n">
        <v>4930.93348661423</v>
      </c>
      <c r="L44" t="n">
        <v>5069.00139473452</v>
      </c>
      <c r="M44" t="n">
        <v>5266.53120597761</v>
      </c>
      <c r="N44" t="n">
        <v>6260.21139812949</v>
      </c>
      <c r="O44" t="n">
        <v>6910.92166137815</v>
      </c>
      <c r="P44" t="n">
        <v>6858.13892118643</v>
      </c>
      <c r="Q44" t="n">
        <v>7325.92511422615</v>
      </c>
      <c r="R44" t="n">
        <v>8299.75298286598</v>
      </c>
      <c r="S44" t="n">
        <v>9104.49316203255</v>
      </c>
      <c r="T44" t="n">
        <v>8444.5468564161</v>
      </c>
      <c r="U44" t="n">
        <v>6596.91872699237</v>
      </c>
      <c r="V44" t="n">
        <v>6428.55205344679</v>
      </c>
      <c r="W44" t="n">
        <v>5706.22304757058</v>
      </c>
      <c r="X44" t="n">
        <v>4865.59987727248</v>
      </c>
      <c r="Y44" t="n">
        <v>4413.15147797806</v>
      </c>
      <c r="Z44" t="n">
        <v>3959.79400969708</v>
      </c>
      <c r="AA44" t="n">
        <v>3935.89600324953</v>
      </c>
      <c r="AB44" t="n">
        <v>4073.85308359702</v>
      </c>
      <c r="AC44" t="n">
        <v>4208.04187181487</v>
      </c>
      <c r="AD44" t="n">
        <v>4583.41259377123</v>
      </c>
      <c r="AE44" t="n">
        <v>5371.35431531819</v>
      </c>
      <c r="AF44" t="n">
        <v>6255.42173507718</v>
      </c>
    </row>
    <row r="45">
      <c r="A45" t="s">
        <v>146</v>
      </c>
      <c r="B45" t="s">
        <v>458</v>
      </c>
      <c r="C45" t="s">
        <v>342</v>
      </c>
      <c r="D45" t="s">
        <v>459</v>
      </c>
      <c r="E45" t="s">
        <v>343</v>
      </c>
      <c r="F45" t="n">
        <v>3035.76998739685</v>
      </c>
      <c r="G45" t="n">
        <v>3077.71723064834</v>
      </c>
      <c r="H45" t="n">
        <v>2820.59050075184</v>
      </c>
      <c r="I45" t="n">
        <v>3477.61265861088</v>
      </c>
      <c r="J45" t="n">
        <v>4053.44771907477</v>
      </c>
      <c r="K45" t="n">
        <v>4930.93348661423</v>
      </c>
      <c r="L45" t="n">
        <v>5069.00139473452</v>
      </c>
      <c r="M45" t="n">
        <v>5266.53120597761</v>
      </c>
      <c r="N45" t="n">
        <v>6260.21139812949</v>
      </c>
      <c r="O45" t="n">
        <v>6910.92166137815</v>
      </c>
      <c r="P45" t="n">
        <v>6858.13892118643</v>
      </c>
      <c r="Q45" t="n">
        <v>7325.92511422615</v>
      </c>
      <c r="R45" t="n">
        <v>8299.75298286598</v>
      </c>
      <c r="S45" t="n">
        <v>9104.49316203255</v>
      </c>
      <c r="T45" t="n">
        <v>8444.5468564161</v>
      </c>
      <c r="U45" t="n">
        <v>6596.91872699237</v>
      </c>
      <c r="V45" t="n">
        <v>6428.55205344679</v>
      </c>
      <c r="W45" t="n">
        <v>5706.22304757058</v>
      </c>
      <c r="X45" t="n">
        <v>4865.59987727248</v>
      </c>
      <c r="Y45" t="n">
        <v>4413.15147797806</v>
      </c>
      <c r="Z45" t="n">
        <v>3959.79400969708</v>
      </c>
      <c r="AA45" t="n">
        <v>3935.89600324953</v>
      </c>
      <c r="AB45" t="n">
        <v>4073.85308359702</v>
      </c>
      <c r="AC45" t="n">
        <v>4208.04187181487</v>
      </c>
      <c r="AD45" t="n">
        <v>4583.41259377123</v>
      </c>
      <c r="AE45" t="n">
        <v>5371.35431531819</v>
      </c>
      <c r="AF45" t="n">
        <v>6255.42173507718</v>
      </c>
    </row>
    <row r="46">
      <c r="A46" t="s">
        <v>146</v>
      </c>
      <c r="B46" t="s">
        <v>460</v>
      </c>
      <c r="C46" t="s">
        <v>342</v>
      </c>
      <c r="D46" t="s">
        <v>461</v>
      </c>
      <c r="E46" t="s">
        <v>343</v>
      </c>
      <c r="F46" t="n">
        <v>86.1611830025187</v>
      </c>
      <c r="G46" t="n">
        <v>92.5291514388171</v>
      </c>
      <c r="H46" t="n">
        <v>90.919124171717</v>
      </c>
      <c r="I46" t="n">
        <v>120.770389818295</v>
      </c>
      <c r="J46" t="n">
        <v>149.93258294072</v>
      </c>
      <c r="K46" t="n">
        <v>190.068841681502</v>
      </c>
      <c r="L46" t="n">
        <v>209.026597062538</v>
      </c>
      <c r="M46" t="n">
        <v>225.804059987874</v>
      </c>
      <c r="N46" t="n">
        <v>271.439854618569</v>
      </c>
      <c r="O46" t="n">
        <v>318.898829598489</v>
      </c>
      <c r="P46" t="n">
        <v>324.532322071491</v>
      </c>
      <c r="Q46" t="n">
        <v>323.9354879156</v>
      </c>
      <c r="R46" t="n">
        <v>363.563000515966</v>
      </c>
      <c r="S46" t="n">
        <v>479.700869280655</v>
      </c>
      <c r="T46" t="n">
        <v>474.741715748184</v>
      </c>
      <c r="U46" t="n">
        <v>365.390982537634</v>
      </c>
      <c r="V46" t="n">
        <v>363.034226162701</v>
      </c>
      <c r="W46" t="n">
        <v>341.194141122656</v>
      </c>
      <c r="X46" t="n">
        <v>368.749224425632</v>
      </c>
      <c r="Y46" t="n">
        <v>392.918528615415</v>
      </c>
      <c r="Z46" t="n">
        <v>366.17259933486</v>
      </c>
      <c r="AA46" t="n">
        <v>353.946843053165</v>
      </c>
      <c r="AB46" t="n">
        <v>374.317494733452</v>
      </c>
      <c r="AC46" t="n">
        <v>363.308446735503</v>
      </c>
      <c r="AD46" t="n">
        <v>384.641683108074</v>
      </c>
      <c r="AE46" t="n">
        <v>499.61699026801</v>
      </c>
      <c r="AF46" t="n">
        <v>623.927939378635</v>
      </c>
    </row>
    <row r="47">
      <c r="A47" t="s">
        <v>146</v>
      </c>
      <c r="B47" t="s">
        <v>462</v>
      </c>
      <c r="C47" t="s">
        <v>342</v>
      </c>
      <c r="D47" t="s">
        <v>463</v>
      </c>
      <c r="E47" t="s">
        <v>343</v>
      </c>
      <c r="F47" t="n">
        <v>61.4930419586987</v>
      </c>
      <c r="G47" t="n">
        <v>68.3776220700765</v>
      </c>
      <c r="H47" t="n">
        <v>66.9739811438788</v>
      </c>
      <c r="I47" t="n">
        <v>84.8879197311031</v>
      </c>
      <c r="J47" t="n">
        <v>99.4446138414557</v>
      </c>
      <c r="K47" t="n">
        <v>121.632016651638</v>
      </c>
      <c r="L47" t="n">
        <v>127.78263353517</v>
      </c>
      <c r="M47" t="n">
        <v>137.616697318111</v>
      </c>
      <c r="N47" t="n">
        <v>163.68455219652</v>
      </c>
      <c r="O47" t="n">
        <v>184.902116215027</v>
      </c>
      <c r="P47" t="n">
        <v>177.430087977311</v>
      </c>
      <c r="Q47" t="n">
        <v>182.84502707728</v>
      </c>
      <c r="R47" t="n">
        <v>195.977185199317</v>
      </c>
      <c r="S47" t="n">
        <v>191.092448967385</v>
      </c>
      <c r="T47" t="n">
        <v>178.935827249931</v>
      </c>
      <c r="U47" t="n">
        <v>193.591955565069</v>
      </c>
      <c r="V47" t="n">
        <v>230.975579743257</v>
      </c>
      <c r="W47" t="n">
        <v>237.24358495651</v>
      </c>
      <c r="X47" t="n">
        <v>216.147502840397</v>
      </c>
      <c r="Y47" t="n">
        <v>197.560479609622</v>
      </c>
      <c r="Z47" t="n">
        <v>188.514569647374</v>
      </c>
      <c r="AA47" t="n">
        <v>183.727523181596</v>
      </c>
      <c r="AB47" t="n">
        <v>196.92715986905</v>
      </c>
      <c r="AC47" t="n">
        <v>166.387413392932</v>
      </c>
      <c r="AD47" t="n">
        <v>152.595208053496</v>
      </c>
      <c r="AE47" t="n">
        <v>141.887372314833</v>
      </c>
      <c r="AF47" t="n">
        <v>133.420432175494</v>
      </c>
    </row>
    <row r="48">
      <c r="A48" t="s">
        <v>146</v>
      </c>
      <c r="B48" t="s">
        <v>464</v>
      </c>
      <c r="C48" t="s">
        <v>342</v>
      </c>
      <c r="D48" t="s">
        <v>465</v>
      </c>
      <c r="E48" t="s">
        <v>343</v>
      </c>
      <c r="F48" t="n">
        <v>89.6627236689354</v>
      </c>
      <c r="G48" t="n">
        <v>99.0789388833213</v>
      </c>
      <c r="H48" t="n">
        <v>96.8186228744619</v>
      </c>
      <c r="I48" t="n">
        <v>122.613157688346</v>
      </c>
      <c r="J48" t="n">
        <v>144.120835969024</v>
      </c>
      <c r="K48" t="n">
        <v>176.145331396438</v>
      </c>
      <c r="L48" t="n">
        <v>185.130617438268</v>
      </c>
      <c r="M48" t="n">
        <v>198.417503850623</v>
      </c>
      <c r="N48" t="n">
        <v>235.329502438446</v>
      </c>
      <c r="O48" t="n">
        <v>264.800812045248</v>
      </c>
      <c r="P48" t="n">
        <v>260.57868250894</v>
      </c>
      <c r="Q48" t="n">
        <v>273.044244287679</v>
      </c>
      <c r="R48" t="n">
        <v>297.342375211951</v>
      </c>
      <c r="S48" t="n">
        <v>301.948966552849</v>
      </c>
      <c r="T48" t="n">
        <v>289.416988253213</v>
      </c>
      <c r="U48" t="n">
        <v>293.793677942378</v>
      </c>
      <c r="V48" t="n">
        <v>344.998916857831</v>
      </c>
      <c r="W48" t="n">
        <v>359.360071083925</v>
      </c>
      <c r="X48" t="n">
        <v>339.296030775418</v>
      </c>
      <c r="Y48" t="n">
        <v>326.069217518068</v>
      </c>
      <c r="Z48" t="n">
        <v>311.97924166417</v>
      </c>
      <c r="AA48" t="n">
        <v>309.940246072938</v>
      </c>
      <c r="AB48" t="n">
        <v>332.641344810613</v>
      </c>
      <c r="AC48" t="n">
        <v>315.319471643797</v>
      </c>
      <c r="AD48" t="n">
        <v>303.620306070033</v>
      </c>
      <c r="AE48" t="n">
        <v>287.597290536848</v>
      </c>
      <c r="AF48" t="n">
        <v>276.170203262524</v>
      </c>
    </row>
    <row r="49">
      <c r="A49" t="s">
        <v>146</v>
      </c>
      <c r="B49" t="s">
        <v>466</v>
      </c>
      <c r="C49" t="s">
        <v>342</v>
      </c>
      <c r="D49" t="s">
        <v>467</v>
      </c>
      <c r="E49" t="s">
        <v>343</v>
      </c>
      <c r="F49" t="n">
        <v>10.4852147058488</v>
      </c>
      <c r="G49" t="n">
        <v>11.9109099634912</v>
      </c>
      <c r="H49" t="n">
        <v>11.8955663115536</v>
      </c>
      <c r="I49" t="n">
        <v>15.2965064717469</v>
      </c>
      <c r="J49" t="n">
        <v>18.1970871268034</v>
      </c>
      <c r="K49" t="n">
        <v>22.1847736813819</v>
      </c>
      <c r="L49" t="n">
        <v>23.5207024560868</v>
      </c>
      <c r="M49" t="n">
        <v>25.1968432284376</v>
      </c>
      <c r="N49" t="n">
        <v>29.5827557634874</v>
      </c>
      <c r="O49" t="n">
        <v>33.2341725526923</v>
      </c>
      <c r="P49" t="n">
        <v>35.0212541525896</v>
      </c>
      <c r="Q49" t="n">
        <v>37.7507582562668</v>
      </c>
      <c r="R49" t="n">
        <v>41.9010187322184</v>
      </c>
      <c r="S49" t="n">
        <v>45.7371695126632</v>
      </c>
      <c r="T49" t="n">
        <v>47.1209954706418</v>
      </c>
      <c r="U49" t="n">
        <v>49.2482957480427</v>
      </c>
      <c r="V49" t="n">
        <v>61.3361062713762</v>
      </c>
      <c r="W49" t="n">
        <v>68.2834080668326</v>
      </c>
      <c r="X49" t="n">
        <v>71.9294757629841</v>
      </c>
      <c r="Y49" t="n">
        <v>75.5667775933739</v>
      </c>
      <c r="Z49" t="n">
        <v>72.6617769253146</v>
      </c>
      <c r="AA49" t="n">
        <v>70.680289275511</v>
      </c>
      <c r="AB49" t="n">
        <v>77.6183169637462</v>
      </c>
      <c r="AC49" t="n">
        <v>71.3633466227504</v>
      </c>
      <c r="AD49" t="n">
        <v>68.2348978758476</v>
      </c>
      <c r="AE49" t="n">
        <v>63.352925858308</v>
      </c>
      <c r="AF49" t="n">
        <v>59.47056213046</v>
      </c>
    </row>
    <row r="50">
      <c r="A50" t="s">
        <v>146</v>
      </c>
      <c r="B50" t="s">
        <v>468</v>
      </c>
      <c r="C50" t="s">
        <v>342</v>
      </c>
      <c r="D50" t="s">
        <v>469</v>
      </c>
      <c r="E50" t="s">
        <v>343</v>
      </c>
      <c r="F50" t="n">
        <v>17.6844670043879</v>
      </c>
      <c r="G50" t="n">
        <v>18.7904068497534</v>
      </c>
      <c r="H50" t="n">
        <v>17.9490754190294</v>
      </c>
      <c r="I50" t="n">
        <v>22.4287314854956</v>
      </c>
      <c r="J50" t="n">
        <v>26.4791350007644</v>
      </c>
      <c r="K50" t="n">
        <v>32.3285410634185</v>
      </c>
      <c r="L50" t="n">
        <v>33.8272814470115</v>
      </c>
      <c r="M50" t="n">
        <v>35.603963304075</v>
      </c>
      <c r="N50" t="n">
        <v>42.0621944784385</v>
      </c>
      <c r="O50" t="n">
        <v>46.6645232775292</v>
      </c>
      <c r="P50" t="n">
        <v>48.1273403790395</v>
      </c>
      <c r="Q50" t="n">
        <v>52.4484589541322</v>
      </c>
      <c r="R50" t="n">
        <v>59.4641712804156</v>
      </c>
      <c r="S50" t="n">
        <v>65.1193480728012</v>
      </c>
      <c r="T50" t="n">
        <v>63.3601655326399</v>
      </c>
      <c r="U50" t="n">
        <v>50.9534266292662</v>
      </c>
      <c r="V50" t="n">
        <v>52.6872308431983</v>
      </c>
      <c r="W50" t="n">
        <v>53.8330780605818</v>
      </c>
      <c r="X50" t="n">
        <v>51.219052172037</v>
      </c>
      <c r="Y50" t="n">
        <v>52.9419603150719</v>
      </c>
      <c r="Z50" t="n">
        <v>50.8028950914808</v>
      </c>
      <c r="AA50" t="n">
        <v>55.5324336158309</v>
      </c>
      <c r="AB50" t="n">
        <v>58.0958679778159</v>
      </c>
      <c r="AC50" t="n">
        <v>77.5687116281139</v>
      </c>
      <c r="AD50" t="n">
        <v>82.7902001406891</v>
      </c>
      <c r="AE50" t="n">
        <v>82.3569923637069</v>
      </c>
      <c r="AF50" t="n">
        <v>83.27920895657</v>
      </c>
    </row>
    <row r="51">
      <c r="A51" t="s">
        <v>146</v>
      </c>
      <c r="B51" t="s">
        <v>470</v>
      </c>
      <c r="C51" t="s">
        <v>342</v>
      </c>
      <c r="D51" t="s">
        <v>471</v>
      </c>
      <c r="E51" t="s">
        <v>343</v>
      </c>
      <c r="F51" t="n">
        <v>17.6844670043879</v>
      </c>
      <c r="G51" t="n">
        <v>18.7904068497534</v>
      </c>
      <c r="H51" t="n">
        <v>17.9490754190294</v>
      </c>
      <c r="I51" t="n">
        <v>22.4287314854956</v>
      </c>
      <c r="J51" t="n">
        <v>26.4791350007644</v>
      </c>
      <c r="K51" t="n">
        <v>32.3285410634185</v>
      </c>
      <c r="L51" t="n">
        <v>33.8272814470115</v>
      </c>
      <c r="M51" t="n">
        <v>35.603963304075</v>
      </c>
      <c r="N51" t="n">
        <v>42.0621944784385</v>
      </c>
      <c r="O51" t="n">
        <v>46.6645232775292</v>
      </c>
      <c r="P51" t="n">
        <v>48.1273403790394</v>
      </c>
      <c r="Q51" t="n">
        <v>52.4484589541321</v>
      </c>
      <c r="R51" t="n">
        <v>59.4641712804156</v>
      </c>
      <c r="S51" t="n">
        <v>65.1193480728012</v>
      </c>
      <c r="T51" t="n">
        <v>63.3601655326399</v>
      </c>
      <c r="U51" t="n">
        <v>50.9534266292662</v>
      </c>
      <c r="V51" t="n">
        <v>52.6872308431983</v>
      </c>
      <c r="W51" t="n">
        <v>53.8330780605818</v>
      </c>
      <c r="X51" t="n">
        <v>51.219052172037</v>
      </c>
      <c r="Y51" t="n">
        <v>52.9419603150719</v>
      </c>
      <c r="Z51" t="n">
        <v>50.8028950914808</v>
      </c>
      <c r="AA51" t="n">
        <v>55.5324336158309</v>
      </c>
      <c r="AB51" t="n">
        <v>58.0958679778159</v>
      </c>
      <c r="AC51" t="n">
        <v>57.4237116281138</v>
      </c>
      <c r="AD51" t="n">
        <v>61.1010624619105</v>
      </c>
      <c r="AE51" t="n">
        <v>62.4751921239489</v>
      </c>
      <c r="AF51" t="n">
        <v>64.8936479238713</v>
      </c>
    </row>
    <row r="52">
      <c r="A52" t="s">
        <v>146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146</v>
      </c>
      <c r="B53" t="s">
        <v>474</v>
      </c>
      <c r="C53" t="s">
        <v>342</v>
      </c>
      <c r="D53" t="s">
        <v>475</v>
      </c>
      <c r="E53" t="s">
        <v>343</v>
      </c>
      <c r="F53" t="n">
        <v>39.7683084312455</v>
      </c>
      <c r="G53" t="n">
        <v>40.5521783351809</v>
      </c>
      <c r="H53" t="n">
        <v>37.25849313617</v>
      </c>
      <c r="I53" t="n">
        <v>45.7905441465174</v>
      </c>
      <c r="J53" t="n">
        <v>53.408035901388</v>
      </c>
      <c r="K53" t="n">
        <v>65.6589859009743</v>
      </c>
      <c r="L53" t="n">
        <v>68.8456496544236</v>
      </c>
      <c r="M53" t="n">
        <v>73.2428338764968</v>
      </c>
      <c r="N53" t="n">
        <v>92.8231948755627</v>
      </c>
      <c r="O53" t="n">
        <v>101.076249476388</v>
      </c>
      <c r="P53" t="n">
        <v>100.337273894115</v>
      </c>
      <c r="Q53" t="n">
        <v>108.240602136542</v>
      </c>
      <c r="R53" t="n">
        <v>128.292464879989</v>
      </c>
      <c r="S53" t="n">
        <v>142.11003466563</v>
      </c>
      <c r="T53" t="n">
        <v>130.741571651895</v>
      </c>
      <c r="U53" t="n">
        <v>97.8277730320641</v>
      </c>
      <c r="V53" t="n">
        <v>92.8450729688615</v>
      </c>
      <c r="W53" t="n">
        <v>81.2108814591694</v>
      </c>
      <c r="X53" t="n">
        <v>74.8619014187931</v>
      </c>
      <c r="Y53" t="n">
        <v>68.8112900911105</v>
      </c>
      <c r="Z53" t="n">
        <v>57.8203098957492</v>
      </c>
      <c r="AA53" t="n">
        <v>53.3927498049898</v>
      </c>
      <c r="AB53" t="n">
        <v>53.6572559320256</v>
      </c>
      <c r="AC53" t="n">
        <v>48.637412383374</v>
      </c>
      <c r="AD53" t="n">
        <v>55.3104634910078</v>
      </c>
      <c r="AE53" t="n">
        <v>62.8517139268896</v>
      </c>
      <c r="AF53" t="n">
        <v>71.5018711105688</v>
      </c>
    </row>
    <row r="54">
      <c r="A54" t="s">
        <v>146</v>
      </c>
      <c r="B54" t="s">
        <v>476</v>
      </c>
      <c r="C54" t="s">
        <v>342</v>
      </c>
      <c r="D54" t="s">
        <v>477</v>
      </c>
      <c r="E54" t="s">
        <v>343</v>
      </c>
      <c r="F54" t="n">
        <v>760.023488253775</v>
      </c>
      <c r="G54" t="n">
        <v>713.812920235797</v>
      </c>
      <c r="H54" t="n">
        <v>588.704874047763</v>
      </c>
      <c r="I54" t="n">
        <v>649.464287718039</v>
      </c>
      <c r="J54" t="n">
        <v>691.732352115114</v>
      </c>
      <c r="K54" t="n">
        <v>777.305895361939</v>
      </c>
      <c r="L54" t="n">
        <v>755.387012290046</v>
      </c>
      <c r="M54" t="n">
        <v>745.563806328413</v>
      </c>
      <c r="N54" t="n">
        <v>832.908472236468</v>
      </c>
      <c r="O54" t="n">
        <v>850.274791848375</v>
      </c>
      <c r="P54" t="n">
        <v>793.57947541462</v>
      </c>
      <c r="Q54" t="n">
        <v>786.858575083503</v>
      </c>
      <c r="R54" t="n">
        <v>830.024483632422</v>
      </c>
      <c r="S54" t="n">
        <v>838.039647769824</v>
      </c>
      <c r="T54" t="n">
        <v>712.892409186126</v>
      </c>
      <c r="U54" t="n">
        <v>516.699805427046</v>
      </c>
      <c r="V54" t="n">
        <v>503.54274263211</v>
      </c>
      <c r="W54" t="n">
        <v>452.696821035193</v>
      </c>
      <c r="X54" t="n">
        <v>382.172648572526</v>
      </c>
      <c r="Y54" t="n">
        <v>334.020170614838</v>
      </c>
      <c r="Z54" t="n">
        <v>286.938291752617</v>
      </c>
      <c r="AA54" t="n">
        <v>263.461814016037</v>
      </c>
      <c r="AB54" t="n">
        <v>240.688929783114</v>
      </c>
      <c r="AC54" t="n">
        <v>202.965318028597</v>
      </c>
      <c r="AD54" t="n">
        <v>199.057892919125</v>
      </c>
      <c r="AE54" t="n">
        <v>187.699584415922</v>
      </c>
      <c r="AF54" t="n">
        <v>179.332269573855</v>
      </c>
    </row>
    <row r="55">
      <c r="A55" t="s">
        <v>146</v>
      </c>
      <c r="B55" t="s">
        <v>478</v>
      </c>
      <c r="C55" t="s">
        <v>342</v>
      </c>
      <c r="D55" t="s">
        <v>479</v>
      </c>
      <c r="E55" t="s">
        <v>343</v>
      </c>
      <c r="F55" t="n">
        <v>720.25517982253</v>
      </c>
      <c r="G55" t="n">
        <v>673.260741900617</v>
      </c>
      <c r="H55" t="n">
        <v>551.446380911594</v>
      </c>
      <c r="I55" t="n">
        <v>603.673743571522</v>
      </c>
      <c r="J55" t="n">
        <v>638.324316213726</v>
      </c>
      <c r="K55" t="n">
        <v>711.646909460965</v>
      </c>
      <c r="L55" t="n">
        <v>686.541362635623</v>
      </c>
      <c r="M55" t="n">
        <v>672.320972451916</v>
      </c>
      <c r="N55" t="n">
        <v>740.085277360906</v>
      </c>
      <c r="O55" t="n">
        <v>749.198542371987</v>
      </c>
      <c r="P55" t="n">
        <v>693.242201520505</v>
      </c>
      <c r="Q55" t="n">
        <v>678.617972946962</v>
      </c>
      <c r="R55" t="n">
        <v>701.732018752433</v>
      </c>
      <c r="S55" t="n">
        <v>695.929613104195</v>
      </c>
      <c r="T55" t="n">
        <v>582.150837534231</v>
      </c>
      <c r="U55" t="n">
        <v>418.872032394982</v>
      </c>
      <c r="V55" t="n">
        <v>410.697669663249</v>
      </c>
      <c r="W55" t="n">
        <v>371.485939576024</v>
      </c>
      <c r="X55" t="n">
        <v>307.310747153733</v>
      </c>
      <c r="Y55" t="n">
        <v>265.208880523728</v>
      </c>
      <c r="Z55" t="n">
        <v>229.117981856867</v>
      </c>
      <c r="AA55" t="n">
        <v>210.069064211048</v>
      </c>
      <c r="AB55" t="n">
        <v>187.031673851089</v>
      </c>
      <c r="AC55" t="n">
        <v>154.327905645223</v>
      </c>
      <c r="AD55" t="n">
        <v>143.747429428117</v>
      </c>
      <c r="AE55" t="n">
        <v>124.847870489033</v>
      </c>
      <c r="AF55" t="n">
        <v>107.830398463286</v>
      </c>
    </row>
    <row r="56">
      <c r="A56" t="s">
        <v>146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146</v>
      </c>
      <c r="B57" t="s">
        <v>482</v>
      </c>
      <c r="C57" t="s">
        <v>342</v>
      </c>
      <c r="D57" t="s">
        <v>483</v>
      </c>
      <c r="E57" t="s">
        <v>343</v>
      </c>
      <c r="F57" t="n">
        <v>3231.05772377493</v>
      </c>
      <c r="G57" t="n">
        <v>3293.72089435069</v>
      </c>
      <c r="H57" t="n">
        <v>3037.88211458841</v>
      </c>
      <c r="I57" t="n">
        <v>3764.31773443614</v>
      </c>
      <c r="J57" t="n">
        <v>4402.76848789482</v>
      </c>
      <c r="K57" t="n">
        <v>5371.50742194988</v>
      </c>
      <c r="L57" t="n">
        <v>5546.2293461253</v>
      </c>
      <c r="M57" t="n">
        <v>5801.86732272094</v>
      </c>
      <c r="N57" t="n">
        <v>6945.12403331411</v>
      </c>
      <c r="O57" t="n">
        <v>7742.17354493239</v>
      </c>
      <c r="P57" t="n">
        <v>7709.74817938338</v>
      </c>
      <c r="Q57" t="n">
        <v>8230.77625538572</v>
      </c>
      <c r="R57" t="n">
        <v>9335.39260857574</v>
      </c>
      <c r="S57" t="n">
        <v>10139.0313085381</v>
      </c>
      <c r="T57" t="n">
        <v>9430.52801627104</v>
      </c>
      <c r="U57" t="n">
        <v>7433.65559489857</v>
      </c>
      <c r="V57" t="n">
        <v>7293.31049124649</v>
      </c>
      <c r="W57" t="n">
        <v>6521.89192414878</v>
      </c>
      <c r="X57" t="n">
        <v>5593.6594479419</v>
      </c>
      <c r="Y57" t="n">
        <v>5139.16655930512</v>
      </c>
      <c r="Z57" t="n">
        <v>4694.32166017903</v>
      </c>
      <c r="AA57" t="n">
        <v>4687.54761251787</v>
      </c>
      <c r="AB57" t="n">
        <v>5041.69635069063</v>
      </c>
      <c r="AC57" t="n">
        <v>5262.61961697506</v>
      </c>
      <c r="AD57" t="n">
        <v>5745.73073840579</v>
      </c>
      <c r="AE57" t="n">
        <v>6536.02261429097</v>
      </c>
      <c r="AF57" t="n">
        <v>7441.68842051796</v>
      </c>
    </row>
    <row r="58">
      <c r="A58" t="s">
        <v>146</v>
      </c>
      <c r="B58" t="s">
        <v>484</v>
      </c>
      <c r="C58" t="s">
        <v>342</v>
      </c>
      <c r="D58" t="s">
        <v>485</v>
      </c>
      <c r="E58" t="s">
        <v>343</v>
      </c>
      <c r="F58" t="n">
        <v>3231.05772377493</v>
      </c>
      <c r="G58" t="n">
        <v>3293.72089435069</v>
      </c>
      <c r="H58" t="n">
        <v>3037.88211458841</v>
      </c>
      <c r="I58" t="n">
        <v>3764.31773443614</v>
      </c>
      <c r="J58" t="n">
        <v>4402.76848789482</v>
      </c>
      <c r="K58" t="n">
        <v>5371.50742194988</v>
      </c>
      <c r="L58" t="n">
        <v>5546.2293461253</v>
      </c>
      <c r="M58" t="n">
        <v>5801.86732272094</v>
      </c>
      <c r="N58" t="n">
        <v>6945.12403331411</v>
      </c>
      <c r="O58" t="n">
        <v>7742.17354493239</v>
      </c>
      <c r="P58" t="n">
        <v>7709.74817938338</v>
      </c>
      <c r="Q58" t="n">
        <v>8230.77625538572</v>
      </c>
      <c r="R58" t="n">
        <v>9335.39260857574</v>
      </c>
      <c r="S58" t="n">
        <v>10139.0313085381</v>
      </c>
      <c r="T58" t="n">
        <v>9430.52801627104</v>
      </c>
      <c r="U58" t="n">
        <v>7433.65559489857</v>
      </c>
      <c r="V58" t="n">
        <v>7293.31049124649</v>
      </c>
      <c r="W58" t="n">
        <v>6521.89192414878</v>
      </c>
      <c r="X58" t="n">
        <v>5593.6594479419</v>
      </c>
      <c r="Y58" t="n">
        <v>5139.16655930512</v>
      </c>
      <c r="Z58" t="n">
        <v>4694.32166017903</v>
      </c>
      <c r="AA58" t="n">
        <v>4687.54761251787</v>
      </c>
      <c r="AB58" t="n">
        <v>5041.69635069063</v>
      </c>
      <c r="AC58" t="n">
        <v>5262.61961697506</v>
      </c>
      <c r="AD58" t="n">
        <v>5745.73073840579</v>
      </c>
      <c r="AE58" t="n">
        <v>6536.02261429097</v>
      </c>
      <c r="AF58" t="n">
        <v>7441.68842051796</v>
      </c>
    </row>
    <row r="59">
      <c r="A59" t="s">
        <v>146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147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147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148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148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149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149</v>
      </c>
      <c r="B3" t="s">
        <v>374</v>
      </c>
      <c r="C3" t="s">
        <v>342</v>
      </c>
      <c r="D3" t="s">
        <v>375</v>
      </c>
      <c r="E3" t="s">
        <v>343</v>
      </c>
      <c r="F3" t="n">
        <v>2.5278765056832</v>
      </c>
      <c r="G3" t="n">
        <v>2.67807423719906</v>
      </c>
      <c r="H3" t="n">
        <v>3.35344173674522</v>
      </c>
      <c r="I3" t="n">
        <v>4.0634355834289</v>
      </c>
      <c r="J3" t="n">
        <v>4.41331832862384</v>
      </c>
      <c r="K3" t="n">
        <v>5.45505405169029</v>
      </c>
      <c r="L3" t="n">
        <v>6.3507421412516</v>
      </c>
      <c r="M3" t="n">
        <v>6.5271726958618</v>
      </c>
      <c r="N3" t="n">
        <v>6.80842586968369</v>
      </c>
      <c r="O3" t="n">
        <v>6.29133045777077</v>
      </c>
      <c r="P3" t="n">
        <v>6.47665585731591</v>
      </c>
      <c r="Q3" t="n">
        <v>5.82741460482579</v>
      </c>
      <c r="R3" t="n">
        <v>6.2533488220516</v>
      </c>
      <c r="S3" t="n">
        <v>8.67896727372616</v>
      </c>
      <c r="T3" t="n">
        <v>8.23530898915339</v>
      </c>
      <c r="U3" t="n">
        <v>11.4447934447649</v>
      </c>
      <c r="V3" t="n">
        <v>15.8825139267791</v>
      </c>
      <c r="W3" t="n">
        <v>13.1683224135055</v>
      </c>
      <c r="X3" t="n">
        <v>10.0072281684407</v>
      </c>
      <c r="Y3" t="n">
        <v>6.27454260313949</v>
      </c>
      <c r="Z3" t="n">
        <v>3.77983394381844</v>
      </c>
      <c r="AA3" t="n">
        <v>2.90806515389252</v>
      </c>
      <c r="AB3" t="n">
        <v>3.02955035077791</v>
      </c>
      <c r="AC3" t="n">
        <v>2.62990642827138</v>
      </c>
      <c r="AD3" t="n">
        <v>2.90237107603046</v>
      </c>
      <c r="AE3" t="n">
        <v>7.73981903621524</v>
      </c>
      <c r="AF3" t="n">
        <v>10.9987323157897</v>
      </c>
    </row>
    <row r="4">
      <c r="A4" t="s">
        <v>149</v>
      </c>
      <c r="B4" t="s">
        <v>376</v>
      </c>
      <c r="C4" t="s">
        <v>342</v>
      </c>
      <c r="D4" t="s">
        <v>377</v>
      </c>
      <c r="E4" t="s">
        <v>343</v>
      </c>
      <c r="F4" t="n">
        <v>384.003334594189</v>
      </c>
      <c r="G4" t="n">
        <v>446.915303467419</v>
      </c>
      <c r="H4" t="n">
        <v>513.075830213901</v>
      </c>
      <c r="I4" t="n">
        <v>695.71395656313</v>
      </c>
      <c r="J4" t="n">
        <v>841.568376122805</v>
      </c>
      <c r="K4" t="n">
        <v>1037.50723119178</v>
      </c>
      <c r="L4" t="n">
        <v>1236.15614049881</v>
      </c>
      <c r="M4" t="n">
        <v>1431.2491901813</v>
      </c>
      <c r="N4" t="n">
        <v>1605.1849455862</v>
      </c>
      <c r="O4" t="n">
        <v>1723.99929736996</v>
      </c>
      <c r="P4" t="n">
        <v>1824.65292147571</v>
      </c>
      <c r="Q4" t="n">
        <v>1871.69440471123</v>
      </c>
      <c r="R4" t="n">
        <v>1980.2048919915</v>
      </c>
      <c r="S4" t="n">
        <v>2002.71391161983</v>
      </c>
      <c r="T4" t="n">
        <v>2394.43234231957</v>
      </c>
      <c r="U4" t="n">
        <v>3393.30172187106</v>
      </c>
      <c r="V4" t="n">
        <v>3039.1553917008</v>
      </c>
      <c r="W4" t="n">
        <v>3110.09465382301</v>
      </c>
      <c r="X4" t="n">
        <v>2822.92426924934</v>
      </c>
      <c r="Y4" t="n">
        <v>2694.01148064107</v>
      </c>
      <c r="Z4" t="n">
        <v>1990.10967365125</v>
      </c>
      <c r="AA4" t="n">
        <v>1909.97698812087</v>
      </c>
      <c r="AB4" t="n">
        <v>2316.97812526564</v>
      </c>
      <c r="AC4" t="n">
        <v>2114.46027251478</v>
      </c>
      <c r="AD4" t="n">
        <v>2403.59519834771</v>
      </c>
      <c r="AE4" t="n">
        <v>2501.34616051145</v>
      </c>
      <c r="AF4" t="n">
        <v>2748.7256742358</v>
      </c>
    </row>
    <row r="5">
      <c r="A5" t="s">
        <v>149</v>
      </c>
      <c r="B5" t="s">
        <v>378</v>
      </c>
      <c r="C5" t="s">
        <v>342</v>
      </c>
      <c r="D5" t="s">
        <v>379</v>
      </c>
      <c r="E5" t="s">
        <v>343</v>
      </c>
      <c r="F5" t="n">
        <v>234.837449640053</v>
      </c>
      <c r="G5" t="n">
        <v>277.560937974981</v>
      </c>
      <c r="H5" t="n">
        <v>310.453163772277</v>
      </c>
      <c r="I5" t="n">
        <v>417.560227932016</v>
      </c>
      <c r="J5" t="n">
        <v>495.267139296289</v>
      </c>
      <c r="K5" t="n">
        <v>605.624842443548</v>
      </c>
      <c r="L5" t="n">
        <v>710.644822348692</v>
      </c>
      <c r="M5" t="n">
        <v>784.203829927945</v>
      </c>
      <c r="N5" t="n">
        <v>851.208182672207</v>
      </c>
      <c r="O5" t="n">
        <v>941.053529884159</v>
      </c>
      <c r="P5" t="n">
        <v>972.026326448328</v>
      </c>
      <c r="Q5" t="n">
        <v>968.328070237947</v>
      </c>
      <c r="R5" t="n">
        <v>1052.66156649817</v>
      </c>
      <c r="S5" t="n">
        <v>1060.30934469009</v>
      </c>
      <c r="T5" t="n">
        <v>1221.68123057213</v>
      </c>
      <c r="U5" t="n">
        <v>1563.92809464795</v>
      </c>
      <c r="V5" t="n">
        <v>1542.09860252509</v>
      </c>
      <c r="W5" t="n">
        <v>1768.13054108698</v>
      </c>
      <c r="X5" t="n">
        <v>1626.09202451295</v>
      </c>
      <c r="Y5" t="n">
        <v>1587.35792467209</v>
      </c>
      <c r="Z5" t="n">
        <v>1181.88197415232</v>
      </c>
      <c r="AA5" t="n">
        <v>1142.09644428027</v>
      </c>
      <c r="AB5" t="n">
        <v>1390.87105501109</v>
      </c>
      <c r="AC5" t="n">
        <v>1270.76286423181</v>
      </c>
      <c r="AD5" t="n">
        <v>1445.47430391305</v>
      </c>
      <c r="AE5" t="n">
        <v>1160.82059502556</v>
      </c>
      <c r="AF5" t="n">
        <v>1094.17126281853</v>
      </c>
    </row>
    <row r="6">
      <c r="A6" t="s">
        <v>149</v>
      </c>
      <c r="B6" t="s">
        <v>380</v>
      </c>
      <c r="C6" t="s">
        <v>342</v>
      </c>
      <c r="D6" t="s">
        <v>381</v>
      </c>
      <c r="E6" t="s">
        <v>343</v>
      </c>
      <c r="F6" t="n">
        <v>7.53857159333318</v>
      </c>
      <c r="G6" t="n">
        <v>6.90935734547219</v>
      </c>
      <c r="H6" t="n">
        <v>6.37345744141977</v>
      </c>
      <c r="I6" t="n">
        <v>7.41188946370998</v>
      </c>
      <c r="J6" t="n">
        <v>7.43374979933579</v>
      </c>
      <c r="K6" t="n">
        <v>7.73035765367928</v>
      </c>
      <c r="L6" t="n">
        <v>7.45465073500405</v>
      </c>
      <c r="M6" t="n">
        <v>6.56344420288686</v>
      </c>
      <c r="N6" t="n">
        <v>6.50733230695015</v>
      </c>
      <c r="O6" t="n">
        <v>5.68282722581205</v>
      </c>
      <c r="P6" t="n">
        <v>4.50770330910041</v>
      </c>
      <c r="Q6" t="n">
        <v>3.8138198455338</v>
      </c>
      <c r="R6" t="n">
        <v>3.85499888091521</v>
      </c>
      <c r="S6" t="n">
        <v>3.70984815698762</v>
      </c>
      <c r="T6" t="n">
        <v>4.22086247337419</v>
      </c>
      <c r="U6" t="n">
        <v>4.82502192039673</v>
      </c>
      <c r="V6" t="n">
        <v>5.3512148681738</v>
      </c>
      <c r="W6" t="n">
        <v>4.41389765201146</v>
      </c>
      <c r="X6" t="n">
        <v>3.74880677610149</v>
      </c>
      <c r="Y6" t="n">
        <v>3.17689477603277</v>
      </c>
      <c r="Z6" t="n">
        <v>2.24219738781808</v>
      </c>
      <c r="AA6" t="n">
        <v>2.06388855494698</v>
      </c>
      <c r="AB6" t="n">
        <v>2.44274182127718</v>
      </c>
      <c r="AC6" t="n">
        <v>2.21273603532974</v>
      </c>
      <c r="AD6" t="n">
        <v>2.50464784085064</v>
      </c>
      <c r="AE6" t="n">
        <v>3.05813687961529</v>
      </c>
      <c r="AF6" t="n">
        <v>3.59919573130465</v>
      </c>
    </row>
    <row r="7">
      <c r="A7" t="s">
        <v>149</v>
      </c>
      <c r="B7" t="s">
        <v>382</v>
      </c>
      <c r="C7" t="s">
        <v>342</v>
      </c>
      <c r="D7" t="s">
        <v>383</v>
      </c>
      <c r="E7" t="s">
        <v>343</v>
      </c>
      <c r="F7" t="n">
        <v>38.3950473910658</v>
      </c>
      <c r="G7" t="n">
        <v>45.5696339135166</v>
      </c>
      <c r="H7" t="n">
        <v>53.5094644089821</v>
      </c>
      <c r="I7" t="n">
        <v>70.941669971752</v>
      </c>
      <c r="J7" t="n">
        <v>85.2117751687586</v>
      </c>
      <c r="K7" t="n">
        <v>102.586745840599</v>
      </c>
      <c r="L7" t="n">
        <v>137.939638649581</v>
      </c>
      <c r="M7" t="n">
        <v>172.45972653155</v>
      </c>
      <c r="N7" t="n">
        <v>216.399134316575</v>
      </c>
      <c r="O7" t="n">
        <v>191.993364675288</v>
      </c>
      <c r="P7" t="n">
        <v>187.199342777817</v>
      </c>
      <c r="Q7" t="n">
        <v>210.125180678669</v>
      </c>
      <c r="R7" t="n">
        <v>180.186011195666</v>
      </c>
      <c r="S7" t="n">
        <v>166.196038662975</v>
      </c>
      <c r="T7" t="n">
        <v>217.832994008729</v>
      </c>
      <c r="U7" t="n">
        <v>308.170908850829</v>
      </c>
      <c r="V7" t="n">
        <v>219.942467057286</v>
      </c>
      <c r="W7" t="n">
        <v>178.767488688944</v>
      </c>
      <c r="X7" t="n">
        <v>149.884770712764</v>
      </c>
      <c r="Y7" t="n">
        <v>99.4565168306592</v>
      </c>
      <c r="Z7" t="n">
        <v>62.0906148703108</v>
      </c>
      <c r="AA7" t="n">
        <v>50.0164960927537</v>
      </c>
      <c r="AB7" t="n">
        <v>54.0459860840185</v>
      </c>
      <c r="AC7" t="n">
        <v>47.527935751169</v>
      </c>
      <c r="AD7" t="n">
        <v>52.8674001895742</v>
      </c>
      <c r="AE7" t="n">
        <v>39.1801185514885</v>
      </c>
      <c r="AF7" t="n">
        <v>34.6874753594468</v>
      </c>
    </row>
    <row r="8">
      <c r="A8" t="s">
        <v>149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149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149</v>
      </c>
      <c r="B10" t="s">
        <v>388</v>
      </c>
      <c r="C10" t="s">
        <v>342</v>
      </c>
      <c r="D10" t="s">
        <v>389</v>
      </c>
      <c r="E10" t="s">
        <v>343</v>
      </c>
      <c r="F10" t="n">
        <v>42.7898929042369</v>
      </c>
      <c r="G10" t="n">
        <v>53.3132417889384</v>
      </c>
      <c r="H10" t="n">
        <v>72.3414130275857</v>
      </c>
      <c r="I10" t="n">
        <v>105.183953792446</v>
      </c>
      <c r="J10" t="n">
        <v>140.003427425088</v>
      </c>
      <c r="K10" t="n">
        <v>185.292172233446</v>
      </c>
      <c r="L10" t="n">
        <v>236.404454040424</v>
      </c>
      <c r="M10" t="n">
        <v>319.381794865329</v>
      </c>
      <c r="N10" t="n">
        <v>383.633638483979</v>
      </c>
      <c r="O10" t="n">
        <v>438.77912905301</v>
      </c>
      <c r="P10" t="n">
        <v>518.029416187093</v>
      </c>
      <c r="Q10" t="n">
        <v>551.89524110315</v>
      </c>
      <c r="R10" t="n">
        <v>595.173817434904</v>
      </c>
      <c r="S10" t="n">
        <v>630.840325418949</v>
      </c>
      <c r="T10" t="n">
        <v>819.358919746652</v>
      </c>
      <c r="U10" t="n">
        <v>1404.71345878197</v>
      </c>
      <c r="V10" t="n">
        <v>1181.85952872517</v>
      </c>
      <c r="W10" t="n">
        <v>1075.87137617729</v>
      </c>
      <c r="X10" t="n">
        <v>965.74233357442</v>
      </c>
      <c r="Y10" t="n">
        <v>925.335125008529</v>
      </c>
      <c r="Z10" t="n">
        <v>684.524652302174</v>
      </c>
      <c r="AA10" t="n">
        <v>657.77358136926</v>
      </c>
      <c r="AB10" t="n">
        <v>798.501917864031</v>
      </c>
      <c r="AC10" t="n">
        <v>728.860131707377</v>
      </c>
      <c r="AD10" t="n">
        <v>828.624019979687</v>
      </c>
      <c r="AE10" t="n">
        <v>915.737041288828</v>
      </c>
      <c r="AF10" t="n">
        <v>1034.52288660557</v>
      </c>
    </row>
    <row r="11">
      <c r="A11" t="s">
        <v>149</v>
      </c>
      <c r="B11" t="s">
        <v>390</v>
      </c>
      <c r="C11" t="s">
        <v>342</v>
      </c>
      <c r="D11" t="s">
        <v>391</v>
      </c>
      <c r="E11" t="s">
        <v>343</v>
      </c>
      <c r="F11" t="n">
        <v>42.7898929042369</v>
      </c>
      <c r="G11" t="n">
        <v>53.3132417889384</v>
      </c>
      <c r="H11" t="n">
        <v>72.3414130275856</v>
      </c>
      <c r="I11" t="n">
        <v>105.183953792446</v>
      </c>
      <c r="J11" t="n">
        <v>140.003427425088</v>
      </c>
      <c r="K11" t="n">
        <v>174.620423714092</v>
      </c>
      <c r="L11" t="n">
        <v>226.547984840096</v>
      </c>
      <c r="M11" t="n">
        <v>310.209388980423</v>
      </c>
      <c r="N11" t="n">
        <v>375.078518460188</v>
      </c>
      <c r="O11" t="n">
        <v>429.379893215034</v>
      </c>
      <c r="P11" t="n">
        <v>509.399035680868</v>
      </c>
      <c r="Q11" t="n">
        <v>543.290281803457</v>
      </c>
      <c r="R11" t="n">
        <v>579.898009217025</v>
      </c>
      <c r="S11" t="n">
        <v>610.698998737222</v>
      </c>
      <c r="T11" t="n">
        <v>795.83779136667</v>
      </c>
      <c r="U11" t="n">
        <v>1380.65336317788</v>
      </c>
      <c r="V11" t="n">
        <v>1144.10487176917</v>
      </c>
      <c r="W11" t="n">
        <v>1018.8027366758</v>
      </c>
      <c r="X11" t="n">
        <v>899.161004981054</v>
      </c>
      <c r="Y11" t="n">
        <v>846.606706105648</v>
      </c>
      <c r="Z11" t="n">
        <v>622.401266022692</v>
      </c>
      <c r="AA11" t="n">
        <v>594.815353392313</v>
      </c>
      <c r="AB11" t="n">
        <v>719.817895807357</v>
      </c>
      <c r="AC11" t="n">
        <v>656.428373108019</v>
      </c>
      <c r="AD11" t="n">
        <v>745.883735579532</v>
      </c>
      <c r="AE11" t="n">
        <v>824.116598812695</v>
      </c>
      <c r="AF11" t="n">
        <v>930.927399893795</v>
      </c>
    </row>
    <row r="12">
      <c r="A12" t="s">
        <v>149</v>
      </c>
      <c r="B12" t="s">
        <v>392</v>
      </c>
      <c r="C12" t="s">
        <v>342</v>
      </c>
      <c r="D12" t="s">
        <v>393</v>
      </c>
      <c r="E12" t="s">
        <v>343</v>
      </c>
      <c r="F12" t="n">
        <v>7.69419306000381</v>
      </c>
      <c r="G12" t="n">
        <v>8.1118023540574</v>
      </c>
      <c r="H12" t="n">
        <v>8.64363227474466</v>
      </c>
      <c r="I12" t="n">
        <v>11.7508885990263</v>
      </c>
      <c r="J12" t="n">
        <v>14.091194323064</v>
      </c>
      <c r="K12" t="n">
        <v>17.4676671078523</v>
      </c>
      <c r="L12" t="n">
        <v>18.5549356908442</v>
      </c>
      <c r="M12" t="n">
        <v>18.7196207357833</v>
      </c>
      <c r="N12" t="n">
        <v>19.6886670111599</v>
      </c>
      <c r="O12" t="n">
        <v>20.9458252885154</v>
      </c>
      <c r="P12" t="n">
        <v>21.0902532618598</v>
      </c>
      <c r="Q12" t="n">
        <v>21.4179530257534</v>
      </c>
      <c r="R12" t="n">
        <v>23.9368757923808</v>
      </c>
      <c r="S12" t="n">
        <v>22.4282663913649</v>
      </c>
      <c r="T12" t="n">
        <v>21.1790775503893</v>
      </c>
      <c r="U12" t="n">
        <v>19.3934366677585</v>
      </c>
      <c r="V12" t="n">
        <v>18.7770978081683</v>
      </c>
      <c r="W12" t="n">
        <v>16.7188326874803</v>
      </c>
      <c r="X12" t="n">
        <v>14.619446421023</v>
      </c>
      <c r="Y12" t="n">
        <v>18.2034726364244</v>
      </c>
      <c r="Z12" t="n">
        <v>14.5572879421934</v>
      </c>
      <c r="AA12" t="n">
        <v>14.90509173383</v>
      </c>
      <c r="AB12" t="n">
        <v>18.727883566022</v>
      </c>
      <c r="AC12" t="n">
        <v>17.2659714422653</v>
      </c>
      <c r="AD12" t="n">
        <v>19.7400695245565</v>
      </c>
      <c r="AE12" t="n">
        <v>60.2453720955296</v>
      </c>
      <c r="AF12" t="n">
        <v>87.1799882393248</v>
      </c>
    </row>
    <row r="13">
      <c r="A13" t="s">
        <v>149</v>
      </c>
      <c r="B13" t="s">
        <v>394</v>
      </c>
      <c r="C13" t="s">
        <v>342</v>
      </c>
      <c r="D13" t="s">
        <v>395</v>
      </c>
      <c r="E13" t="s">
        <v>343</v>
      </c>
      <c r="F13" t="n">
        <v>4.65562695830111</v>
      </c>
      <c r="G13" t="n">
        <v>4.85605651771587</v>
      </c>
      <c r="H13" t="n">
        <v>5.11621254758769</v>
      </c>
      <c r="I13" t="n">
        <v>6.65306473905601</v>
      </c>
      <c r="J13" t="n">
        <v>7.82309493786519</v>
      </c>
      <c r="K13" t="n">
        <v>9.24717828485062</v>
      </c>
      <c r="L13" t="n">
        <v>8.93178145081847</v>
      </c>
      <c r="M13" t="n">
        <v>8.89114964737779</v>
      </c>
      <c r="N13" t="n">
        <v>9.15554532273807</v>
      </c>
      <c r="O13" t="n">
        <v>9.02530955171124</v>
      </c>
      <c r="P13" t="n">
        <v>9.25202040250652</v>
      </c>
      <c r="Q13" t="n">
        <v>9.49408551572837</v>
      </c>
      <c r="R13" t="n">
        <v>10.599979120796</v>
      </c>
      <c r="S13" t="n">
        <v>11.4985834314728</v>
      </c>
      <c r="T13" t="n">
        <v>11.3533339875497</v>
      </c>
      <c r="U13" t="n">
        <v>9.78096908571855</v>
      </c>
      <c r="V13" t="n">
        <v>8.31967049132353</v>
      </c>
      <c r="W13" t="n">
        <v>6.0726696977413</v>
      </c>
      <c r="X13" t="n">
        <v>12.0592200212776</v>
      </c>
      <c r="Y13" t="n">
        <v>14.6052701659403</v>
      </c>
      <c r="Z13" t="n">
        <v>11.5976994017336</v>
      </c>
      <c r="AA13" t="n">
        <v>11.8109768704234</v>
      </c>
      <c r="AB13" t="n">
        <v>14.7987891944711</v>
      </c>
      <c r="AC13" t="n">
        <v>13.6327627636778</v>
      </c>
      <c r="AD13" t="n">
        <v>15.5793225117013</v>
      </c>
      <c r="AE13" t="n">
        <v>40.410720025201</v>
      </c>
      <c r="AF13" t="n">
        <v>57.1919616529772</v>
      </c>
    </row>
    <row r="14">
      <c r="A14" t="s">
        <v>149</v>
      </c>
      <c r="B14" t="s">
        <v>396</v>
      </c>
      <c r="C14" t="s">
        <v>342</v>
      </c>
      <c r="D14" t="s">
        <v>397</v>
      </c>
      <c r="E14" t="s">
        <v>343</v>
      </c>
      <c r="F14" t="n">
        <v>24.6118941238127</v>
      </c>
      <c r="G14" t="n">
        <v>26.4156320254103</v>
      </c>
      <c r="H14" t="n">
        <v>31.5544430555973</v>
      </c>
      <c r="I14" t="n">
        <v>44.4003041682672</v>
      </c>
      <c r="J14" t="n">
        <v>54.7178174643981</v>
      </c>
      <c r="K14" t="n">
        <v>66.9432530528667</v>
      </c>
      <c r="L14" t="n">
        <v>73.3941041436878</v>
      </c>
      <c r="M14" t="n">
        <v>70.6004154450069</v>
      </c>
      <c r="N14" t="n">
        <v>65.4891034961147</v>
      </c>
      <c r="O14" t="n">
        <v>63.5603936295114</v>
      </c>
      <c r="P14" t="n">
        <v>59.9030678316592</v>
      </c>
      <c r="Q14" t="n">
        <v>58.5781856079137</v>
      </c>
      <c r="R14" t="n">
        <v>56.3970938380652</v>
      </c>
      <c r="S14" t="n">
        <v>51.6332642735611</v>
      </c>
      <c r="T14" t="n">
        <v>52.5076595549118</v>
      </c>
      <c r="U14" t="n">
        <v>46.0433290662601</v>
      </c>
      <c r="V14" t="n">
        <v>25.3815800864947</v>
      </c>
      <c r="W14" t="n">
        <v>15.8279967470696</v>
      </c>
      <c r="X14" t="n">
        <v>7.6704404198765</v>
      </c>
      <c r="Y14" t="n">
        <v>4.85586358669807</v>
      </c>
      <c r="Z14" t="n">
        <v>2.94368561174033</v>
      </c>
      <c r="AA14" t="n">
        <v>2.28382430912669</v>
      </c>
      <c r="AB14" t="n">
        <v>2.39569409269808</v>
      </c>
      <c r="AC14" t="n">
        <v>2.08485392845929</v>
      </c>
      <c r="AD14" t="n">
        <v>2.30437522047061</v>
      </c>
      <c r="AE14" t="n">
        <v>2.51629249361115</v>
      </c>
      <c r="AF14" t="n">
        <v>2.82760078399316</v>
      </c>
    </row>
    <row r="15">
      <c r="A15" t="s">
        <v>149</v>
      </c>
      <c r="B15" t="s">
        <v>398</v>
      </c>
      <c r="C15" t="s">
        <v>342</v>
      </c>
      <c r="D15" t="s">
        <v>399</v>
      </c>
      <c r="E15" t="s">
        <v>343</v>
      </c>
      <c r="F15" t="n">
        <v>27.7105897469223</v>
      </c>
      <c r="G15" t="n">
        <v>29.7671836068713</v>
      </c>
      <c r="H15" t="n">
        <v>35.2573987158396</v>
      </c>
      <c r="I15" t="n">
        <v>49.5216357190491</v>
      </c>
      <c r="J15" t="n">
        <v>60.7392994730143</v>
      </c>
      <c r="K15" t="n">
        <v>74.3503002946266</v>
      </c>
      <c r="L15" t="n">
        <v>80.5561279475164</v>
      </c>
      <c r="M15" t="n">
        <v>76.9294500006376</v>
      </c>
      <c r="N15" t="n">
        <v>70.603682207187</v>
      </c>
      <c r="O15" t="n">
        <v>66.9692912617798</v>
      </c>
      <c r="P15" t="n">
        <v>62.7233887920623</v>
      </c>
      <c r="Q15" t="n">
        <v>61.31903695091</v>
      </c>
      <c r="R15" t="n">
        <v>60.0373503334786</v>
      </c>
      <c r="S15" t="n">
        <v>55.5551504004868</v>
      </c>
      <c r="T15" t="n">
        <v>55.1609144176</v>
      </c>
      <c r="U15" t="n">
        <v>48.5165468008702</v>
      </c>
      <c r="V15" t="n">
        <v>29.0626559828355</v>
      </c>
      <c r="W15" t="n">
        <v>30.2252826343062</v>
      </c>
      <c r="X15" t="n">
        <v>19.0076403813671</v>
      </c>
      <c r="Y15" t="n">
        <v>17.0986078768238</v>
      </c>
      <c r="Z15" t="n">
        <v>12.3592097975824</v>
      </c>
      <c r="AA15" t="n">
        <v>11.6328789221068</v>
      </c>
      <c r="AB15" t="n">
        <v>13.9534250233053</v>
      </c>
      <c r="AC15" t="n">
        <v>12.69095818621</v>
      </c>
      <c r="AD15" t="n">
        <v>14.3986440828984</v>
      </c>
      <c r="AE15" t="n">
        <v>14.9290208852828</v>
      </c>
      <c r="AF15" t="n">
        <v>16.3763168640522</v>
      </c>
    </row>
    <row r="16">
      <c r="A16" t="s">
        <v>149</v>
      </c>
      <c r="B16" t="s">
        <v>400</v>
      </c>
      <c r="C16" t="s">
        <v>342</v>
      </c>
      <c r="D16" t="s">
        <v>401</v>
      </c>
      <c r="E16" t="s">
        <v>343</v>
      </c>
      <c r="F16" t="n">
        <v>3.09869562310961</v>
      </c>
      <c r="G16" t="n">
        <v>3.35155158146106</v>
      </c>
      <c r="H16" t="n">
        <v>3.70295566024235</v>
      </c>
      <c r="I16" t="n">
        <v>5.12133155078199</v>
      </c>
      <c r="J16" t="n">
        <v>6.02148200861624</v>
      </c>
      <c r="K16" t="n">
        <v>7.40704724175995</v>
      </c>
      <c r="L16" t="n">
        <v>7.16202380382858</v>
      </c>
      <c r="M16" t="n">
        <v>6.32903455563076</v>
      </c>
      <c r="N16" t="n">
        <v>5.11457871107238</v>
      </c>
      <c r="O16" t="n">
        <v>3.40889763226845</v>
      </c>
      <c r="P16" t="n">
        <v>2.82032096040312</v>
      </c>
      <c r="Q16" t="n">
        <v>2.74085134299626</v>
      </c>
      <c r="R16" t="n">
        <v>3.64025649541344</v>
      </c>
      <c r="S16" t="n">
        <v>3.92188612692574</v>
      </c>
      <c r="T16" t="n">
        <v>2.65325486268822</v>
      </c>
      <c r="U16" t="n">
        <v>2.47321773461012</v>
      </c>
      <c r="V16" t="n">
        <v>3.68107589634079</v>
      </c>
      <c r="W16" t="n">
        <v>14.3972858872367</v>
      </c>
      <c r="X16" t="n">
        <v>11.3371999614906</v>
      </c>
      <c r="Y16" t="n">
        <v>12.2427442901258</v>
      </c>
      <c r="Z16" t="n">
        <v>9.41552418584202</v>
      </c>
      <c r="AA16" t="n">
        <v>9.34905461298014</v>
      </c>
      <c r="AB16" t="n">
        <v>11.5577309306072</v>
      </c>
      <c r="AC16" t="n">
        <v>10.6061042577507</v>
      </c>
      <c r="AD16" t="n">
        <v>12.0942688624278</v>
      </c>
      <c r="AE16" t="n">
        <v>12.4127283916716</v>
      </c>
      <c r="AF16" t="n">
        <v>13.548716080059</v>
      </c>
    </row>
    <row r="17">
      <c r="A17" t="s">
        <v>149</v>
      </c>
      <c r="B17" t="s">
        <v>402</v>
      </c>
      <c r="C17" t="s">
        <v>342</v>
      </c>
      <c r="D17" t="s">
        <v>403</v>
      </c>
      <c r="E17" t="s">
        <v>343</v>
      </c>
      <c r="F17" t="n">
        <v>15.7289620476723</v>
      </c>
      <c r="G17" t="n">
        <v>15.6920608631406</v>
      </c>
      <c r="H17" t="n">
        <v>16.0203270025463</v>
      </c>
      <c r="I17" t="n">
        <v>18.7636206690858</v>
      </c>
      <c r="J17" t="n">
        <v>23.4649866297273</v>
      </c>
      <c r="K17" t="n">
        <v>26.8903168193792</v>
      </c>
      <c r="L17" t="n">
        <v>27.510355156949</v>
      </c>
      <c r="M17" t="n">
        <v>36.0089111356949</v>
      </c>
      <c r="N17" t="n">
        <v>39.1896481259347</v>
      </c>
      <c r="O17" t="n">
        <v>41.0450883897718</v>
      </c>
      <c r="P17" t="n">
        <v>41.6126982068647</v>
      </c>
      <c r="Q17" t="n">
        <v>37.2910444032826</v>
      </c>
      <c r="R17" t="n">
        <v>44.5051877331924</v>
      </c>
      <c r="S17" t="n">
        <v>42.1582317897009</v>
      </c>
      <c r="T17" t="n">
        <v>32.8053152787213</v>
      </c>
      <c r="U17" t="n">
        <v>21.6604042223274</v>
      </c>
      <c r="V17" t="n">
        <v>19.3468500954025</v>
      </c>
      <c r="W17" t="n">
        <v>17.1270842450705</v>
      </c>
      <c r="X17" t="n">
        <v>17.8881356777343</v>
      </c>
      <c r="Y17" t="n">
        <v>9.83591966811709</v>
      </c>
      <c r="Z17" t="n">
        <v>5.37683278736428</v>
      </c>
      <c r="AA17" t="n">
        <v>3.57094540603797</v>
      </c>
      <c r="AB17" t="n">
        <v>3.23146292484941</v>
      </c>
      <c r="AC17" t="n">
        <v>2.65117319811887</v>
      </c>
      <c r="AD17" t="n">
        <v>2.82119550925219</v>
      </c>
      <c r="AE17" t="n">
        <v>6.98873759180621</v>
      </c>
      <c r="AF17" t="n">
        <v>9.82117585848525</v>
      </c>
    </row>
    <row r="18">
      <c r="A18" t="s">
        <v>149</v>
      </c>
      <c r="B18" t="s">
        <v>404</v>
      </c>
      <c r="C18" t="s">
        <v>342</v>
      </c>
      <c r="D18" t="s">
        <v>405</v>
      </c>
      <c r="E18" t="s">
        <v>343</v>
      </c>
      <c r="F18" t="n">
        <v>4.32456840067659</v>
      </c>
      <c r="G18" t="n">
        <v>4.7344390278763</v>
      </c>
      <c r="H18" t="n">
        <v>4.88438669278511</v>
      </c>
      <c r="I18" t="n">
        <v>7.21042201687072</v>
      </c>
      <c r="J18" t="n">
        <v>6.58736760585804</v>
      </c>
      <c r="K18" t="n">
        <v>7.12713086990787</v>
      </c>
      <c r="L18" t="n">
        <v>6.78756520345126</v>
      </c>
      <c r="M18" t="n">
        <v>6.55896006194955</v>
      </c>
      <c r="N18" t="n">
        <v>6.94907336951075</v>
      </c>
      <c r="O18" t="n">
        <v>6.48669632002941</v>
      </c>
      <c r="P18" t="n">
        <v>6.15989355028164</v>
      </c>
      <c r="Q18" t="n">
        <v>6.104386953023</v>
      </c>
      <c r="R18" t="n">
        <v>7.15469493722188</v>
      </c>
      <c r="S18" t="n">
        <v>7.63133904938145</v>
      </c>
      <c r="T18" t="n">
        <v>6.85137386105529</v>
      </c>
      <c r="U18" t="n">
        <v>7.40240580216379</v>
      </c>
      <c r="V18" t="n">
        <v>7.37542362421664</v>
      </c>
      <c r="W18" t="n">
        <v>6.52872726034642</v>
      </c>
      <c r="X18" t="n">
        <v>9.16353627577598</v>
      </c>
      <c r="Y18" t="n">
        <v>13.2876438109445</v>
      </c>
      <c r="Z18" t="n">
        <v>11.0018467090362</v>
      </c>
      <c r="AA18" t="n">
        <v>11.5567205562182</v>
      </c>
      <c r="AB18" t="n">
        <v>14.7102482600837</v>
      </c>
      <c r="AC18" t="n">
        <v>13.611477713466</v>
      </c>
      <c r="AD18" t="n">
        <v>15.5935945438147</v>
      </c>
      <c r="AE18" t="n">
        <v>12.9552395677977</v>
      </c>
      <c r="AF18" t="n">
        <v>12.5074865695007</v>
      </c>
    </row>
    <row r="19">
      <c r="A19" t="s">
        <v>149</v>
      </c>
      <c r="B19" t="s">
        <v>406</v>
      </c>
      <c r="C19" t="s">
        <v>342</v>
      </c>
      <c r="D19" t="s">
        <v>407</v>
      </c>
      <c r="E19" t="s">
        <v>343</v>
      </c>
      <c r="F19" t="n">
        <v>0.328432851924276</v>
      </c>
      <c r="G19" t="n">
        <v>0.400590074849459</v>
      </c>
      <c r="H19" t="n">
        <v>0.476374330133343</v>
      </c>
      <c r="I19" t="n">
        <v>0.716583660118562</v>
      </c>
      <c r="J19" t="n">
        <v>0.946341463805775</v>
      </c>
      <c r="K19" t="n">
        <v>1.19051964388828</v>
      </c>
      <c r="L19" t="n">
        <v>1.37180927552962</v>
      </c>
      <c r="M19" t="n">
        <v>1.53230307215019</v>
      </c>
      <c r="N19" t="n">
        <v>1.8500417699631</v>
      </c>
      <c r="O19" t="n">
        <v>2.01823571988684</v>
      </c>
      <c r="P19" t="n">
        <v>2.05187853980075</v>
      </c>
      <c r="Q19" t="n">
        <v>1.9055859972381</v>
      </c>
      <c r="R19" t="n">
        <v>2.09441006477869</v>
      </c>
      <c r="S19" t="n">
        <v>2.38678362841781</v>
      </c>
      <c r="T19" t="n">
        <v>3.98832042336848</v>
      </c>
      <c r="U19" t="n">
        <v>4.91047509108126</v>
      </c>
      <c r="V19" t="n">
        <v>7.02188052313847</v>
      </c>
      <c r="W19" t="n">
        <v>6.23875369283572</v>
      </c>
      <c r="X19" t="n">
        <v>4.71835489592866</v>
      </c>
      <c r="Y19" t="n">
        <v>5.65410519551228</v>
      </c>
      <c r="Z19" t="n">
        <v>4.47735830072347</v>
      </c>
      <c r="AA19" t="n">
        <v>4.54996433502448</v>
      </c>
      <c r="AB19" t="n">
        <v>5.6946155164889</v>
      </c>
      <c r="AC19" t="n">
        <v>5.24426148536332</v>
      </c>
      <c r="AD19" t="n">
        <v>5.99200025232565</v>
      </c>
      <c r="AE19" t="n">
        <v>247.021178600334</v>
      </c>
      <c r="AF19" t="n">
        <v>398.667924536612</v>
      </c>
    </row>
    <row r="20">
      <c r="A20" t="s">
        <v>149</v>
      </c>
      <c r="B20" t="s">
        <v>408</v>
      </c>
      <c r="C20" t="s">
        <v>342</v>
      </c>
      <c r="D20" t="s">
        <v>409</v>
      </c>
      <c r="E20" t="s">
        <v>343</v>
      </c>
      <c r="F20" t="n">
        <v>10.4507464473456</v>
      </c>
      <c r="G20" t="n">
        <v>9.95920845195327</v>
      </c>
      <c r="H20" t="n">
        <v>9.98118473280583</v>
      </c>
      <c r="I20" t="n">
        <v>12.4763069769288</v>
      </c>
      <c r="J20" t="n">
        <v>12.3028635874777</v>
      </c>
      <c r="K20" t="n">
        <v>14.6727824463657</v>
      </c>
      <c r="L20" t="n">
        <v>16.2599861574909</v>
      </c>
      <c r="M20" t="n">
        <v>18.087647462625</v>
      </c>
      <c r="N20" t="n">
        <v>19.7517364197557</v>
      </c>
      <c r="O20" t="n">
        <v>23.033183873551</v>
      </c>
      <c r="P20" t="n">
        <v>26.4685456396913</v>
      </c>
      <c r="Q20" t="n">
        <v>30.502192766118</v>
      </c>
      <c r="R20" t="n">
        <v>33.6860082380377</v>
      </c>
      <c r="S20" t="n">
        <v>38.4108578422139</v>
      </c>
      <c r="T20" t="n">
        <v>37.4134430000606</v>
      </c>
      <c r="U20" t="n">
        <v>30.2468723864723</v>
      </c>
      <c r="V20" t="n">
        <v>27.9300355454037</v>
      </c>
      <c r="W20" t="n">
        <v>25.4279723872816</v>
      </c>
      <c r="X20" t="n">
        <v>20.2333812671907</v>
      </c>
      <c r="Y20" t="n">
        <v>19.8325173660322</v>
      </c>
      <c r="Z20" t="n">
        <v>14.787185315459</v>
      </c>
      <c r="AA20" t="n">
        <v>14.3066867685096</v>
      </c>
      <c r="AB20" t="n">
        <v>17.4348913864879</v>
      </c>
      <c r="AC20" t="n">
        <v>15.9325109658403</v>
      </c>
      <c r="AD20" t="n">
        <v>18.1250680672185</v>
      </c>
      <c r="AE20" t="n">
        <v>17.0816305664269</v>
      </c>
      <c r="AF20" t="n">
        <v>17.8302375475253</v>
      </c>
    </row>
    <row r="21">
      <c r="A21" t="s">
        <v>149</v>
      </c>
      <c r="B21" t="s">
        <v>410</v>
      </c>
      <c r="C21" t="s">
        <v>342</v>
      </c>
      <c r="D21" t="s">
        <v>411</v>
      </c>
      <c r="E21" t="s">
        <v>343</v>
      </c>
      <c r="F21" t="n">
        <v>11.4026684207395</v>
      </c>
      <c r="G21" t="n">
        <v>11.1199867282903</v>
      </c>
      <c r="H21" t="n">
        <v>11.1740327494334</v>
      </c>
      <c r="I21" t="n">
        <v>14.1130365420509</v>
      </c>
      <c r="J21" t="n">
        <v>14.2714665855036</v>
      </c>
      <c r="K21" t="n">
        <v>17.1552514301939</v>
      </c>
      <c r="L21" t="n">
        <v>18.9997360772097</v>
      </c>
      <c r="M21" t="n">
        <v>21.01225780396</v>
      </c>
      <c r="N21" t="n">
        <v>23.0386410511344</v>
      </c>
      <c r="O21" t="n">
        <v>26.13245260989</v>
      </c>
      <c r="P21" t="n">
        <v>30.022632105997</v>
      </c>
      <c r="Q21" t="n">
        <v>34.3923680295487</v>
      </c>
      <c r="R21" t="n">
        <v>38.5903443758844</v>
      </c>
      <c r="S21" t="n">
        <v>43.8961975281008</v>
      </c>
      <c r="T21" t="n">
        <v>47.5785594747364</v>
      </c>
      <c r="U21" t="n">
        <v>44.8780784626464</v>
      </c>
      <c r="V21" t="n">
        <v>43.9703301620531</v>
      </c>
      <c r="W21" t="n">
        <v>41.2794736084726</v>
      </c>
      <c r="X21" t="n">
        <v>45.1404548953775</v>
      </c>
      <c r="Y21" t="n">
        <v>45.1844469102404</v>
      </c>
      <c r="Z21" t="n">
        <v>33.9281898553658</v>
      </c>
      <c r="AA21" t="n">
        <v>33.0245480989773</v>
      </c>
      <c r="AB21" t="n">
        <v>40.3820305450901</v>
      </c>
      <c r="AC21" t="n">
        <v>36.9390656733281</v>
      </c>
      <c r="AD21" t="n">
        <v>42.0461931544437</v>
      </c>
      <c r="AE21" t="n">
        <v>33.6249317892966</v>
      </c>
      <c r="AF21" t="n">
        <v>31.5976541391121</v>
      </c>
    </row>
    <row r="22">
      <c r="A22" t="s">
        <v>149</v>
      </c>
      <c r="B22" t="s">
        <v>412</v>
      </c>
      <c r="C22" t="s">
        <v>342</v>
      </c>
      <c r="D22" t="s">
        <v>413</v>
      </c>
      <c r="E22" t="s">
        <v>343</v>
      </c>
      <c r="F22" t="n">
        <v>0.951921973393882</v>
      </c>
      <c r="G22" t="n">
        <v>1.16077827633705</v>
      </c>
      <c r="H22" t="n">
        <v>1.1928480166276</v>
      </c>
      <c r="I22" t="n">
        <v>1.63672956512214</v>
      </c>
      <c r="J22" t="n">
        <v>1.96860299802592</v>
      </c>
      <c r="K22" t="n">
        <v>2.48246898382814</v>
      </c>
      <c r="L22" t="n">
        <v>2.73974991971884</v>
      </c>
      <c r="M22" t="n">
        <v>2.92461034133506</v>
      </c>
      <c r="N22" t="n">
        <v>3.28690463137864</v>
      </c>
      <c r="O22" t="n">
        <v>3.09926873633899</v>
      </c>
      <c r="P22" t="n">
        <v>3.55408646630572</v>
      </c>
      <c r="Q22" t="n">
        <v>3.89017526343071</v>
      </c>
      <c r="R22" t="n">
        <v>4.90433613784674</v>
      </c>
      <c r="S22" t="n">
        <v>5.48533968588694</v>
      </c>
      <c r="T22" t="n">
        <v>10.1651164746758</v>
      </c>
      <c r="U22" t="n">
        <v>14.6312060761741</v>
      </c>
      <c r="V22" t="n">
        <v>16.0402946166494</v>
      </c>
      <c r="W22" t="n">
        <v>15.851501221191</v>
      </c>
      <c r="X22" t="n">
        <v>24.9070736281868</v>
      </c>
      <c r="Y22" t="n">
        <v>25.3519295442081</v>
      </c>
      <c r="Z22" t="n">
        <v>19.1410045399068</v>
      </c>
      <c r="AA22" t="n">
        <v>18.7178613304677</v>
      </c>
      <c r="AB22" t="n">
        <v>22.9471391586022</v>
      </c>
      <c r="AC22" t="n">
        <v>21.0065547074878</v>
      </c>
      <c r="AD22" t="n">
        <v>23.9211250872252</v>
      </c>
      <c r="AE22" t="n">
        <v>16.5433012228697</v>
      </c>
      <c r="AF22" t="n">
        <v>13.7674165915869</v>
      </c>
    </row>
    <row r="23">
      <c r="A23" t="s">
        <v>149</v>
      </c>
      <c r="B23" t="s">
        <v>414</v>
      </c>
      <c r="C23" t="s">
        <v>342</v>
      </c>
      <c r="D23" t="s">
        <v>415</v>
      </c>
      <c r="E23" t="s">
        <v>343</v>
      </c>
      <c r="F23" t="n">
        <v>26.636449453312</v>
      </c>
      <c r="G23" t="n">
        <v>29.3802214768105</v>
      </c>
      <c r="H23" t="n">
        <v>33.3282073274192</v>
      </c>
      <c r="I23" t="n">
        <v>47.6342051088644</v>
      </c>
      <c r="J23" t="n">
        <v>61.4130748554838</v>
      </c>
      <c r="K23" t="n">
        <v>82.8190505204755</v>
      </c>
      <c r="L23" t="n">
        <v>96.2985776443874</v>
      </c>
      <c r="M23" t="n">
        <v>107.542216890339</v>
      </c>
      <c r="N23" t="n">
        <v>118.469802413003</v>
      </c>
      <c r="O23" t="n">
        <v>132.735968507342</v>
      </c>
      <c r="P23" t="n">
        <v>137.005351402626</v>
      </c>
      <c r="Q23" t="n">
        <v>144.439025660737</v>
      </c>
      <c r="R23" t="n">
        <v>164.551266141776</v>
      </c>
      <c r="S23" t="n">
        <v>166.201906862125</v>
      </c>
      <c r="T23" t="n">
        <v>123.461952380326</v>
      </c>
      <c r="U23" t="n">
        <v>110.790637044071</v>
      </c>
      <c r="V23" t="n">
        <v>76.5902937146394</v>
      </c>
      <c r="W23" t="n">
        <v>60.3926382830902</v>
      </c>
      <c r="X23" t="n">
        <v>39.1530751262811</v>
      </c>
      <c r="Y23" t="n">
        <v>39.1523779159769</v>
      </c>
      <c r="Z23" t="n">
        <v>29.3891455659554</v>
      </c>
      <c r="AA23" t="n">
        <v>28.5983909292959</v>
      </c>
      <c r="AB23" t="n">
        <v>34.9643123230663</v>
      </c>
      <c r="AC23" t="n">
        <v>31.9817937102717</v>
      </c>
      <c r="AD23" t="n">
        <v>36.4025916261079</v>
      </c>
      <c r="AE23" t="n">
        <v>137.46890363815</v>
      </c>
      <c r="AF23" t="n">
        <v>203.679618922009</v>
      </c>
    </row>
    <row r="24">
      <c r="A24" t="s">
        <v>149</v>
      </c>
      <c r="B24" t="s">
        <v>416</v>
      </c>
      <c r="C24" t="s">
        <v>342</v>
      </c>
      <c r="D24" t="s">
        <v>417</v>
      </c>
      <c r="E24" t="s">
        <v>343</v>
      </c>
      <c r="F24" t="n">
        <v>384.238285294193</v>
      </c>
      <c r="G24" t="n">
        <v>461.785984674197</v>
      </c>
      <c r="H24" t="n">
        <v>531.58407768439</v>
      </c>
      <c r="I24" t="n">
        <v>698.106691198819</v>
      </c>
      <c r="J24" t="n">
        <v>820.231710983366</v>
      </c>
      <c r="K24" t="n">
        <v>1005.87133940776</v>
      </c>
      <c r="L24" t="n">
        <v>949.481066524117</v>
      </c>
      <c r="M24" t="n">
        <v>998.111390594475</v>
      </c>
      <c r="N24" t="n">
        <v>1085.47198694027</v>
      </c>
      <c r="O24" t="n">
        <v>1223.92295627122</v>
      </c>
      <c r="P24" t="n">
        <v>1249.89313011842</v>
      </c>
      <c r="Q24" t="n">
        <v>1529.80269254916</v>
      </c>
      <c r="R24" t="n">
        <v>1752.31627975109</v>
      </c>
      <c r="S24" t="n">
        <v>1953.92483248867</v>
      </c>
      <c r="T24" t="n">
        <v>1865.98815315265</v>
      </c>
      <c r="U24" t="n">
        <v>1884.46634676832</v>
      </c>
      <c r="V24" t="n">
        <v>1540.87301674102</v>
      </c>
      <c r="W24" t="n">
        <v>1623.17211343929</v>
      </c>
      <c r="X24" t="n">
        <v>1585.61816263207</v>
      </c>
      <c r="Y24" t="n">
        <v>1370.40760067531</v>
      </c>
      <c r="Z24" t="n">
        <v>975.057296486465</v>
      </c>
      <c r="AA24" t="n">
        <v>904.427010292334</v>
      </c>
      <c r="AB24" t="n">
        <v>1075.43467046568</v>
      </c>
      <c r="AC24" t="n">
        <v>975.556829965393</v>
      </c>
      <c r="AD24" t="n">
        <v>1105.15676937735</v>
      </c>
      <c r="AE24" t="n">
        <v>1390.97567753167</v>
      </c>
      <c r="AF24" t="n">
        <v>1655.80445988139</v>
      </c>
    </row>
    <row r="25">
      <c r="A25" t="s">
        <v>149</v>
      </c>
      <c r="B25" t="s">
        <v>418</v>
      </c>
      <c r="C25" t="s">
        <v>342</v>
      </c>
      <c r="D25" t="s">
        <v>419</v>
      </c>
      <c r="E25" t="s">
        <v>343</v>
      </c>
      <c r="F25" t="n">
        <v>2.23447304978861</v>
      </c>
      <c r="G25" t="n">
        <v>2.6307217538396</v>
      </c>
      <c r="H25" t="n">
        <v>2.97003833518327</v>
      </c>
      <c r="I25" t="n">
        <v>3.86252762437827</v>
      </c>
      <c r="J25" t="n">
        <v>4.62206899266408</v>
      </c>
      <c r="K25" t="n">
        <v>5.91440134939659</v>
      </c>
      <c r="L25" t="n">
        <v>6.1321717203958</v>
      </c>
      <c r="M25" t="n">
        <v>5.99693866791324</v>
      </c>
      <c r="N25" t="n">
        <v>5.55209272149924</v>
      </c>
      <c r="O25" t="n">
        <v>7.61503637893776</v>
      </c>
      <c r="P25" t="n">
        <v>5.9553308307491</v>
      </c>
      <c r="Q25" t="n">
        <v>6.41519193121198</v>
      </c>
      <c r="R25" t="n">
        <v>7.76457797928718</v>
      </c>
      <c r="S25" t="n">
        <v>9.86638652432457</v>
      </c>
      <c r="T25" t="n">
        <v>12.1400270203634</v>
      </c>
      <c r="U25" t="n">
        <v>20.6511204264848</v>
      </c>
      <c r="V25" t="n">
        <v>15.0441716749428</v>
      </c>
      <c r="W25" t="n">
        <v>13.5594986197182</v>
      </c>
      <c r="X25" t="n">
        <v>17.7681926929487</v>
      </c>
      <c r="Y25" t="n">
        <v>12.0303477605373</v>
      </c>
      <c r="Z25" t="n">
        <v>7.60073634625676</v>
      </c>
      <c r="AA25" t="n">
        <v>6.21249776413596</v>
      </c>
      <c r="AB25" t="n">
        <v>6.78706960605544</v>
      </c>
      <c r="AC25" t="n">
        <v>5.99104341677879</v>
      </c>
      <c r="AD25" t="n">
        <v>6.67919589525427</v>
      </c>
      <c r="AE25" t="n">
        <v>7.23909334146557</v>
      </c>
      <c r="AF25" t="n">
        <v>8.10733050106328</v>
      </c>
    </row>
    <row r="26">
      <c r="A26" t="s">
        <v>149</v>
      </c>
      <c r="B26" t="s">
        <v>420</v>
      </c>
      <c r="C26" t="s">
        <v>342</v>
      </c>
      <c r="D26" t="s">
        <v>421</v>
      </c>
      <c r="E26" t="s">
        <v>343</v>
      </c>
      <c r="F26" t="n">
        <v>248.655415656087</v>
      </c>
      <c r="G26" t="n">
        <v>310.241853317337</v>
      </c>
      <c r="H26" t="n">
        <v>367.156922623224</v>
      </c>
      <c r="I26" t="n">
        <v>496.483345544147</v>
      </c>
      <c r="J26" t="n">
        <v>584.39797972335</v>
      </c>
      <c r="K26" t="n">
        <v>726.078677137812</v>
      </c>
      <c r="L26" t="n">
        <v>671.323523321742</v>
      </c>
      <c r="M26" t="n">
        <v>726.853876497387</v>
      </c>
      <c r="N26" t="n">
        <v>796.639170120087</v>
      </c>
      <c r="O26" t="n">
        <v>868.264252070103</v>
      </c>
      <c r="P26" t="n">
        <v>948.022315690495</v>
      </c>
      <c r="Q26" t="n">
        <v>1160.30395316336</v>
      </c>
      <c r="R26" t="n">
        <v>1286.27310441891</v>
      </c>
      <c r="S26" t="n">
        <v>1423.2092115495</v>
      </c>
      <c r="T26" t="n">
        <v>1274.65945802702</v>
      </c>
      <c r="U26" t="n">
        <v>1232.1148884653</v>
      </c>
      <c r="V26" t="n">
        <v>964.670522917183</v>
      </c>
      <c r="W26" t="n">
        <v>1012.2489449749</v>
      </c>
      <c r="X26" t="n">
        <v>1037.89212978247</v>
      </c>
      <c r="Y26" t="n">
        <v>880.403522792187</v>
      </c>
      <c r="Z26" t="n">
        <v>621.623671425681</v>
      </c>
      <c r="AA26" t="n">
        <v>572.409809550911</v>
      </c>
      <c r="AB26" t="n">
        <v>677.641966775551</v>
      </c>
      <c r="AC26" t="n">
        <v>613.880074810225</v>
      </c>
      <c r="AD26" t="n">
        <v>694.893979421097</v>
      </c>
      <c r="AE26" t="n">
        <v>752.557383490739</v>
      </c>
      <c r="AF26" t="n">
        <v>842.519016256811</v>
      </c>
    </row>
    <row r="27">
      <c r="A27" t="s">
        <v>149</v>
      </c>
      <c r="B27" t="s">
        <v>422</v>
      </c>
      <c r="C27" t="s">
        <v>342</v>
      </c>
      <c r="D27" t="s">
        <v>423</v>
      </c>
      <c r="E27" t="s">
        <v>343</v>
      </c>
      <c r="F27" t="n">
        <v>133.348396588318</v>
      </c>
      <c r="G27" t="n">
        <v>148.913409603021</v>
      </c>
      <c r="H27" t="n">
        <v>161.457116725983</v>
      </c>
      <c r="I27" t="n">
        <v>197.760818030294</v>
      </c>
      <c r="J27" t="n">
        <v>231.211662267352</v>
      </c>
      <c r="K27" t="n">
        <v>273.87826092055</v>
      </c>
      <c r="L27" t="n">
        <v>272.025371481979</v>
      </c>
      <c r="M27" t="n">
        <v>265.260575429176</v>
      </c>
      <c r="N27" t="n">
        <v>283.280724098681</v>
      </c>
      <c r="O27" t="n">
        <v>348.043667822182</v>
      </c>
      <c r="P27" t="n">
        <v>295.915483597178</v>
      </c>
      <c r="Q27" t="n">
        <v>363.083547454592</v>
      </c>
      <c r="R27" t="n">
        <v>458.278597352896</v>
      </c>
      <c r="S27" t="n">
        <v>520.849234414847</v>
      </c>
      <c r="T27" t="n">
        <v>579.188668105261</v>
      </c>
      <c r="U27" t="n">
        <v>631.700337876535</v>
      </c>
      <c r="V27" t="n">
        <v>561.158322148892</v>
      </c>
      <c r="W27" t="n">
        <v>597.363669844673</v>
      </c>
      <c r="X27" t="n">
        <v>529.957840156651</v>
      </c>
      <c r="Y27" t="n">
        <v>477.97373012259</v>
      </c>
      <c r="Z27" t="n">
        <v>345.832888714527</v>
      </c>
      <c r="AA27" t="n">
        <v>325.804702977288</v>
      </c>
      <c r="AB27" t="n">
        <v>391.005634084073</v>
      </c>
      <c r="AC27" t="n">
        <v>355.685711738389</v>
      </c>
      <c r="AD27" t="n">
        <v>403.583594060997</v>
      </c>
      <c r="AE27" t="n">
        <v>631.179200699469</v>
      </c>
      <c r="AF27" t="n">
        <v>805.178113123516</v>
      </c>
    </row>
    <row r="28">
      <c r="A28" t="s">
        <v>149</v>
      </c>
      <c r="B28" t="s">
        <v>424</v>
      </c>
      <c r="C28" t="s">
        <v>342</v>
      </c>
      <c r="D28" t="s">
        <v>425</v>
      </c>
      <c r="E28" t="s">
        <v>343</v>
      </c>
      <c r="F28" t="n">
        <v>16.811927889945</v>
      </c>
      <c r="G28" t="n">
        <v>18.6839902150204</v>
      </c>
      <c r="H28" t="n">
        <v>20.7818967961092</v>
      </c>
      <c r="I28" t="n">
        <v>29.9149621613019</v>
      </c>
      <c r="J28" t="n">
        <v>38.0494095709279</v>
      </c>
      <c r="K28" t="n">
        <v>49.2989244580849</v>
      </c>
      <c r="L28" t="n">
        <v>48.8577088761089</v>
      </c>
      <c r="M28" t="n">
        <v>52.7002331685807</v>
      </c>
      <c r="N28" t="n">
        <v>61.4270578580779</v>
      </c>
      <c r="O28" t="n">
        <v>74.0736081482645</v>
      </c>
      <c r="P28" t="n">
        <v>79.5530433238268</v>
      </c>
      <c r="Q28" t="n">
        <v>98.430660216227</v>
      </c>
      <c r="R28" t="n">
        <v>120.351142348048</v>
      </c>
      <c r="S28" t="n">
        <v>149.922585157369</v>
      </c>
      <c r="T28" t="n">
        <v>148.221315624004</v>
      </c>
      <c r="U28" t="n">
        <v>130.220122223893</v>
      </c>
      <c r="V28" t="n">
        <v>82.3517026709874</v>
      </c>
      <c r="W28" t="n">
        <v>61.5107842748503</v>
      </c>
      <c r="X28" t="n">
        <v>46.6549141078442</v>
      </c>
      <c r="Y28" t="n">
        <v>40.2221251912916</v>
      </c>
      <c r="Z28" t="n">
        <v>28.5894351325024</v>
      </c>
      <c r="AA28" t="n">
        <v>26.4931969646561</v>
      </c>
      <c r="AB28" t="n">
        <v>31.4843630023357</v>
      </c>
      <c r="AC28" t="n">
        <v>28.5553398971189</v>
      </c>
      <c r="AD28" t="n">
        <v>32.345580730097</v>
      </c>
      <c r="AE28" t="n">
        <v>37.3753088793166</v>
      </c>
      <c r="AF28" t="n">
        <v>43.0340755958975</v>
      </c>
    </row>
    <row r="29">
      <c r="A29" t="s">
        <v>149</v>
      </c>
      <c r="B29" t="s">
        <v>426</v>
      </c>
      <c r="C29" t="s">
        <v>342</v>
      </c>
      <c r="D29" t="s">
        <v>427</v>
      </c>
      <c r="E29" t="s">
        <v>343</v>
      </c>
      <c r="F29" t="n">
        <v>3.19006751068209</v>
      </c>
      <c r="G29" t="n">
        <v>3.49533824394399</v>
      </c>
      <c r="H29" t="n">
        <v>3.93611140232411</v>
      </c>
      <c r="I29" t="n">
        <v>5.70175033737102</v>
      </c>
      <c r="J29" t="n">
        <v>6.93358645500383</v>
      </c>
      <c r="K29" t="n">
        <v>9.16923005891362</v>
      </c>
      <c r="L29" t="n">
        <v>10.1818033388464</v>
      </c>
      <c r="M29" t="n">
        <v>10.5834811410499</v>
      </c>
      <c r="N29" t="n">
        <v>10.4901882200764</v>
      </c>
      <c r="O29" t="n">
        <v>12.256021872624</v>
      </c>
      <c r="P29" t="n">
        <v>11.8788930402601</v>
      </c>
      <c r="Q29" t="n">
        <v>11.0654754056269</v>
      </c>
      <c r="R29" t="n">
        <v>12.5359093416144</v>
      </c>
      <c r="S29" t="n">
        <v>14.5639767732505</v>
      </c>
      <c r="T29" t="n">
        <v>10.7724815644035</v>
      </c>
      <c r="U29" t="n">
        <v>10.3878193713072</v>
      </c>
      <c r="V29" t="n">
        <v>8.35425671872534</v>
      </c>
      <c r="W29" t="n">
        <v>5.77071081713103</v>
      </c>
      <c r="X29" t="n">
        <v>8.14261659581487</v>
      </c>
      <c r="Y29" t="n">
        <v>9.44863195283066</v>
      </c>
      <c r="Z29" t="n">
        <v>7.41793989880026</v>
      </c>
      <c r="AA29" t="n">
        <v>7.48782893493037</v>
      </c>
      <c r="AB29" t="n">
        <v>9.33861267003671</v>
      </c>
      <c r="AC29" t="n">
        <v>8.59143026861752</v>
      </c>
      <c r="AD29" t="n">
        <v>9.81087842498727</v>
      </c>
      <c r="AE29" t="n">
        <v>10.9076631082307</v>
      </c>
      <c r="AF29" t="n">
        <v>12.3550856200806</v>
      </c>
    </row>
    <row r="30">
      <c r="A30" t="s">
        <v>149</v>
      </c>
      <c r="B30" t="s">
        <v>428</v>
      </c>
      <c r="C30" t="s">
        <v>342</v>
      </c>
      <c r="D30" t="s">
        <v>429</v>
      </c>
      <c r="E30" t="s">
        <v>343</v>
      </c>
      <c r="F30" t="n">
        <v>0.809680476809736</v>
      </c>
      <c r="G30" t="n">
        <v>0.885401423697952</v>
      </c>
      <c r="H30" t="n">
        <v>0.990035076970105</v>
      </c>
      <c r="I30" t="n">
        <v>1.48185381313999</v>
      </c>
      <c r="J30" t="n">
        <v>1.85122335938303</v>
      </c>
      <c r="K30" t="n">
        <v>2.37213738326263</v>
      </c>
      <c r="L30" t="n">
        <v>2.57537258652903</v>
      </c>
      <c r="M30" t="n">
        <v>2.68872556367088</v>
      </c>
      <c r="N30" t="n">
        <v>4.16754460553089</v>
      </c>
      <c r="O30" t="n">
        <v>3.60795095826011</v>
      </c>
      <c r="P30" t="n">
        <v>2.43528549282627</v>
      </c>
      <c r="Q30" t="n">
        <v>2.91682059969595</v>
      </c>
      <c r="R30" t="n">
        <v>3.35352834894892</v>
      </c>
      <c r="S30" t="n">
        <v>3.18592802293332</v>
      </c>
      <c r="T30" t="n">
        <v>2.96877584197283</v>
      </c>
      <c r="U30" t="n">
        <v>2.30364309960884</v>
      </c>
      <c r="V30" t="n">
        <v>1.53434715385883</v>
      </c>
      <c r="W30" t="n">
        <v>1.23363141311728</v>
      </c>
      <c r="X30" t="n">
        <v>1.0020835259743</v>
      </c>
      <c r="Y30" t="n">
        <v>0.926284703204488</v>
      </c>
      <c r="Z30" t="n">
        <v>0.67641880104235</v>
      </c>
      <c r="AA30" t="n">
        <v>0.642584189036678</v>
      </c>
      <c r="AB30" t="n">
        <v>0.774945470428281</v>
      </c>
      <c r="AC30" t="n">
        <v>0.705974089247459</v>
      </c>
      <c r="AD30" t="n">
        <v>0.801711023784709</v>
      </c>
      <c r="AE30" t="n">
        <v>4.36822599558535</v>
      </c>
      <c r="AF30" t="n">
        <v>6.66734498084871</v>
      </c>
    </row>
    <row r="31">
      <c r="A31" t="s">
        <v>149</v>
      </c>
      <c r="B31" t="s">
        <v>430</v>
      </c>
      <c r="C31" t="s">
        <v>342</v>
      </c>
      <c r="D31" t="s">
        <v>431</v>
      </c>
      <c r="E31" t="s">
        <v>343</v>
      </c>
      <c r="F31" t="n">
        <v>10.0684674142216</v>
      </c>
      <c r="G31" t="n">
        <v>11.1777872791127</v>
      </c>
      <c r="H31" t="n">
        <v>12.3865325620365</v>
      </c>
      <c r="I31" t="n">
        <v>18.0105917739181</v>
      </c>
      <c r="J31" t="n">
        <v>23.6180262319393</v>
      </c>
      <c r="K31" t="n">
        <v>30.2415855028954</v>
      </c>
      <c r="L31" t="n">
        <v>27.5441474798107</v>
      </c>
      <c r="M31" t="n">
        <v>30.7855386964745</v>
      </c>
      <c r="N31" t="n">
        <v>37.9242675197228</v>
      </c>
      <c r="O31" t="n">
        <v>49.3579024513582</v>
      </c>
      <c r="P31" t="n">
        <v>55.172334829159</v>
      </c>
      <c r="Q31" t="n">
        <v>71.9383384635562</v>
      </c>
      <c r="R31" t="n">
        <v>91.3638291545091</v>
      </c>
      <c r="S31" t="n">
        <v>114.695836369859</v>
      </c>
      <c r="T31" t="n">
        <v>117.63570597843</v>
      </c>
      <c r="U31" t="n">
        <v>100.195477165214</v>
      </c>
      <c r="V31" t="n">
        <v>60.546220037914</v>
      </c>
      <c r="W31" t="n">
        <v>44.3713843308726</v>
      </c>
      <c r="X31" t="n">
        <v>24.8852069209882</v>
      </c>
      <c r="Y31" t="n">
        <v>14.2657982753082</v>
      </c>
      <c r="Z31" t="n">
        <v>8.06239878427606</v>
      </c>
      <c r="AA31" t="n">
        <v>5.65463142226618</v>
      </c>
      <c r="AB31" t="n">
        <v>5.41731871682467</v>
      </c>
      <c r="AC31" t="n">
        <v>4.55344763250562</v>
      </c>
      <c r="AD31" t="n">
        <v>4.92378877728658</v>
      </c>
      <c r="AE31" t="n">
        <v>5.32488382001842</v>
      </c>
      <c r="AF31" t="n">
        <v>5.95762493920074</v>
      </c>
    </row>
    <row r="32">
      <c r="A32" t="s">
        <v>149</v>
      </c>
      <c r="B32" t="s">
        <v>432</v>
      </c>
      <c r="C32" t="s">
        <v>342</v>
      </c>
      <c r="D32" t="s">
        <v>433</v>
      </c>
      <c r="E32" t="s">
        <v>343</v>
      </c>
      <c r="F32" t="n">
        <v>1.84498847028745</v>
      </c>
      <c r="G32" t="n">
        <v>2.06535466930695</v>
      </c>
      <c r="H32" t="n">
        <v>2.29265373091925</v>
      </c>
      <c r="I32" t="n">
        <v>3.23711483685403</v>
      </c>
      <c r="J32" t="n">
        <v>3.98749744755906</v>
      </c>
      <c r="K32" t="n">
        <v>5.51429624177232</v>
      </c>
      <c r="L32" t="n">
        <v>6.30012582146755</v>
      </c>
      <c r="M32" t="n">
        <v>6.3661709333314</v>
      </c>
      <c r="N32" t="n">
        <v>6.90904030029447</v>
      </c>
      <c r="O32" t="n">
        <v>6.8119423030603</v>
      </c>
      <c r="P32" t="n">
        <v>7.25852398909662</v>
      </c>
      <c r="Q32" t="n">
        <v>8.59748892156004</v>
      </c>
      <c r="R32" t="n">
        <v>8.6142168171917</v>
      </c>
      <c r="S32" t="n">
        <v>12.0167350969481</v>
      </c>
      <c r="T32" t="n">
        <v>11.3666511039219</v>
      </c>
      <c r="U32" t="n">
        <v>9.12672715754607</v>
      </c>
      <c r="V32" t="n">
        <v>6.63764060202275</v>
      </c>
      <c r="W32" t="n">
        <v>6.5225429161207</v>
      </c>
      <c r="X32" t="n">
        <v>7.58873853522347</v>
      </c>
      <c r="Y32" t="n">
        <v>8.95800952135906</v>
      </c>
      <c r="Z32" t="n">
        <v>7.06542095649481</v>
      </c>
      <c r="AA32" t="n">
        <v>7.15784345613551</v>
      </c>
      <c r="AB32" t="n">
        <v>8.94408352179192</v>
      </c>
      <c r="AC32" t="n">
        <v>8.23294804184717</v>
      </c>
      <c r="AD32" t="n">
        <v>9.40438674328445</v>
      </c>
      <c r="AE32" t="n">
        <v>12.0719754771364</v>
      </c>
      <c r="AF32" t="n">
        <v>14.4732003177705</v>
      </c>
    </row>
    <row r="33">
      <c r="A33" t="s">
        <v>149</v>
      </c>
      <c r="B33" t="s">
        <v>434</v>
      </c>
      <c r="C33" t="s">
        <v>342</v>
      </c>
      <c r="D33" t="s">
        <v>435</v>
      </c>
      <c r="E33" t="s">
        <v>343</v>
      </c>
      <c r="F33" t="n">
        <v>0.898724017944109</v>
      </c>
      <c r="G33" t="n">
        <v>1.06010859895879</v>
      </c>
      <c r="H33" t="n">
        <v>1.17656402385922</v>
      </c>
      <c r="I33" t="n">
        <v>1.48365140001876</v>
      </c>
      <c r="J33" t="n">
        <v>1.65907607704258</v>
      </c>
      <c r="K33" t="n">
        <v>2.00167527124086</v>
      </c>
      <c r="L33" t="n">
        <v>2.25625964945513</v>
      </c>
      <c r="M33" t="n">
        <v>2.27631683405399</v>
      </c>
      <c r="N33" t="n">
        <v>1.93601721245329</v>
      </c>
      <c r="O33" t="n">
        <v>2.03979056296186</v>
      </c>
      <c r="P33" t="n">
        <v>2.8080059724848</v>
      </c>
      <c r="Q33" t="n">
        <v>3.91253682578791</v>
      </c>
      <c r="R33" t="n">
        <v>4.48365868578417</v>
      </c>
      <c r="S33" t="n">
        <v>5.46010889437779</v>
      </c>
      <c r="T33" t="n">
        <v>5.47770113527586</v>
      </c>
      <c r="U33" t="n">
        <v>8.20645543021658</v>
      </c>
      <c r="V33" t="n">
        <v>5.2792381584665</v>
      </c>
      <c r="W33" t="n">
        <v>3.61251479760872</v>
      </c>
      <c r="X33" t="n">
        <v>5.0362685298434</v>
      </c>
      <c r="Y33" t="n">
        <v>6.62340073858915</v>
      </c>
      <c r="Z33" t="n">
        <v>5.36725669188892</v>
      </c>
      <c r="AA33" t="n">
        <v>5.55030896228732</v>
      </c>
      <c r="AB33" t="n">
        <v>7.00940262325414</v>
      </c>
      <c r="AC33" t="n">
        <v>6.47153986490116</v>
      </c>
      <c r="AD33" t="n">
        <v>7.40481576075403</v>
      </c>
      <c r="AE33" t="n">
        <v>4.70256047834571</v>
      </c>
      <c r="AF33" t="n">
        <v>3.58081973799702</v>
      </c>
    </row>
    <row r="34">
      <c r="A34" t="s">
        <v>149</v>
      </c>
      <c r="B34" t="s">
        <v>436</v>
      </c>
      <c r="C34" t="s">
        <v>342</v>
      </c>
      <c r="D34" t="s">
        <v>437</v>
      </c>
      <c r="E34" t="s">
        <v>343</v>
      </c>
      <c r="F34" t="n">
        <v>5.67149162665225</v>
      </c>
      <c r="G34" t="n">
        <v>6.10444014169835</v>
      </c>
      <c r="H34" t="n">
        <v>7.02400919172874</v>
      </c>
      <c r="I34" t="n">
        <v>11.077403096762</v>
      </c>
      <c r="J34" t="n">
        <v>13.886450364402</v>
      </c>
      <c r="K34" t="n">
        <v>18.8747285844962</v>
      </c>
      <c r="L34" t="n">
        <v>18.6502591407061</v>
      </c>
      <c r="M34" t="n">
        <v>17.2400565017748</v>
      </c>
      <c r="N34" t="n">
        <v>16.7423171305433</v>
      </c>
      <c r="O34" t="n">
        <v>17.3835275657656</v>
      </c>
      <c r="P34" t="n">
        <v>16.0150153369312</v>
      </c>
      <c r="Q34" t="n">
        <v>15.739516266405</v>
      </c>
      <c r="R34" t="n">
        <v>17.4105869123482</v>
      </c>
      <c r="S34" t="n">
        <v>19.6620120076448</v>
      </c>
      <c r="T34" t="n">
        <v>18.1982484356272</v>
      </c>
      <c r="U34" t="n">
        <v>16.1785819586287</v>
      </c>
      <c r="V34" t="n">
        <v>11.5384477121095</v>
      </c>
      <c r="W34" t="n">
        <v>9.59354109674439</v>
      </c>
      <c r="X34" t="n">
        <v>8.96002991892155</v>
      </c>
      <c r="Y34" t="n">
        <v>9.20335537485777</v>
      </c>
      <c r="Z34" t="n">
        <v>6.96903177036713</v>
      </c>
      <c r="AA34" t="n">
        <v>6.83175484593942</v>
      </c>
      <c r="AB34" t="n">
        <v>8.38678684028553</v>
      </c>
      <c r="AC34" t="n">
        <v>7.68059101840232</v>
      </c>
      <c r="AD34" t="n">
        <v>8.74820861309214</v>
      </c>
      <c r="AE34" t="n">
        <v>15.2822297060522</v>
      </c>
      <c r="AF34" t="n">
        <v>20.0578357840101</v>
      </c>
    </row>
    <row r="35">
      <c r="A35" t="s">
        <v>149</v>
      </c>
      <c r="B35" t="s">
        <v>438</v>
      </c>
      <c r="C35" t="s">
        <v>342</v>
      </c>
      <c r="D35" t="s">
        <v>439</v>
      </c>
      <c r="E35" t="s">
        <v>343</v>
      </c>
      <c r="F35" t="n">
        <v>65.9492654114115</v>
      </c>
      <c r="G35" t="n">
        <v>71.5955738636896</v>
      </c>
      <c r="H35" t="n">
        <v>89.1080307248037</v>
      </c>
      <c r="I35" t="n">
        <v>127.703672804772</v>
      </c>
      <c r="J35" t="n">
        <v>171.233589152316</v>
      </c>
      <c r="K35" t="n">
        <v>212.569906447849</v>
      </c>
      <c r="L35" t="n">
        <v>252.075245836742</v>
      </c>
      <c r="M35" t="n">
        <v>288.680640253402</v>
      </c>
      <c r="N35" t="n">
        <v>321.318772194312</v>
      </c>
      <c r="O35" t="n">
        <v>336.182502456732</v>
      </c>
      <c r="P35" t="n">
        <v>421.813845488074</v>
      </c>
      <c r="Q35" t="n">
        <v>502.792075806334</v>
      </c>
      <c r="R35" t="n">
        <v>535.180895804872</v>
      </c>
      <c r="S35" t="n">
        <v>645.811867287759</v>
      </c>
      <c r="T35" t="n">
        <v>582.492593159177</v>
      </c>
      <c r="U35" t="n">
        <v>391.472893221511</v>
      </c>
      <c r="V35" t="n">
        <v>241.314758165364</v>
      </c>
      <c r="W35" t="n">
        <v>229.299974063943</v>
      </c>
      <c r="X35" t="n">
        <v>339.311203184293</v>
      </c>
      <c r="Y35" t="n">
        <v>498.363451289211</v>
      </c>
      <c r="Z35" t="n">
        <v>413.72282447035</v>
      </c>
      <c r="AA35" t="n">
        <v>435.406951372028</v>
      </c>
      <c r="AB35" t="n">
        <v>554.73571426673</v>
      </c>
      <c r="AC35" t="n">
        <v>513.433665110088</v>
      </c>
      <c r="AD35" t="n">
        <v>588.285484620239</v>
      </c>
      <c r="AE35" t="n">
        <v>641.99547431933</v>
      </c>
      <c r="AF35" t="n">
        <v>721.224630683661</v>
      </c>
    </row>
    <row r="36">
      <c r="A36" t="s">
        <v>149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149</v>
      </c>
      <c r="B37" t="s">
        <v>442</v>
      </c>
      <c r="C37" t="s">
        <v>342</v>
      </c>
      <c r="D37" t="s">
        <v>443</v>
      </c>
      <c r="E37" t="s">
        <v>343</v>
      </c>
      <c r="F37" t="n">
        <v>19.5434540453496</v>
      </c>
      <c r="G37" t="n">
        <v>19.9689192210537</v>
      </c>
      <c r="H37" t="n">
        <v>21.4213187967832</v>
      </c>
      <c r="I37" t="n">
        <v>26.797911153065</v>
      </c>
      <c r="J37" t="n">
        <v>31.2477470575176</v>
      </c>
      <c r="K37" t="n">
        <v>37.3426965367815</v>
      </c>
      <c r="L37" t="n">
        <v>36.2853206315796</v>
      </c>
      <c r="M37" t="n">
        <v>34.7666048143259</v>
      </c>
      <c r="N37" t="n">
        <v>34.7574201826154</v>
      </c>
      <c r="O37" t="n">
        <v>30.4357355196847</v>
      </c>
      <c r="P37" t="n">
        <v>25.37621570626</v>
      </c>
      <c r="Q37" t="n">
        <v>23.7829477345933</v>
      </c>
      <c r="R37" t="n">
        <v>27.3420340723112</v>
      </c>
      <c r="S37" t="n">
        <v>24.1971577933419</v>
      </c>
      <c r="T37" t="n">
        <v>20.2860753296779</v>
      </c>
      <c r="U37" t="n">
        <v>20.3813192242166</v>
      </c>
      <c r="V37" t="n">
        <v>13.6260926448449</v>
      </c>
      <c r="W37" t="n">
        <v>12.1937924535728</v>
      </c>
      <c r="X37" t="n">
        <v>29.0783597612132</v>
      </c>
      <c r="Y37" t="n">
        <v>31.0345671877321</v>
      </c>
      <c r="Z37" t="n">
        <v>23.7832048229067</v>
      </c>
      <c r="AA37" t="n">
        <v>23.5469847343138</v>
      </c>
      <c r="AB37" t="n">
        <v>29.0641440638047</v>
      </c>
      <c r="AC37" t="n">
        <v>26.6589522683576</v>
      </c>
      <c r="AD37" t="n">
        <v>30.391720436844</v>
      </c>
      <c r="AE37" t="n">
        <v>23.3811046902552</v>
      </c>
      <c r="AF37" t="n">
        <v>21.3364468463019</v>
      </c>
    </row>
    <row r="38">
      <c r="A38" t="s">
        <v>149</v>
      </c>
      <c r="B38" t="s">
        <v>444</v>
      </c>
      <c r="C38" t="s">
        <v>342</v>
      </c>
      <c r="D38" t="s">
        <v>445</v>
      </c>
      <c r="E38" t="s">
        <v>343</v>
      </c>
      <c r="F38" t="n">
        <v>46.405811366062</v>
      </c>
      <c r="G38" t="n">
        <v>51.6266546426359</v>
      </c>
      <c r="H38" t="n">
        <v>67.6867119280206</v>
      </c>
      <c r="I38" t="n">
        <v>100.905761651707</v>
      </c>
      <c r="J38" t="n">
        <v>139.985842094798</v>
      </c>
      <c r="K38" t="n">
        <v>175.227209911068</v>
      </c>
      <c r="L38" t="n">
        <v>215.789925205162</v>
      </c>
      <c r="M38" t="n">
        <v>253.914035439077</v>
      </c>
      <c r="N38" t="n">
        <v>286.561352011697</v>
      </c>
      <c r="O38" t="n">
        <v>305.746766937047</v>
      </c>
      <c r="P38" t="n">
        <v>396.437629781814</v>
      </c>
      <c r="Q38" t="n">
        <v>479.00912807174</v>
      </c>
      <c r="R38" t="n">
        <v>507.838861732561</v>
      </c>
      <c r="S38" t="n">
        <v>621.614709494417</v>
      </c>
      <c r="T38" t="n">
        <v>562.206517829499</v>
      </c>
      <c r="U38" t="n">
        <v>371.091573997294</v>
      </c>
      <c r="V38" t="n">
        <v>227.688665520519</v>
      </c>
      <c r="W38" t="n">
        <v>217.10618161037</v>
      </c>
      <c r="X38" t="n">
        <v>310.23284342308</v>
      </c>
      <c r="Y38" t="n">
        <v>467.328884101479</v>
      </c>
      <c r="Z38" t="n">
        <v>389.939619647443</v>
      </c>
      <c r="AA38" t="n">
        <v>411.859966637714</v>
      </c>
      <c r="AB38" t="n">
        <v>525.671570202926</v>
      </c>
      <c r="AC38" t="n">
        <v>486.77471284173</v>
      </c>
      <c r="AD38" t="n">
        <v>557.893764183395</v>
      </c>
      <c r="AE38" t="n">
        <v>618.614369629075</v>
      </c>
      <c r="AF38" t="n">
        <v>699.888183837359</v>
      </c>
    </row>
    <row r="39">
      <c r="A39" t="s">
        <v>149</v>
      </c>
      <c r="B39" t="s">
        <v>446</v>
      </c>
      <c r="C39" t="s">
        <v>342</v>
      </c>
      <c r="D39" t="s">
        <v>447</v>
      </c>
      <c r="E39" t="s">
        <v>343</v>
      </c>
      <c r="F39" t="n">
        <v>17.2677799212383</v>
      </c>
      <c r="G39" t="n">
        <v>18.908750737498</v>
      </c>
      <c r="H39" t="n">
        <v>19.5134922966555</v>
      </c>
      <c r="I39" t="n">
        <v>26.5377870118585</v>
      </c>
      <c r="J39" t="n">
        <v>31.1933855006109</v>
      </c>
      <c r="K39" t="n">
        <v>41.7025620804144</v>
      </c>
      <c r="L39" t="n">
        <v>49.0787106414246</v>
      </c>
      <c r="M39" t="n">
        <v>55.1606988594726</v>
      </c>
      <c r="N39" t="n">
        <v>63.6540389218188</v>
      </c>
      <c r="O39" t="n">
        <v>67.9380506693276</v>
      </c>
      <c r="P39" t="n">
        <v>73.0574190019585</v>
      </c>
      <c r="Q39" t="n">
        <v>81.7263101485669</v>
      </c>
      <c r="R39" t="n">
        <v>94.0144720455158</v>
      </c>
      <c r="S39" t="n">
        <v>86.57516067566</v>
      </c>
      <c r="T39" t="n">
        <v>127.88085438621</v>
      </c>
      <c r="U39" t="n">
        <v>220.767287551093</v>
      </c>
      <c r="V39" t="n">
        <v>180.010276665204</v>
      </c>
      <c r="W39" t="n">
        <v>187.17490747229</v>
      </c>
      <c r="X39" t="n">
        <v>252.310209786268</v>
      </c>
      <c r="Y39" t="n">
        <v>341.600206249957</v>
      </c>
      <c r="Z39" t="n">
        <v>278.667264801597</v>
      </c>
      <c r="AA39" t="n">
        <v>289.592018767589</v>
      </c>
      <c r="AB39" t="n">
        <v>366.634345891559</v>
      </c>
      <c r="AC39" t="n">
        <v>338.73819723464</v>
      </c>
      <c r="AD39" t="n">
        <v>387.740053011769</v>
      </c>
      <c r="AE39" t="n">
        <v>298.081784196252</v>
      </c>
      <c r="AF39" t="n">
        <v>271.860225504089</v>
      </c>
    </row>
    <row r="40">
      <c r="A40" t="s">
        <v>149</v>
      </c>
      <c r="B40" t="s">
        <v>448</v>
      </c>
      <c r="C40" t="s">
        <v>342</v>
      </c>
      <c r="D40" t="s">
        <v>449</v>
      </c>
      <c r="E40" t="s">
        <v>343</v>
      </c>
      <c r="F40" t="n">
        <v>19.4087007720108</v>
      </c>
      <c r="G40" t="n">
        <v>22.1260569468838</v>
      </c>
      <c r="H40" t="n">
        <v>26.6436569643011</v>
      </c>
      <c r="I40" t="n">
        <v>39.3127955362314</v>
      </c>
      <c r="J40" t="n">
        <v>48.8997120824587</v>
      </c>
      <c r="K40" t="n">
        <v>65.7579281600417</v>
      </c>
      <c r="L40" t="n">
        <v>75.2296656345075</v>
      </c>
      <c r="M40" t="n">
        <v>88.5373239859356</v>
      </c>
      <c r="N40" t="n">
        <v>106.061479576868</v>
      </c>
      <c r="O40" t="n">
        <v>135.409123027137</v>
      </c>
      <c r="P40" t="n">
        <v>126.31652057136</v>
      </c>
      <c r="Q40" t="n">
        <v>118.14804983423</v>
      </c>
      <c r="R40" t="n">
        <v>141.684377912505</v>
      </c>
      <c r="S40" t="n">
        <v>116.745209661515</v>
      </c>
      <c r="T40" t="n">
        <v>115.902554687694</v>
      </c>
      <c r="U40" t="n">
        <v>88.808094991095</v>
      </c>
      <c r="V40" t="n">
        <v>44.791683431392</v>
      </c>
      <c r="W40" t="n">
        <v>27.7164178988557</v>
      </c>
      <c r="X40" t="n">
        <v>27.5626530076144</v>
      </c>
      <c r="Y40" t="n">
        <v>44.8403108967154</v>
      </c>
      <c r="Z40" t="n">
        <v>37.9640356311954</v>
      </c>
      <c r="AA40" t="n">
        <v>40.5072800974819</v>
      </c>
      <c r="AB40" t="n">
        <v>51.9582614384228</v>
      </c>
      <c r="AC40" t="n">
        <v>48.1798399106675</v>
      </c>
      <c r="AD40" t="n">
        <v>55.2612131447094</v>
      </c>
      <c r="AE40" t="n">
        <v>85.8856254470291</v>
      </c>
      <c r="AF40" t="n">
        <v>109.372312868331</v>
      </c>
    </row>
    <row r="41">
      <c r="A41" t="s">
        <v>149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452</v>
      </c>
      <c r="C42" t="s">
        <v>342</v>
      </c>
      <c r="D42" t="s">
        <v>453</v>
      </c>
      <c r="E42" t="s">
        <v>343</v>
      </c>
      <c r="F42" t="n">
        <v>107.632514873934</v>
      </c>
      <c r="G42" t="n">
        <v>111.361478333879</v>
      </c>
      <c r="H42" t="n">
        <v>123.12280888677</v>
      </c>
      <c r="I42" t="n">
        <v>180.008048098787</v>
      </c>
      <c r="J42" t="n">
        <v>228.486973223781</v>
      </c>
      <c r="K42" t="n">
        <v>300.5007701686</v>
      </c>
      <c r="L42" t="n">
        <v>321.889043398395</v>
      </c>
      <c r="M42" t="n">
        <v>332.809263343351</v>
      </c>
      <c r="N42" t="n">
        <v>350.45722240901</v>
      </c>
      <c r="O42" t="n">
        <v>425.066973523009</v>
      </c>
      <c r="P42" t="n">
        <v>413.146428529358</v>
      </c>
      <c r="Q42" t="n">
        <v>379.13633320378</v>
      </c>
      <c r="R42" t="n">
        <v>460.665403678306</v>
      </c>
      <c r="S42" t="n">
        <v>507.016938559631</v>
      </c>
      <c r="T42" t="n">
        <v>424.587482213111</v>
      </c>
      <c r="U42" t="n">
        <v>269.185679177668</v>
      </c>
      <c r="V42" t="n">
        <v>141.375519619572</v>
      </c>
      <c r="W42" t="n">
        <v>103.0970768591</v>
      </c>
      <c r="X42" t="n">
        <v>91.21417109112</v>
      </c>
      <c r="Y42" t="n">
        <v>97.9112918537993</v>
      </c>
      <c r="Z42" t="n">
        <v>75.1648210103154</v>
      </c>
      <c r="AA42" t="n">
        <v>74.524452635061</v>
      </c>
      <c r="AB42" t="n">
        <v>92.0571166980427</v>
      </c>
      <c r="AC42" t="n">
        <v>84.4579235604847</v>
      </c>
      <c r="AD42" t="n">
        <v>96.2958545197538</v>
      </c>
      <c r="AE42" t="n">
        <v>152.270474831935</v>
      </c>
      <c r="AF42" t="n">
        <v>194.834360598039</v>
      </c>
    </row>
    <row r="43">
      <c r="A43" t="s">
        <v>149</v>
      </c>
      <c r="B43" t="s">
        <v>454</v>
      </c>
      <c r="C43" t="s">
        <v>342</v>
      </c>
      <c r="D43" t="s">
        <v>455</v>
      </c>
      <c r="E43" t="s">
        <v>343</v>
      </c>
      <c r="F43" t="n">
        <v>115.780264498381</v>
      </c>
      <c r="G43" t="n">
        <v>120.616633264496</v>
      </c>
      <c r="H43" t="n">
        <v>133.796508849416</v>
      </c>
      <c r="I43" t="n">
        <v>195.851092144643</v>
      </c>
      <c r="J43" t="n">
        <v>248.705162035285</v>
      </c>
      <c r="K43" t="n">
        <v>327.14960093082</v>
      </c>
      <c r="L43" t="n">
        <v>352.6137222755</v>
      </c>
      <c r="M43" t="n">
        <v>364.64963784778</v>
      </c>
      <c r="N43" t="n">
        <v>384.262794028461</v>
      </c>
      <c r="O43" t="n">
        <v>464.952484149079</v>
      </c>
      <c r="P43" t="n">
        <v>450.371893440429</v>
      </c>
      <c r="Q43" t="n">
        <v>410.6576468722</v>
      </c>
      <c r="R43" t="n">
        <v>497.993774575597</v>
      </c>
      <c r="S43" t="n">
        <v>569.214397567833</v>
      </c>
      <c r="T43" t="n">
        <v>482.135561663749</v>
      </c>
      <c r="U43" t="n">
        <v>322.856391451917</v>
      </c>
      <c r="V43" t="n">
        <v>174.954320591623</v>
      </c>
      <c r="W43" t="n">
        <v>130.430951080738</v>
      </c>
      <c r="X43" t="n">
        <v>157.267764851093</v>
      </c>
      <c r="Y43" t="n">
        <v>173.49120098864</v>
      </c>
      <c r="Z43" t="n">
        <v>134.271784757247</v>
      </c>
      <c r="AA43" t="n">
        <v>134.006715392394</v>
      </c>
      <c r="AB43" t="n">
        <v>166.122212938954</v>
      </c>
      <c r="AC43" t="n">
        <v>152.565602740976</v>
      </c>
      <c r="AD43" t="n">
        <v>174.050407746342</v>
      </c>
      <c r="AE43" t="n">
        <v>299.911181475475</v>
      </c>
      <c r="AF43" t="n">
        <v>392.329495842151</v>
      </c>
    </row>
    <row r="44">
      <c r="A44" t="s">
        <v>149</v>
      </c>
      <c r="B44" t="s">
        <v>456</v>
      </c>
      <c r="C44" t="s">
        <v>342</v>
      </c>
      <c r="D44" t="s">
        <v>457</v>
      </c>
      <c r="E44" t="s">
        <v>343</v>
      </c>
      <c r="F44" t="n">
        <v>1115.10888721763</v>
      </c>
      <c r="G44" t="n">
        <v>1272.06915627033</v>
      </c>
      <c r="H44" t="n">
        <v>1445.22043831276</v>
      </c>
      <c r="I44" t="n">
        <v>1948.50967461127</v>
      </c>
      <c r="J44" t="n">
        <v>2360.54458506876</v>
      </c>
      <c r="K44" t="n">
        <v>2939.05642315678</v>
      </c>
      <c r="L44" t="n">
        <v>3180.79774475646</v>
      </c>
      <c r="M44" t="n">
        <v>3503.81814058309</v>
      </c>
      <c r="N44" t="n">
        <v>3854.94073725152</v>
      </c>
      <c r="O44" t="n">
        <v>4218.17052078675</v>
      </c>
      <c r="P44" t="n">
        <v>4416.07230543502</v>
      </c>
      <c r="Q44" t="n">
        <v>4819.49583329559</v>
      </c>
      <c r="R44" t="n">
        <v>5353.93605742922</v>
      </c>
      <c r="S44" t="n">
        <v>5801.51736021076</v>
      </c>
      <c r="T44" t="n">
        <v>5925.54939189637</v>
      </c>
      <c r="U44" t="n">
        <v>6637.92663281433</v>
      </c>
      <c r="V44" t="n">
        <v>5486.13084049577</v>
      </c>
      <c r="W44" t="n">
        <v>5537.88078576869</v>
      </c>
      <c r="X44" t="n">
        <v>5390.35042711638</v>
      </c>
      <c r="Y44" t="n">
        <v>5325.94973848817</v>
      </c>
      <c r="Z44" t="n">
        <v>3981.82103804109</v>
      </c>
      <c r="AA44" t="n">
        <v>3861.41782934345</v>
      </c>
      <c r="AB44" t="n">
        <v>4711.89922404752</v>
      </c>
      <c r="AC44" t="n">
        <v>4307.5328197479</v>
      </c>
      <c r="AD44" t="n">
        <v>4901.38809340284</v>
      </c>
      <c r="AE44" t="n">
        <v>5588.36276968868</v>
      </c>
      <c r="AF44" t="n">
        <v>6398.684663564</v>
      </c>
    </row>
    <row r="45">
      <c r="A45" t="s">
        <v>149</v>
      </c>
      <c r="B45" t="s">
        <v>458</v>
      </c>
      <c r="C45" t="s">
        <v>342</v>
      </c>
      <c r="D45" t="s">
        <v>459</v>
      </c>
      <c r="E45" t="s">
        <v>343</v>
      </c>
      <c r="F45" t="n">
        <v>1115.10888721763</v>
      </c>
      <c r="G45" t="n">
        <v>1272.06915627033</v>
      </c>
      <c r="H45" t="n">
        <v>1445.22043831276</v>
      </c>
      <c r="I45" t="n">
        <v>1948.50967461127</v>
      </c>
      <c r="J45" t="n">
        <v>2360.54458506876</v>
      </c>
      <c r="K45" t="n">
        <v>2939.05642315678</v>
      </c>
      <c r="L45" t="n">
        <v>3180.79774475646</v>
      </c>
      <c r="M45" t="n">
        <v>3503.81814058309</v>
      </c>
      <c r="N45" t="n">
        <v>3854.94073725152</v>
      </c>
      <c r="O45" t="n">
        <v>4218.17052078675</v>
      </c>
      <c r="P45" t="n">
        <v>4416.07230543502</v>
      </c>
      <c r="Q45" t="n">
        <v>4819.49583329559</v>
      </c>
      <c r="R45" t="n">
        <v>5353.93605742922</v>
      </c>
      <c r="S45" t="n">
        <v>5801.51736021076</v>
      </c>
      <c r="T45" t="n">
        <v>5925.54939189637</v>
      </c>
      <c r="U45" t="n">
        <v>6637.92663281433</v>
      </c>
      <c r="V45" t="n">
        <v>5486.13084049577</v>
      </c>
      <c r="W45" t="n">
        <v>5537.88078576869</v>
      </c>
      <c r="X45" t="n">
        <v>5390.35042711638</v>
      </c>
      <c r="Y45" t="n">
        <v>5325.94973848817</v>
      </c>
      <c r="Z45" t="n">
        <v>3981.82103804109</v>
      </c>
      <c r="AA45" t="n">
        <v>3861.41782934345</v>
      </c>
      <c r="AB45" t="n">
        <v>4711.89922404752</v>
      </c>
      <c r="AC45" t="n">
        <v>4307.5328197479</v>
      </c>
      <c r="AD45" t="n">
        <v>4901.38809340284</v>
      </c>
      <c r="AE45" t="n">
        <v>5588.36276968868</v>
      </c>
      <c r="AF45" t="n">
        <v>6398.684663564</v>
      </c>
    </row>
    <row r="46">
      <c r="A46" t="s">
        <v>149</v>
      </c>
      <c r="B46" t="s">
        <v>460</v>
      </c>
      <c r="C46" t="s">
        <v>342</v>
      </c>
      <c r="D46" t="s">
        <v>461</v>
      </c>
      <c r="E46" t="s">
        <v>343</v>
      </c>
      <c r="F46" t="n">
        <v>8.14774962444666</v>
      </c>
      <c r="G46" t="n">
        <v>9.25515493061741</v>
      </c>
      <c r="H46" t="n">
        <v>10.6736999626459</v>
      </c>
      <c r="I46" t="n">
        <v>15.8430440458561</v>
      </c>
      <c r="J46" t="n">
        <v>20.2181888115037</v>
      </c>
      <c r="K46" t="n">
        <v>26.6488307622191</v>
      </c>
      <c r="L46" t="n">
        <v>30.7246788771045</v>
      </c>
      <c r="M46" t="n">
        <v>31.8403745044295</v>
      </c>
      <c r="N46" t="n">
        <v>33.805571619451</v>
      </c>
      <c r="O46" t="n">
        <v>39.8855106260707</v>
      </c>
      <c r="P46" t="n">
        <v>37.2254649110703</v>
      </c>
      <c r="Q46" t="n">
        <v>31.5213136684202</v>
      </c>
      <c r="R46" t="n">
        <v>37.3283708972904</v>
      </c>
      <c r="S46" t="n">
        <v>62.1974590082021</v>
      </c>
      <c r="T46" t="n">
        <v>57.5480794506377</v>
      </c>
      <c r="U46" t="n">
        <v>53.6707122742493</v>
      </c>
      <c r="V46" t="n">
        <v>33.5788009720512</v>
      </c>
      <c r="W46" t="n">
        <v>27.3338742216373</v>
      </c>
      <c r="X46" t="n">
        <v>66.0535937599728</v>
      </c>
      <c r="Y46" t="n">
        <v>75.5799091348413</v>
      </c>
      <c r="Z46" t="n">
        <v>59.1069637469319</v>
      </c>
      <c r="AA46" t="n">
        <v>59.4822627573334</v>
      </c>
      <c r="AB46" t="n">
        <v>74.0650962409118</v>
      </c>
      <c r="AC46" t="n">
        <v>68.1076791804918</v>
      </c>
      <c r="AD46" t="n">
        <v>77.7545532265878</v>
      </c>
      <c r="AE46" t="n">
        <v>147.64070664354</v>
      </c>
      <c r="AF46" t="n">
        <v>197.495135244112</v>
      </c>
    </row>
    <row r="47">
      <c r="A47" t="s">
        <v>149</v>
      </c>
      <c r="B47" t="s">
        <v>462</v>
      </c>
      <c r="C47" t="s">
        <v>342</v>
      </c>
      <c r="D47" t="s">
        <v>463</v>
      </c>
      <c r="E47" t="s">
        <v>343</v>
      </c>
      <c r="F47" t="n">
        <v>27.703109443621</v>
      </c>
      <c r="G47" t="n">
        <v>29.0114363126766</v>
      </c>
      <c r="H47" t="n">
        <v>29.7735869137749</v>
      </c>
      <c r="I47" t="n">
        <v>36.8864244394618</v>
      </c>
      <c r="J47" t="n">
        <v>41.2233030159512</v>
      </c>
      <c r="K47" t="n">
        <v>49.3708760377855</v>
      </c>
      <c r="L47" t="n">
        <v>52.7050139986519</v>
      </c>
      <c r="M47" t="n">
        <v>57.0261604054372</v>
      </c>
      <c r="N47" t="n">
        <v>58.6411069445616</v>
      </c>
      <c r="O47" t="n">
        <v>64.0201838816799</v>
      </c>
      <c r="P47" t="n">
        <v>53.2773095520671</v>
      </c>
      <c r="Q47" t="n">
        <v>51.5856949046124</v>
      </c>
      <c r="R47" t="n">
        <v>55.4243434912538</v>
      </c>
      <c r="S47" t="n">
        <v>47.7562142063917</v>
      </c>
      <c r="T47" t="n">
        <v>60.1773676077776</v>
      </c>
      <c r="U47" t="n">
        <v>76.0115672540288</v>
      </c>
      <c r="V47" t="n">
        <v>56.275539867803</v>
      </c>
      <c r="W47" t="n">
        <v>48.6006395191234</v>
      </c>
      <c r="X47" t="n">
        <v>52.6644831415895</v>
      </c>
      <c r="Y47" t="n">
        <v>62.992474901568</v>
      </c>
      <c r="Z47" t="n">
        <v>49.8580953580039</v>
      </c>
      <c r="AA47" t="n">
        <v>50.6475952573376</v>
      </c>
      <c r="AB47" t="n">
        <v>63.3767645318049</v>
      </c>
      <c r="AC47" t="n">
        <v>58.3614034215465</v>
      </c>
      <c r="AD47" t="n">
        <v>66.6806166391322</v>
      </c>
      <c r="AE47" t="n">
        <v>37.5040716348251</v>
      </c>
      <c r="AF47" t="n">
        <v>24.3652627851927</v>
      </c>
    </row>
    <row r="48">
      <c r="A48" t="s">
        <v>149</v>
      </c>
      <c r="B48" t="s">
        <v>464</v>
      </c>
      <c r="C48" t="s">
        <v>342</v>
      </c>
      <c r="D48" t="s">
        <v>465</v>
      </c>
      <c r="E48" t="s">
        <v>343</v>
      </c>
      <c r="F48" t="n">
        <v>56.7192597143131</v>
      </c>
      <c r="G48" t="n">
        <v>58.4343194533742</v>
      </c>
      <c r="H48" t="n">
        <v>60.4131874308282</v>
      </c>
      <c r="I48" t="n">
        <v>76.5264704805322</v>
      </c>
      <c r="J48" t="n">
        <v>88.4495567009505</v>
      </c>
      <c r="K48" t="n">
        <v>109.89398147183</v>
      </c>
      <c r="L48" t="n">
        <v>118.850872308031</v>
      </c>
      <c r="M48" t="n">
        <v>126.469216986621</v>
      </c>
      <c r="N48" t="n">
        <v>131.028942698205</v>
      </c>
      <c r="O48" t="n">
        <v>140.235852325484</v>
      </c>
      <c r="P48" t="n">
        <v>132.80981008029</v>
      </c>
      <c r="Q48" t="n">
        <v>135.529594318733</v>
      </c>
      <c r="R48" t="n">
        <v>152.076670124764</v>
      </c>
      <c r="S48" t="n">
        <v>153.40938936293</v>
      </c>
      <c r="T48" t="n">
        <v>156.273150329121</v>
      </c>
      <c r="U48" t="n">
        <v>143.925584822816</v>
      </c>
      <c r="V48" t="n">
        <v>99.7011189992076</v>
      </c>
      <c r="W48" t="n">
        <v>102.347457172415</v>
      </c>
      <c r="X48" t="n">
        <v>113.117050026727</v>
      </c>
      <c r="Y48" t="n">
        <v>125.645319819886</v>
      </c>
      <c r="Z48" t="n">
        <v>97.4360425356543</v>
      </c>
      <c r="AA48" t="n">
        <v>97.3995630460133</v>
      </c>
      <c r="AB48" t="n">
        <v>120.845719406196</v>
      </c>
      <c r="AC48" t="n">
        <v>111.011440589062</v>
      </c>
      <c r="AD48" t="n">
        <v>126.662101047357</v>
      </c>
      <c r="AE48" t="n">
        <v>158.071942900644</v>
      </c>
      <c r="AF48" t="n">
        <v>187.578543784754</v>
      </c>
    </row>
    <row r="49">
      <c r="A49" t="s">
        <v>149</v>
      </c>
      <c r="B49" t="s">
        <v>466</v>
      </c>
      <c r="C49" t="s">
        <v>342</v>
      </c>
      <c r="D49" t="s">
        <v>467</v>
      </c>
      <c r="E49" t="s">
        <v>343</v>
      </c>
      <c r="F49" t="n">
        <v>2.68830425317955</v>
      </c>
      <c r="G49" t="n">
        <v>2.91994424300062</v>
      </c>
      <c r="H49" t="n">
        <v>3.04553426790155</v>
      </c>
      <c r="I49" t="n">
        <v>3.89926134237985</v>
      </c>
      <c r="J49" t="n">
        <v>4.47803962175707</v>
      </c>
      <c r="K49" t="n">
        <v>5.4364692031419</v>
      </c>
      <c r="L49" t="n">
        <v>5.73931083134242</v>
      </c>
      <c r="M49" t="n">
        <v>6.51439051131822</v>
      </c>
      <c r="N49" t="n">
        <v>6.96460402074483</v>
      </c>
      <c r="O49" t="n">
        <v>6.99726016108772</v>
      </c>
      <c r="P49" t="n">
        <v>6.89707047056005</v>
      </c>
      <c r="Q49" t="n">
        <v>7.13812614736085</v>
      </c>
      <c r="R49" t="n">
        <v>8.63393067942367</v>
      </c>
      <c r="S49" t="n">
        <v>9.16352637478967</v>
      </c>
      <c r="T49" t="n">
        <v>10.539846245483</v>
      </c>
      <c r="U49" t="n">
        <v>12.165232214259</v>
      </c>
      <c r="V49" t="n">
        <v>9.71049641123562</v>
      </c>
      <c r="W49" t="n">
        <v>12.423735850012</v>
      </c>
      <c r="X49" t="n">
        <v>15.2503840427731</v>
      </c>
      <c r="Y49" t="n">
        <v>11.5177982548602</v>
      </c>
      <c r="Z49" t="n">
        <v>7.7156533264822</v>
      </c>
      <c r="AA49" t="n">
        <v>6.73802585093333</v>
      </c>
      <c r="AB49" t="n">
        <v>7.71207673842816</v>
      </c>
      <c r="AC49" t="n">
        <v>6.91301221600191</v>
      </c>
      <c r="AD49" t="n">
        <v>7.77752920504734</v>
      </c>
      <c r="AE49" t="n">
        <v>8.6468180252109</v>
      </c>
      <c r="AF49" t="n">
        <v>9.79414132113866</v>
      </c>
    </row>
    <row r="50">
      <c r="A50" t="s">
        <v>149</v>
      </c>
      <c r="B50" t="s">
        <v>468</v>
      </c>
      <c r="C50" t="s">
        <v>342</v>
      </c>
      <c r="D50" t="s">
        <v>469</v>
      </c>
      <c r="E50" t="s">
        <v>343</v>
      </c>
      <c r="F50" t="n">
        <v>26.3278460175125</v>
      </c>
      <c r="G50" t="n">
        <v>26.502938897697</v>
      </c>
      <c r="H50" t="n">
        <v>27.5940662491517</v>
      </c>
      <c r="I50" t="n">
        <v>35.7407846986906</v>
      </c>
      <c r="J50" t="n">
        <v>42.7482140632423</v>
      </c>
      <c r="K50" t="n">
        <v>55.0866362309024</v>
      </c>
      <c r="L50" t="n">
        <v>60.4065474780366</v>
      </c>
      <c r="M50" t="n">
        <v>62.9286660698657</v>
      </c>
      <c r="N50" t="n">
        <v>65.4232317328982</v>
      </c>
      <c r="O50" t="n">
        <v>69.2184082827165</v>
      </c>
      <c r="P50" t="n">
        <v>72.6354300576632</v>
      </c>
      <c r="Q50" t="n">
        <v>76.8057732667598</v>
      </c>
      <c r="R50" t="n">
        <v>88.0183959540862</v>
      </c>
      <c r="S50" t="n">
        <v>96.4896487817492</v>
      </c>
      <c r="T50" t="n">
        <v>85.5559364758605</v>
      </c>
      <c r="U50" t="n">
        <v>55.7487853545285</v>
      </c>
      <c r="V50" t="n">
        <v>33.715082720169</v>
      </c>
      <c r="W50" t="n">
        <v>41.3230818032796</v>
      </c>
      <c r="X50" t="n">
        <v>45.2021828423644</v>
      </c>
      <c r="Y50" t="n">
        <v>51.1350466634579</v>
      </c>
      <c r="Z50" t="n">
        <v>39.8622938511682</v>
      </c>
      <c r="AA50" t="n">
        <v>40.0139419377423</v>
      </c>
      <c r="AB50" t="n">
        <v>49.7568781359626</v>
      </c>
      <c r="AC50" t="n">
        <v>45.7370249515132</v>
      </c>
      <c r="AD50" t="n">
        <v>52.2039552031774</v>
      </c>
      <c r="AE50" t="n">
        <v>111.921053240608</v>
      </c>
      <c r="AF50" t="n">
        <v>153.419139678423</v>
      </c>
    </row>
    <row r="51">
      <c r="A51" t="s">
        <v>149</v>
      </c>
      <c r="B51" t="s">
        <v>470</v>
      </c>
      <c r="C51" t="s">
        <v>342</v>
      </c>
      <c r="D51" t="s">
        <v>471</v>
      </c>
      <c r="E51" t="s">
        <v>343</v>
      </c>
      <c r="F51" t="n">
        <v>26.3278460175125</v>
      </c>
      <c r="G51" t="n">
        <v>26.502938897697</v>
      </c>
      <c r="H51" t="n">
        <v>27.5940662491517</v>
      </c>
      <c r="I51" t="n">
        <v>35.7407846986906</v>
      </c>
      <c r="J51" t="n">
        <v>42.7482140632423</v>
      </c>
      <c r="K51" t="n">
        <v>55.0866362309024</v>
      </c>
      <c r="L51" t="n">
        <v>60.4065474780366</v>
      </c>
      <c r="M51" t="n">
        <v>62.9286660698657</v>
      </c>
      <c r="N51" t="n">
        <v>65.4232317328982</v>
      </c>
      <c r="O51" t="n">
        <v>69.2184082827165</v>
      </c>
      <c r="P51" t="n">
        <v>72.6354300576632</v>
      </c>
      <c r="Q51" t="n">
        <v>76.8057732667598</v>
      </c>
      <c r="R51" t="n">
        <v>88.0183959540862</v>
      </c>
      <c r="S51" t="n">
        <v>96.4896487817492</v>
      </c>
      <c r="T51" t="n">
        <v>85.5559364758605</v>
      </c>
      <c r="U51" t="n">
        <v>55.7487853545285</v>
      </c>
      <c r="V51" t="n">
        <v>33.715082720169</v>
      </c>
      <c r="W51" t="n">
        <v>41.3230818032796</v>
      </c>
      <c r="X51" t="n">
        <v>45.2021828423644</v>
      </c>
      <c r="Y51" t="n">
        <v>51.1350466634579</v>
      </c>
      <c r="Z51" t="n">
        <v>39.8622938511682</v>
      </c>
      <c r="AA51" t="n">
        <v>40.0139419377423</v>
      </c>
      <c r="AB51" t="n">
        <v>49.7568781359626</v>
      </c>
      <c r="AC51" t="n">
        <v>45.7370249515132</v>
      </c>
      <c r="AD51" t="n">
        <v>52.2039552031774</v>
      </c>
      <c r="AE51" t="n">
        <v>90.3570532406084</v>
      </c>
      <c r="AF51" t="n">
        <v>118.329358380092</v>
      </c>
    </row>
    <row r="52">
      <c r="A52" t="s">
        <v>149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149</v>
      </c>
      <c r="B53" t="s">
        <v>474</v>
      </c>
      <c r="C53" t="s">
        <v>342</v>
      </c>
      <c r="D53" t="s">
        <v>475</v>
      </c>
      <c r="E53" t="s">
        <v>343</v>
      </c>
      <c r="F53" t="n">
        <v>10.4018670022343</v>
      </c>
      <c r="G53" t="n">
        <v>11.0060208251455</v>
      </c>
      <c r="H53" t="n">
        <v>11.876517175145</v>
      </c>
      <c r="I53" t="n">
        <v>15.7384549337979</v>
      </c>
      <c r="J53" t="n">
        <v>19.0690019324805</v>
      </c>
      <c r="K53" t="n">
        <v>24.6775046349496</v>
      </c>
      <c r="L53" t="n">
        <v>26.6017360139044</v>
      </c>
      <c r="M53" t="n">
        <v>27.9034981278299</v>
      </c>
      <c r="N53" t="n">
        <v>32.9096310195581</v>
      </c>
      <c r="O53" t="n">
        <v>32.0937895380677</v>
      </c>
      <c r="P53" t="n">
        <v>30.899730832091</v>
      </c>
      <c r="Q53" t="n">
        <v>31.5418492955413</v>
      </c>
      <c r="R53" t="n">
        <v>40.6160337169746</v>
      </c>
      <c r="S53" t="n">
        <v>47.6218056888409</v>
      </c>
      <c r="T53" t="n">
        <v>41.7536956718132</v>
      </c>
      <c r="U53" t="n">
        <v>37.9015163937045</v>
      </c>
      <c r="V53" t="n">
        <v>20.9715913349684</v>
      </c>
      <c r="W53" t="n">
        <v>15.7506405060212</v>
      </c>
      <c r="X53" t="n">
        <v>25.9354451665931</v>
      </c>
      <c r="Y53" t="n">
        <v>48.1783939926469</v>
      </c>
      <c r="Z53" t="n">
        <v>41.7069499594168</v>
      </c>
      <c r="AA53" t="n">
        <v>45.1738876304252</v>
      </c>
      <c r="AB53" t="n">
        <v>58.3631571576501</v>
      </c>
      <c r="AC53" t="n">
        <v>54.2262451140902</v>
      </c>
      <c r="AD53" t="n">
        <v>62.2645439752499</v>
      </c>
      <c r="AE53" t="n">
        <v>93.5907854058386</v>
      </c>
      <c r="AF53" t="n">
        <v>118.059826893992</v>
      </c>
    </row>
    <row r="54">
      <c r="A54" t="s">
        <v>149</v>
      </c>
      <c r="B54" t="s">
        <v>476</v>
      </c>
      <c r="C54" t="s">
        <v>342</v>
      </c>
      <c r="D54" t="s">
        <v>477</v>
      </c>
      <c r="E54" t="s">
        <v>343</v>
      </c>
      <c r="F54" t="n">
        <v>84.8195436018855</v>
      </c>
      <c r="G54" t="n">
        <v>84.2801974640158</v>
      </c>
      <c r="H54" t="n">
        <v>82.4809107421534</v>
      </c>
      <c r="I54" t="n">
        <v>97.7934323956377</v>
      </c>
      <c r="J54" t="n">
        <v>115.578641569433</v>
      </c>
      <c r="K54" t="n">
        <v>140.652774053225</v>
      </c>
      <c r="L54" t="n">
        <v>152.235835100202</v>
      </c>
      <c r="M54" t="n">
        <v>160.944645786137</v>
      </c>
      <c r="N54" t="n">
        <v>168.561955258014</v>
      </c>
      <c r="O54" t="n">
        <v>144.558342581393</v>
      </c>
      <c r="P54" t="n">
        <v>127.210397883727</v>
      </c>
      <c r="Q54" t="n">
        <v>123.993718430345</v>
      </c>
      <c r="R54" t="n">
        <v>147.069054660527</v>
      </c>
      <c r="S54" t="n">
        <v>154.915521742047</v>
      </c>
      <c r="T54" t="n">
        <v>126.924502311167</v>
      </c>
      <c r="U54" t="n">
        <v>111.549778816425</v>
      </c>
      <c r="V54" t="n">
        <v>79.4897884451919</v>
      </c>
      <c r="W54" t="n">
        <v>71.7634262127578</v>
      </c>
      <c r="X54" t="n">
        <v>83.0031151964504</v>
      </c>
      <c r="Y54" t="n">
        <v>108.038950648464</v>
      </c>
      <c r="Z54" t="n">
        <v>87.3365576061641</v>
      </c>
      <c r="AA54" t="n">
        <v>90.1521894054763</v>
      </c>
      <c r="AB54" t="n">
        <v>113.747112157404</v>
      </c>
      <c r="AC54" t="n">
        <v>104.991555454627</v>
      </c>
      <c r="AD54" t="n">
        <v>120.115235099669</v>
      </c>
      <c r="AE54" t="n">
        <v>224.561298605475</v>
      </c>
      <c r="AF54" t="n">
        <v>299.37226066009</v>
      </c>
    </row>
    <row r="55">
      <c r="A55" t="s">
        <v>149</v>
      </c>
      <c r="B55" t="s">
        <v>478</v>
      </c>
      <c r="C55" t="s">
        <v>342</v>
      </c>
      <c r="D55" t="s">
        <v>479</v>
      </c>
      <c r="E55" t="s">
        <v>343</v>
      </c>
      <c r="F55" t="n">
        <v>74.4176765996512</v>
      </c>
      <c r="G55" t="n">
        <v>73.2741766388704</v>
      </c>
      <c r="H55" t="n">
        <v>70.6043935670084</v>
      </c>
      <c r="I55" t="n">
        <v>82.0549774618399</v>
      </c>
      <c r="J55" t="n">
        <v>96.5096396369526</v>
      </c>
      <c r="K55" t="n">
        <v>115.975269418275</v>
      </c>
      <c r="L55" t="n">
        <v>125.634099086297</v>
      </c>
      <c r="M55" t="n">
        <v>133.041147658307</v>
      </c>
      <c r="N55" t="n">
        <v>135.652324238455</v>
      </c>
      <c r="O55" t="n">
        <v>112.464553043325</v>
      </c>
      <c r="P55" t="n">
        <v>96.3106670516361</v>
      </c>
      <c r="Q55" t="n">
        <v>92.4518691348037</v>
      </c>
      <c r="R55" t="n">
        <v>106.453020943553</v>
      </c>
      <c r="S55" t="n">
        <v>107.293716053206</v>
      </c>
      <c r="T55" t="n">
        <v>85.1708066393542</v>
      </c>
      <c r="U55" t="n">
        <v>73.6482624227209</v>
      </c>
      <c r="V55" t="n">
        <v>58.5181971102235</v>
      </c>
      <c r="W55" t="n">
        <v>56.0127857067366</v>
      </c>
      <c r="X55" t="n">
        <v>57.0676700298573</v>
      </c>
      <c r="Y55" t="n">
        <v>59.8605566558167</v>
      </c>
      <c r="Z55" t="n">
        <v>45.6296076467474</v>
      </c>
      <c r="AA55" t="n">
        <v>44.9783017750511</v>
      </c>
      <c r="AB55" t="n">
        <v>55.3839549997541</v>
      </c>
      <c r="AC55" t="n">
        <v>50.7653103405369</v>
      </c>
      <c r="AD55" t="n">
        <v>57.8506911244191</v>
      </c>
      <c r="AE55" t="n">
        <v>130.970513199637</v>
      </c>
      <c r="AF55" t="n">
        <v>181.312433766098</v>
      </c>
    </row>
    <row r="56">
      <c r="A56" t="s">
        <v>149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149</v>
      </c>
      <c r="B57" t="s">
        <v>482</v>
      </c>
      <c r="C57" t="s">
        <v>342</v>
      </c>
      <c r="D57" t="s">
        <v>483</v>
      </c>
      <c r="E57" t="s">
        <v>343</v>
      </c>
      <c r="F57" t="n">
        <v>1191.23684770395</v>
      </c>
      <c r="G57" t="n">
        <v>1352.62953267059</v>
      </c>
      <c r="H57" t="n">
        <v>1532.27728270789</v>
      </c>
      <c r="I57" t="n">
        <v>2064.34894062803</v>
      </c>
      <c r="J57" t="n">
        <v>2497.89385385217</v>
      </c>
      <c r="K57" t="n">
        <v>3114.70833278866</v>
      </c>
      <c r="L57" t="n">
        <v>3374.878282699</v>
      </c>
      <c r="M57" t="n">
        <v>3718.82468155565</v>
      </c>
      <c r="N57" t="n">
        <v>4092.03115952659</v>
      </c>
      <c r="O57" t="n">
        <v>4493.81549613937</v>
      </c>
      <c r="P57" t="n">
        <v>4675.19863608667</v>
      </c>
      <c r="Q57" t="n">
        <v>5073.17347744855</v>
      </c>
      <c r="R57" t="n">
        <v>5647.69710546649</v>
      </c>
      <c r="S57" t="n">
        <v>6071.67195923521</v>
      </c>
      <c r="T57" t="n">
        <v>6197.72509691318</v>
      </c>
      <c r="U57" t="n">
        <v>6870.66031262824</v>
      </c>
      <c r="V57" t="n">
        <v>5630.62364292637</v>
      </c>
      <c r="W57" t="n">
        <v>5667.94466083996</v>
      </c>
      <c r="X57" t="n">
        <v>5531.03013015072</v>
      </c>
      <c r="Y57" t="n">
        <v>5496.43536920477</v>
      </c>
      <c r="Z57" t="n">
        <v>4117.22111620793</v>
      </c>
      <c r="AA57" t="n">
        <v>3999.32467248695</v>
      </c>
      <c r="AB57" t="n">
        <v>4884.70320489214</v>
      </c>
      <c r="AC57" t="n">
        <v>4466.72410024763</v>
      </c>
      <c r="AD57" t="n">
        <v>5083.31140759491</v>
      </c>
      <c r="AE57" t="n">
        <v>5832.32033803636</v>
      </c>
      <c r="AF57" t="n">
        <v>6695.63552021709</v>
      </c>
    </row>
    <row r="58">
      <c r="A58" t="s">
        <v>149</v>
      </c>
      <c r="B58" t="s">
        <v>484</v>
      </c>
      <c r="C58" t="s">
        <v>342</v>
      </c>
      <c r="D58" t="s">
        <v>485</v>
      </c>
      <c r="E58" t="s">
        <v>343</v>
      </c>
      <c r="F58" t="n">
        <v>1191.23684770395</v>
      </c>
      <c r="G58" t="n">
        <v>1352.62953267059</v>
      </c>
      <c r="H58" t="n">
        <v>1532.27728270789</v>
      </c>
      <c r="I58" t="n">
        <v>2064.34894062803</v>
      </c>
      <c r="J58" t="n">
        <v>2497.89385385217</v>
      </c>
      <c r="K58" t="n">
        <v>3114.70833278866</v>
      </c>
      <c r="L58" t="n">
        <v>3374.878282699</v>
      </c>
      <c r="M58" t="n">
        <v>3718.82468155565</v>
      </c>
      <c r="N58" t="n">
        <v>4092.03115952659</v>
      </c>
      <c r="O58" t="n">
        <v>4493.81549613937</v>
      </c>
      <c r="P58" t="n">
        <v>4675.19863608667</v>
      </c>
      <c r="Q58" t="n">
        <v>5073.17347744855</v>
      </c>
      <c r="R58" t="n">
        <v>5647.69710546649</v>
      </c>
      <c r="S58" t="n">
        <v>6071.67195923521</v>
      </c>
      <c r="T58" t="n">
        <v>6197.72509691318</v>
      </c>
      <c r="U58" t="n">
        <v>6870.66031262824</v>
      </c>
      <c r="V58" t="n">
        <v>5630.62364292637</v>
      </c>
      <c r="W58" t="n">
        <v>5667.94466083996</v>
      </c>
      <c r="X58" t="n">
        <v>5531.03013015072</v>
      </c>
      <c r="Y58" t="n">
        <v>5496.43536920477</v>
      </c>
      <c r="Z58" t="n">
        <v>4117.22111620793</v>
      </c>
      <c r="AA58" t="n">
        <v>3999.32467248695</v>
      </c>
      <c r="AB58" t="n">
        <v>4884.70320489214</v>
      </c>
      <c r="AC58" t="n">
        <v>4466.72410024763</v>
      </c>
      <c r="AD58" t="n">
        <v>5083.31140759491</v>
      </c>
      <c r="AE58" t="n">
        <v>5832.32033803636</v>
      </c>
      <c r="AF58" t="n">
        <v>6695.63552021709</v>
      </c>
    </row>
    <row r="59">
      <c r="A59" t="s">
        <v>149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150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374</v>
      </c>
      <c r="C3" t="s">
        <v>342</v>
      </c>
      <c r="D3" t="s">
        <v>375</v>
      </c>
      <c r="E3" t="s">
        <v>343</v>
      </c>
      <c r="F3" t="n">
        <v>2.4709688349961</v>
      </c>
      <c r="G3" t="n">
        <v>2.52369849566346</v>
      </c>
      <c r="H3" t="n">
        <v>2.76541385157566</v>
      </c>
      <c r="I3" t="n">
        <v>3.31744476899956</v>
      </c>
      <c r="J3" t="n">
        <v>3.64480582726209</v>
      </c>
      <c r="K3" t="n">
        <v>4.2268330895504</v>
      </c>
      <c r="L3" t="n">
        <v>4.5380111531401</v>
      </c>
      <c r="M3" t="n">
        <v>4.5599975832981</v>
      </c>
      <c r="N3" t="n">
        <v>5.06697923607498</v>
      </c>
      <c r="O3" t="n">
        <v>5.13090274939615</v>
      </c>
      <c r="P3" t="n">
        <v>5.43971633539004</v>
      </c>
      <c r="Q3" t="n">
        <v>5.01345231080951</v>
      </c>
      <c r="R3" t="n">
        <v>5.07800481435075</v>
      </c>
      <c r="S3" t="n">
        <v>6.36765179623309</v>
      </c>
      <c r="T3" t="n">
        <v>5.22199014860282</v>
      </c>
      <c r="U3" t="n">
        <v>4.75257934566371</v>
      </c>
      <c r="V3" t="n">
        <v>6.43235575285287</v>
      </c>
      <c r="W3" t="n">
        <v>5.08168592443715</v>
      </c>
      <c r="X3" t="n">
        <v>4.52239578099178</v>
      </c>
      <c r="Y3" t="n">
        <v>3.53078475549221</v>
      </c>
      <c r="Z3" t="n">
        <v>7.09325635884296</v>
      </c>
      <c r="AA3" t="n">
        <v>8.63743267223636</v>
      </c>
      <c r="AB3" t="n">
        <v>16.2383404678547</v>
      </c>
      <c r="AC3" t="n">
        <v>20.2819762342433</v>
      </c>
      <c r="AD3" t="n">
        <v>14.1774173530896</v>
      </c>
      <c r="AE3" t="n">
        <v>13.0627546907829</v>
      </c>
      <c r="AF3" t="n">
        <v>13.5396039599095</v>
      </c>
    </row>
    <row r="4">
      <c r="A4" t="s">
        <v>150</v>
      </c>
      <c r="B4" t="s">
        <v>376</v>
      </c>
      <c r="C4" t="s">
        <v>342</v>
      </c>
      <c r="D4" t="s">
        <v>377</v>
      </c>
      <c r="E4" t="s">
        <v>343</v>
      </c>
      <c r="F4" t="n">
        <v>104.217008687213</v>
      </c>
      <c r="G4" t="n">
        <v>118.062677635222</v>
      </c>
      <c r="H4" t="n">
        <v>126.396825087922</v>
      </c>
      <c r="I4" t="n">
        <v>166.118311467239</v>
      </c>
      <c r="J4" t="n">
        <v>199.357945342021</v>
      </c>
      <c r="K4" t="n">
        <v>235.298272801707</v>
      </c>
      <c r="L4" t="n">
        <v>255.645869988012</v>
      </c>
      <c r="M4" t="n">
        <v>272.890223169977</v>
      </c>
      <c r="N4" t="n">
        <v>317.891764843136</v>
      </c>
      <c r="O4" t="n">
        <v>352.777302492263</v>
      </c>
      <c r="P4" t="n">
        <v>377.729305515565</v>
      </c>
      <c r="Q4" t="n">
        <v>382.000152091435</v>
      </c>
      <c r="R4" t="n">
        <v>385.788502078183</v>
      </c>
      <c r="S4" t="n">
        <v>382.840162501146</v>
      </c>
      <c r="T4" t="n">
        <v>373.770222151045</v>
      </c>
      <c r="U4" t="n">
        <v>449.363522374677</v>
      </c>
      <c r="V4" t="n">
        <v>455.511791432852</v>
      </c>
      <c r="W4" t="n">
        <v>400.838807385222</v>
      </c>
      <c r="X4" t="n">
        <v>546.200684074797</v>
      </c>
      <c r="Y4" t="n">
        <v>642.607340983952</v>
      </c>
      <c r="Z4" t="n">
        <v>630.296595880984</v>
      </c>
      <c r="AA4" t="n">
        <v>609.700179816072</v>
      </c>
      <c r="AB4" t="n">
        <v>694.481910720303</v>
      </c>
      <c r="AC4" t="n">
        <v>694.335481956977</v>
      </c>
      <c r="AD4" t="n">
        <v>622.978704986393</v>
      </c>
      <c r="AE4" t="n">
        <v>962.805019904606</v>
      </c>
      <c r="AF4" t="n">
        <v>1319.27977474864</v>
      </c>
    </row>
    <row r="5">
      <c r="A5" t="s">
        <v>150</v>
      </c>
      <c r="B5" t="s">
        <v>378</v>
      </c>
      <c r="C5" t="s">
        <v>342</v>
      </c>
      <c r="D5" t="s">
        <v>379</v>
      </c>
      <c r="E5" t="s">
        <v>343</v>
      </c>
      <c r="F5" t="n">
        <v>60.9652685227091</v>
      </c>
      <c r="G5" t="n">
        <v>62.0424648061439</v>
      </c>
      <c r="H5" t="n">
        <v>60.3561847145933</v>
      </c>
      <c r="I5" t="n">
        <v>75.7352582645673</v>
      </c>
      <c r="J5" t="n">
        <v>88.1200737470954</v>
      </c>
      <c r="K5" t="n">
        <v>102.584420616216</v>
      </c>
      <c r="L5" t="n">
        <v>111.478391685298</v>
      </c>
      <c r="M5" t="n">
        <v>118.329436054414</v>
      </c>
      <c r="N5" t="n">
        <v>137.030485458024</v>
      </c>
      <c r="O5" t="n">
        <v>160.545039365487</v>
      </c>
      <c r="P5" t="n">
        <v>175.089462016627</v>
      </c>
      <c r="Q5" t="n">
        <v>175.005555452727</v>
      </c>
      <c r="R5" t="n">
        <v>182.542920178952</v>
      </c>
      <c r="S5" t="n">
        <v>184.44621009484</v>
      </c>
      <c r="T5" t="n">
        <v>173.000400960469</v>
      </c>
      <c r="U5" t="n">
        <v>194.344966841187</v>
      </c>
      <c r="V5" t="n">
        <v>205.392804992192</v>
      </c>
      <c r="W5" t="n">
        <v>207.799955200399</v>
      </c>
      <c r="X5" t="n">
        <v>296.942338617948</v>
      </c>
      <c r="Y5" t="n">
        <v>353.794006857052</v>
      </c>
      <c r="Z5" t="n">
        <v>375.867866828757</v>
      </c>
      <c r="AA5" t="n">
        <v>386.388577783728</v>
      </c>
      <c r="AB5" t="n">
        <v>461.072510428316</v>
      </c>
      <c r="AC5" t="n">
        <v>331.932122003804</v>
      </c>
      <c r="AD5" t="n">
        <v>218.262087119248</v>
      </c>
      <c r="AE5" t="n">
        <v>225.035393938903</v>
      </c>
      <c r="AF5" t="n">
        <v>253.030056989423</v>
      </c>
    </row>
    <row r="6">
      <c r="A6" t="s">
        <v>150</v>
      </c>
      <c r="B6" t="s">
        <v>380</v>
      </c>
      <c r="C6" t="s">
        <v>342</v>
      </c>
      <c r="D6" t="s">
        <v>381</v>
      </c>
      <c r="E6" t="s">
        <v>343</v>
      </c>
      <c r="F6" t="n">
        <v>7.47187438395159</v>
      </c>
      <c r="G6" t="n">
        <v>6.31720973899397</v>
      </c>
      <c r="H6" t="n">
        <v>5.01078978360972</v>
      </c>
      <c r="I6" t="n">
        <v>5.29944797813179</v>
      </c>
      <c r="J6" t="n">
        <v>5.1751769855482</v>
      </c>
      <c r="K6" t="n">
        <v>5.13656681613182</v>
      </c>
      <c r="L6" t="n">
        <v>4.57383406363914</v>
      </c>
      <c r="M6" t="n">
        <v>3.9109282263197</v>
      </c>
      <c r="N6" t="n">
        <v>3.9299340934266</v>
      </c>
      <c r="O6" t="n">
        <v>3.67084490934449</v>
      </c>
      <c r="P6" t="n">
        <v>3.10958167797831</v>
      </c>
      <c r="Q6" t="n">
        <v>2.64456361966915</v>
      </c>
      <c r="R6" t="n">
        <v>2.47000419259519</v>
      </c>
      <c r="S6" t="n">
        <v>2.29533557635249</v>
      </c>
      <c r="T6" t="n">
        <v>2.02223676680851</v>
      </c>
      <c r="U6" t="n">
        <v>1.90726201378986</v>
      </c>
      <c r="V6" t="n">
        <v>1.99133093361083</v>
      </c>
      <c r="W6" t="n">
        <v>1.93733385237765</v>
      </c>
      <c r="X6" t="n">
        <v>2.31860975594331</v>
      </c>
      <c r="Y6" t="n">
        <v>2.39600959309809</v>
      </c>
      <c r="Z6" t="n">
        <v>3.399076225096</v>
      </c>
      <c r="AA6" t="n">
        <v>3.44111313730221</v>
      </c>
      <c r="AB6" t="n">
        <v>5.02828198469243</v>
      </c>
      <c r="AC6" t="n">
        <v>4.1102879708796</v>
      </c>
      <c r="AD6" t="n">
        <v>2.6728078592242</v>
      </c>
      <c r="AE6" t="n">
        <v>3.46859979469379</v>
      </c>
      <c r="AF6" t="n">
        <v>4.42657126258911</v>
      </c>
    </row>
    <row r="7">
      <c r="A7" t="s">
        <v>150</v>
      </c>
      <c r="B7" t="s">
        <v>382</v>
      </c>
      <c r="C7" t="s">
        <v>342</v>
      </c>
      <c r="D7" t="s">
        <v>383</v>
      </c>
      <c r="E7" t="s">
        <v>343</v>
      </c>
      <c r="F7" t="n">
        <v>21.4170194349889</v>
      </c>
      <c r="G7" t="n">
        <v>21.2781423530181</v>
      </c>
      <c r="H7" t="n">
        <v>20.9732662694338</v>
      </c>
      <c r="I7" t="n">
        <v>25.9720758120465</v>
      </c>
      <c r="J7" t="n">
        <v>30.376182995019</v>
      </c>
      <c r="K7" t="n">
        <v>35.0604233855898</v>
      </c>
      <c r="L7" t="n">
        <v>41.4294228519513</v>
      </c>
      <c r="M7" t="n">
        <v>48.5959449574344</v>
      </c>
      <c r="N7" t="n">
        <v>64.0723980698369</v>
      </c>
      <c r="O7" t="n">
        <v>64.7085395826333</v>
      </c>
      <c r="P7" t="n">
        <v>66.8684316044137</v>
      </c>
      <c r="Q7" t="n">
        <v>72.108005931382</v>
      </c>
      <c r="R7" t="n">
        <v>65.0152069756752</v>
      </c>
      <c r="S7" t="n">
        <v>60.7319853327081</v>
      </c>
      <c r="T7" t="n">
        <v>53.9583358168873</v>
      </c>
      <c r="U7" t="n">
        <v>54.5970159641402</v>
      </c>
      <c r="V7" t="n">
        <v>36.6005518411548</v>
      </c>
      <c r="W7" t="n">
        <v>22.5186549350923</v>
      </c>
      <c r="X7" t="n">
        <v>17.8717201738862</v>
      </c>
      <c r="Y7" t="n">
        <v>14.3867995302093</v>
      </c>
      <c r="Z7" t="n">
        <v>15.1361848396126</v>
      </c>
      <c r="AA7" t="n">
        <v>13.6825747101636</v>
      </c>
      <c r="AB7" t="n">
        <v>19.3498168361594</v>
      </c>
      <c r="AC7" t="n">
        <v>17.2534218749133</v>
      </c>
      <c r="AD7" t="n">
        <v>11.8008511145568</v>
      </c>
      <c r="AE7" t="n">
        <v>15.019705417922</v>
      </c>
      <c r="AF7" t="n">
        <v>18.9949932553317</v>
      </c>
    </row>
    <row r="8">
      <c r="A8" t="s">
        <v>150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2.02005353117244</v>
      </c>
      <c r="H10" t="n">
        <v>4.10456276954675</v>
      </c>
      <c r="I10" t="n">
        <v>6.70241739356126</v>
      </c>
      <c r="J10" t="n">
        <v>9.48162190475447</v>
      </c>
      <c r="K10" t="n">
        <v>13.5246682748473</v>
      </c>
      <c r="L10" t="n">
        <v>16.3686064625695</v>
      </c>
      <c r="M10" t="n">
        <v>20.7718334960451</v>
      </c>
      <c r="N10" t="n">
        <v>26.9420137373739</v>
      </c>
      <c r="O10" t="n">
        <v>33.4228550158657</v>
      </c>
      <c r="P10" t="n">
        <v>41.2038873914209</v>
      </c>
      <c r="Q10" t="n">
        <v>43.9669686203445</v>
      </c>
      <c r="R10" t="n">
        <v>47.1539795539827</v>
      </c>
      <c r="S10" t="n">
        <v>50.5515807054292</v>
      </c>
      <c r="T10" t="n">
        <v>73.1824609553981</v>
      </c>
      <c r="U10" t="n">
        <v>133.875007802418</v>
      </c>
      <c r="V10" t="n">
        <v>152.787468797997</v>
      </c>
      <c r="W10" t="n">
        <v>115.722466591565</v>
      </c>
      <c r="X10" t="n">
        <v>168.54304108588</v>
      </c>
      <c r="Y10" t="n">
        <v>205.685007950475</v>
      </c>
      <c r="Z10" t="n">
        <v>156.959117548931</v>
      </c>
      <c r="AA10" t="n">
        <v>128.323530640258</v>
      </c>
      <c r="AB10" t="n">
        <v>98.7709457131166</v>
      </c>
      <c r="AC10" t="n">
        <v>218.428339302762</v>
      </c>
      <c r="AD10" t="n">
        <v>268.904519380262</v>
      </c>
      <c r="AE10" t="n">
        <v>313.004823856512</v>
      </c>
      <c r="AF10" t="n">
        <v>378.350174945316</v>
      </c>
    </row>
    <row r="11">
      <c r="A11" t="s">
        <v>150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392</v>
      </c>
      <c r="C12" t="s">
        <v>342</v>
      </c>
      <c r="D12" t="s">
        <v>393</v>
      </c>
      <c r="E12" t="s">
        <v>343</v>
      </c>
      <c r="F12" t="n">
        <v>5.98266688936524</v>
      </c>
      <c r="G12" t="n">
        <v>5.66722310520834</v>
      </c>
      <c r="H12" t="n">
        <v>5.21687398399071</v>
      </c>
      <c r="I12" t="n">
        <v>6.44464104242437</v>
      </c>
      <c r="J12" t="n">
        <v>7.47093291653711</v>
      </c>
      <c r="K12" t="n">
        <v>8.64853264558277</v>
      </c>
      <c r="L12" t="n">
        <v>8.68911031899243</v>
      </c>
      <c r="M12" t="n">
        <v>8.52149199805958</v>
      </c>
      <c r="N12" t="n">
        <v>9.42946073909989</v>
      </c>
      <c r="O12" t="n">
        <v>10.5756480788772</v>
      </c>
      <c r="P12" t="n">
        <v>11.1578440855639</v>
      </c>
      <c r="Q12" t="n">
        <v>11.1950417766942</v>
      </c>
      <c r="R12" t="n">
        <v>11.8683427020963</v>
      </c>
      <c r="S12" t="n">
        <v>11.3703388207082</v>
      </c>
      <c r="T12" t="n">
        <v>10.016736989553</v>
      </c>
      <c r="U12" t="n">
        <v>9.2374957299713</v>
      </c>
      <c r="V12" t="n">
        <v>9.46715756412068</v>
      </c>
      <c r="W12" t="n">
        <v>9.26993935325723</v>
      </c>
      <c r="X12" t="n">
        <v>10.2214551200635</v>
      </c>
      <c r="Y12" t="n">
        <v>12.809798321081</v>
      </c>
      <c r="Z12" t="n">
        <v>18.5558972829972</v>
      </c>
      <c r="AA12" t="n">
        <v>20.0873085731855</v>
      </c>
      <c r="AB12" t="n">
        <v>30.2168370476963</v>
      </c>
      <c r="AC12" t="n">
        <v>35.5808464199846</v>
      </c>
      <c r="AD12" t="n">
        <v>34.06973761841</v>
      </c>
      <c r="AE12" t="n">
        <v>61.3664852823935</v>
      </c>
      <c r="AF12" t="n">
        <v>88.3797233958796</v>
      </c>
    </row>
    <row r="13">
      <c r="A13" t="s">
        <v>150</v>
      </c>
      <c r="B13" t="s">
        <v>394</v>
      </c>
      <c r="C13" t="s">
        <v>342</v>
      </c>
      <c r="D13" t="s">
        <v>395</v>
      </c>
      <c r="E13" t="s">
        <v>343</v>
      </c>
      <c r="F13" t="n">
        <v>5.1574869947118</v>
      </c>
      <c r="G13" t="n">
        <v>4.80055434019104</v>
      </c>
      <c r="H13" t="n">
        <v>4.33570980222076</v>
      </c>
      <c r="I13" t="n">
        <v>5.15454917929784</v>
      </c>
      <c r="J13" t="n">
        <v>5.83035380655958</v>
      </c>
      <c r="K13" t="n">
        <v>6.49065683669059</v>
      </c>
      <c r="L13" t="n">
        <v>6.0663561422876</v>
      </c>
      <c r="M13" t="n">
        <v>5.77804021800004</v>
      </c>
      <c r="N13" t="n">
        <v>6.20894802770431</v>
      </c>
      <c r="O13" t="n">
        <v>6.49571904286356</v>
      </c>
      <c r="P13" t="n">
        <v>6.83527083759979</v>
      </c>
      <c r="Q13" t="n">
        <v>6.86179060567847</v>
      </c>
      <c r="R13" t="n">
        <v>7.22914871019494</v>
      </c>
      <c r="S13" t="n">
        <v>7.69026046431866</v>
      </c>
      <c r="T13" t="n">
        <v>7.00337627938868</v>
      </c>
      <c r="U13" t="n">
        <v>6.01785516371374</v>
      </c>
      <c r="V13" t="n">
        <v>5.71050700091559</v>
      </c>
      <c r="W13" t="n">
        <v>4.34593193649451</v>
      </c>
      <c r="X13" t="n">
        <v>6.65276839554917</v>
      </c>
      <c r="Y13" t="n">
        <v>8.71850962935557</v>
      </c>
      <c r="Z13" t="n">
        <v>20.8461319613946</v>
      </c>
      <c r="AA13" t="n">
        <v>20.5737220165221</v>
      </c>
      <c r="AB13" t="n">
        <v>29.7913434706337</v>
      </c>
      <c r="AC13" t="n">
        <v>24.7445030344599</v>
      </c>
      <c r="AD13" t="n">
        <v>18.2211433091786</v>
      </c>
      <c r="AE13" t="n">
        <v>30.9801458175822</v>
      </c>
      <c r="AF13" t="n">
        <v>43.8396654398417</v>
      </c>
    </row>
    <row r="14">
      <c r="A14" t="s">
        <v>150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398</v>
      </c>
      <c r="C15" t="s">
        <v>342</v>
      </c>
      <c r="D15" t="s">
        <v>399</v>
      </c>
      <c r="E15" t="s">
        <v>343</v>
      </c>
      <c r="F15" t="n">
        <v>3.09724028714317</v>
      </c>
      <c r="G15" t="n">
        <v>12.0204983135721</v>
      </c>
      <c r="H15" t="n">
        <v>20.0295019855737</v>
      </c>
      <c r="I15" t="n">
        <v>31.3415092264951</v>
      </c>
      <c r="J15" t="n">
        <v>41.1907987433136</v>
      </c>
      <c r="K15" t="n">
        <v>50.4364214474418</v>
      </c>
      <c r="L15" t="n">
        <v>53.7043941821629</v>
      </c>
      <c r="M15" t="n">
        <v>52.0607409544994</v>
      </c>
      <c r="N15" t="n">
        <v>52.7534896506809</v>
      </c>
      <c r="O15" t="n">
        <v>54.0844925196923</v>
      </c>
      <c r="P15" t="n">
        <v>53.2005432178932</v>
      </c>
      <c r="Q15" t="n">
        <v>51.2838502886525</v>
      </c>
      <c r="R15" t="n">
        <v>48.9146435038956</v>
      </c>
      <c r="S15" t="n">
        <v>45.4408276048666</v>
      </c>
      <c r="T15" t="n">
        <v>37.3608804966133</v>
      </c>
      <c r="U15" t="n">
        <v>34.8509942981127</v>
      </c>
      <c r="V15" t="n">
        <v>28.3259541163369</v>
      </c>
      <c r="W15" t="n">
        <v>25.3079255717393</v>
      </c>
      <c r="X15" t="n">
        <v>26.5667270389191</v>
      </c>
      <c r="Y15" t="n">
        <v>25.7241703030403</v>
      </c>
      <c r="Z15" t="n">
        <v>21.2314554964971</v>
      </c>
      <c r="AA15" t="n">
        <v>23.2840243771115</v>
      </c>
      <c r="AB15" t="n">
        <v>35.2650948094419</v>
      </c>
      <c r="AC15" t="n">
        <v>41.8636122388638</v>
      </c>
      <c r="AD15" t="n">
        <v>45.3208956392934</v>
      </c>
      <c r="AE15" t="n">
        <v>53.449776069968</v>
      </c>
      <c r="AF15" t="n">
        <v>65.063854095726</v>
      </c>
    </row>
    <row r="16">
      <c r="A16" t="s">
        <v>150</v>
      </c>
      <c r="B16" t="s">
        <v>400</v>
      </c>
      <c r="C16" t="s">
        <v>342</v>
      </c>
      <c r="D16" t="s">
        <v>401</v>
      </c>
      <c r="E16" t="s">
        <v>343</v>
      </c>
      <c r="F16" t="n">
        <v>3.09724028714317</v>
      </c>
      <c r="G16" t="n">
        <v>2.89834429237282</v>
      </c>
      <c r="H16" t="n">
        <v>2.6828522751202</v>
      </c>
      <c r="I16" t="n">
        <v>3.33363998095905</v>
      </c>
      <c r="J16" t="n">
        <v>3.80726886681892</v>
      </c>
      <c r="K16" t="n">
        <v>4.37207036312276</v>
      </c>
      <c r="L16" t="n">
        <v>4.12215296619199</v>
      </c>
      <c r="M16" t="n">
        <v>3.65924297838512</v>
      </c>
      <c r="N16" t="n">
        <v>3.29790388742272</v>
      </c>
      <c r="O16" t="n">
        <v>2.58648300778256</v>
      </c>
      <c r="P16" t="n">
        <v>2.16689299944125</v>
      </c>
      <c r="Q16" t="n">
        <v>1.95049027107047</v>
      </c>
      <c r="R16" t="n">
        <v>2.15679385956227</v>
      </c>
      <c r="S16" t="n">
        <v>2.24172678858301</v>
      </c>
      <c r="T16" t="n">
        <v>1.68801026206159</v>
      </c>
      <c r="U16" t="n">
        <v>1.44818457136562</v>
      </c>
      <c r="V16" t="n">
        <v>1.54267547149444</v>
      </c>
      <c r="W16" t="n">
        <v>3.37943731897756</v>
      </c>
      <c r="X16" t="n">
        <v>3.58065305484985</v>
      </c>
      <c r="Y16" t="n">
        <v>4.38096735430849</v>
      </c>
      <c r="Z16" t="n">
        <v>8.17609559418787</v>
      </c>
      <c r="AA16" t="n">
        <v>15.2047277956483</v>
      </c>
      <c r="AB16" t="n">
        <v>30.3981582553288</v>
      </c>
      <c r="AC16" t="n">
        <v>28.3338176078673</v>
      </c>
      <c r="AD16" t="n">
        <v>25.1844510109756</v>
      </c>
      <c r="AE16" t="n">
        <v>28.0318546013736</v>
      </c>
      <c r="AF16" t="n">
        <v>33.0447898704638</v>
      </c>
    </row>
    <row r="17">
      <c r="A17" t="s">
        <v>150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406</v>
      </c>
      <c r="C19" t="s">
        <v>342</v>
      </c>
      <c r="D19" t="s">
        <v>407</v>
      </c>
      <c r="E19" t="s">
        <v>343</v>
      </c>
      <c r="F19" t="n">
        <v>0.12545217434306</v>
      </c>
      <c r="G19" t="n">
        <v>0.135948859123705</v>
      </c>
      <c r="H19" t="n">
        <v>0.143468938686194</v>
      </c>
      <c r="I19" t="n">
        <v>0.199960678649213</v>
      </c>
      <c r="J19" t="n">
        <v>0.25873267035856</v>
      </c>
      <c r="K19" t="n">
        <v>0.312285561149318</v>
      </c>
      <c r="L19" t="n">
        <v>0.33804500336205</v>
      </c>
      <c r="M19" t="n">
        <v>0.361377074951181</v>
      </c>
      <c r="N19" t="n">
        <v>0.453283217870156</v>
      </c>
      <c r="O19" t="n">
        <v>0.531007348662572</v>
      </c>
      <c r="P19" t="n">
        <v>0.573251562944205</v>
      </c>
      <c r="Q19" t="n">
        <v>0.547555239296535</v>
      </c>
      <c r="R19" t="n">
        <v>0.571501125009233</v>
      </c>
      <c r="S19" t="n">
        <v>0.628847348139124</v>
      </c>
      <c r="T19" t="n">
        <v>0.961139317142473</v>
      </c>
      <c r="U19" t="n">
        <v>1.38599971970095</v>
      </c>
      <c r="V19" t="n">
        <v>2.49713599254303</v>
      </c>
      <c r="W19" t="n">
        <v>2.7717583647094</v>
      </c>
      <c r="X19" t="n">
        <v>3.51968525571975</v>
      </c>
      <c r="Y19" t="n">
        <v>4.57308538757532</v>
      </c>
      <c r="Z19" t="n">
        <v>9.41919887315362</v>
      </c>
      <c r="AA19" t="n">
        <v>8.42291783537881</v>
      </c>
      <c r="AB19" t="n">
        <v>11.6760641692413</v>
      </c>
      <c r="AC19" t="n">
        <v>9.26870928381766</v>
      </c>
      <c r="AD19" t="n">
        <v>6.65583641876726</v>
      </c>
      <c r="AE19" t="n">
        <v>240.209278380496</v>
      </c>
      <c r="AF19" t="n">
        <v>442.430113155991</v>
      </c>
    </row>
    <row r="20">
      <c r="A20" t="s">
        <v>150</v>
      </c>
      <c r="B20" t="s">
        <v>408</v>
      </c>
      <c r="C20" t="s">
        <v>342</v>
      </c>
      <c r="D20" t="s">
        <v>409</v>
      </c>
      <c r="E20" t="s">
        <v>343</v>
      </c>
      <c r="F20" t="n">
        <v>7.56401915992827</v>
      </c>
      <c r="G20" t="n">
        <v>7.54860386574825</v>
      </c>
      <c r="H20" t="n">
        <v>7.19133577663421</v>
      </c>
      <c r="I20" t="n">
        <v>8.67737782647082</v>
      </c>
      <c r="J20" t="n">
        <v>8.87828842596841</v>
      </c>
      <c r="K20" t="n">
        <v>9.85110535796764</v>
      </c>
      <c r="L20" t="n">
        <v>10.0104167049995</v>
      </c>
      <c r="M20" t="n">
        <v>10.4264465927784</v>
      </c>
      <c r="N20" t="n">
        <v>11.9680479227167</v>
      </c>
      <c r="O20" t="n">
        <v>14.5013002498677</v>
      </c>
      <c r="P20" t="n">
        <v>17.2274490393465</v>
      </c>
      <c r="Q20" t="n">
        <v>19.2907382794291</v>
      </c>
      <c r="R20" t="n">
        <v>20.7799904001734</v>
      </c>
      <c r="S20" t="n">
        <v>23.3367868600438</v>
      </c>
      <c r="T20" t="n">
        <v>22.2614596797598</v>
      </c>
      <c r="U20" t="n">
        <v>19.811937143523</v>
      </c>
      <c r="V20" t="n">
        <v>18.1223168062255</v>
      </c>
      <c r="W20" t="n">
        <v>16.2355771805913</v>
      </c>
      <c r="X20" t="n">
        <v>20.0812000426846</v>
      </c>
      <c r="Y20" t="n">
        <v>25.0902201814901</v>
      </c>
      <c r="Z20" t="n">
        <v>40.8001555019397</v>
      </c>
      <c r="AA20" t="n">
        <v>52.9003630222241</v>
      </c>
      <c r="AB20" t="n">
        <v>80.784201544729</v>
      </c>
      <c r="AC20" t="n">
        <v>83.1462991741256</v>
      </c>
      <c r="AD20" t="n">
        <v>60.5018905134456</v>
      </c>
      <c r="AE20" t="n">
        <v>63.0933883443781</v>
      </c>
      <c r="AF20" t="n">
        <v>71.4695658579015</v>
      </c>
    </row>
    <row r="21">
      <c r="A21" t="s">
        <v>150</v>
      </c>
      <c r="B21" t="s">
        <v>410</v>
      </c>
      <c r="C21" t="s">
        <v>342</v>
      </c>
      <c r="D21" t="s">
        <v>411</v>
      </c>
      <c r="E21" t="s">
        <v>343</v>
      </c>
      <c r="F21" t="n">
        <v>8.70116958538905</v>
      </c>
      <c r="G21" t="n">
        <v>8.91218416306334</v>
      </c>
      <c r="H21" t="n">
        <v>8.56488603759729</v>
      </c>
      <c r="I21" t="n">
        <v>10.4891067945683</v>
      </c>
      <c r="J21" t="n">
        <v>11.0567431306533</v>
      </c>
      <c r="K21" t="n">
        <v>12.4419325452287</v>
      </c>
      <c r="L21" t="n">
        <v>12.7210396304545</v>
      </c>
      <c r="M21" t="n">
        <v>13.2221393165886</v>
      </c>
      <c r="N21" t="n">
        <v>15.2881399956398</v>
      </c>
      <c r="O21" t="n">
        <v>17.9421645555551</v>
      </c>
      <c r="P21" t="n">
        <v>21.2409548362489</v>
      </c>
      <c r="Q21" t="n">
        <v>23.5616815288437</v>
      </c>
      <c r="R21" t="n">
        <v>25.7874689596944</v>
      </c>
      <c r="S21" t="n">
        <v>28.9199737549127</v>
      </c>
      <c r="T21" t="n">
        <v>29.4394382104378</v>
      </c>
      <c r="U21" t="n">
        <v>29.7562645808862</v>
      </c>
      <c r="V21" t="n">
        <v>30.3663112539125</v>
      </c>
      <c r="W21" t="n">
        <v>28.8629028767037</v>
      </c>
      <c r="X21" t="n">
        <v>41.436662812894</v>
      </c>
      <c r="Y21" t="n">
        <v>47.4230298214542</v>
      </c>
      <c r="Z21" t="n">
        <v>62.4715762601296</v>
      </c>
      <c r="AA21" t="n">
        <v>75.1009856435372</v>
      </c>
      <c r="AB21" t="n">
        <v>109.74801845709</v>
      </c>
      <c r="AC21" t="n">
        <v>112.315481458413</v>
      </c>
      <c r="AD21" t="n">
        <v>86.2635050545873</v>
      </c>
      <c r="AE21" t="n">
        <v>87.1043784424778</v>
      </c>
      <c r="AF21" t="n">
        <v>96.5841857369765</v>
      </c>
    </row>
    <row r="22">
      <c r="A22" t="s">
        <v>150</v>
      </c>
      <c r="B22" t="s">
        <v>412</v>
      </c>
      <c r="C22" t="s">
        <v>342</v>
      </c>
      <c r="D22" t="s">
        <v>413</v>
      </c>
      <c r="E22" t="s">
        <v>343</v>
      </c>
      <c r="F22" t="n">
        <v>1.13715042546078</v>
      </c>
      <c r="G22" t="n">
        <v>1.36358029731509</v>
      </c>
      <c r="H22" t="n">
        <v>1.37355026096308</v>
      </c>
      <c r="I22" t="n">
        <v>1.81172896809745</v>
      </c>
      <c r="J22" t="n">
        <v>2.17845470468494</v>
      </c>
      <c r="K22" t="n">
        <v>2.59082718726102</v>
      </c>
      <c r="L22" t="n">
        <v>2.71062292545499</v>
      </c>
      <c r="M22" t="n">
        <v>2.7956927238102</v>
      </c>
      <c r="N22" t="n">
        <v>3.32009207292314</v>
      </c>
      <c r="O22" t="n">
        <v>3.44086430568733</v>
      </c>
      <c r="P22" t="n">
        <v>4.01350579690239</v>
      </c>
      <c r="Q22" t="n">
        <v>4.27094324941464</v>
      </c>
      <c r="R22" t="n">
        <v>5.00747855952096</v>
      </c>
      <c r="S22" t="n">
        <v>5.58318689486898</v>
      </c>
      <c r="T22" t="n">
        <v>7.17797853067794</v>
      </c>
      <c r="U22" t="n">
        <v>9.94432743736318</v>
      </c>
      <c r="V22" t="n">
        <v>12.2439944476871</v>
      </c>
      <c r="W22" t="n">
        <v>12.6273256961124</v>
      </c>
      <c r="X22" t="n">
        <v>21.3554627702094</v>
      </c>
      <c r="Y22" t="n">
        <v>22.3328096399641</v>
      </c>
      <c r="Z22" t="n">
        <v>21.6714207581899</v>
      </c>
      <c r="AA22" t="n">
        <v>22.2006226213131</v>
      </c>
      <c r="AB22" t="n">
        <v>28.9638169123612</v>
      </c>
      <c r="AC22" t="n">
        <v>29.1691822842869</v>
      </c>
      <c r="AD22" t="n">
        <v>25.7616145411418</v>
      </c>
      <c r="AE22" t="n">
        <v>24.0109900980998</v>
      </c>
      <c r="AF22" t="n">
        <v>25.114619879075</v>
      </c>
    </row>
    <row r="23">
      <c r="A23" t="s">
        <v>150</v>
      </c>
      <c r="B23" t="s">
        <v>414</v>
      </c>
      <c r="C23" t="s">
        <v>342</v>
      </c>
      <c r="D23" t="s">
        <v>415</v>
      </c>
      <c r="E23" t="s">
        <v>343</v>
      </c>
      <c r="F23" t="n">
        <v>56.7509693246476</v>
      </c>
      <c r="G23" t="n">
        <v>62.4742412972415</v>
      </c>
      <c r="H23" t="n">
        <v>66.460460695448</v>
      </c>
      <c r="I23" t="n">
        <v>90.2713737072627</v>
      </c>
      <c r="J23" t="n">
        <v>114.821423323781</v>
      </c>
      <c r="K23" t="n">
        <v>143.816796153157</v>
      </c>
      <c r="L23" t="n">
        <v>158.119490017122</v>
      </c>
      <c r="M23" t="n">
        <v>170.860806775708</v>
      </c>
      <c r="N23" t="n">
        <v>201.487381621768</v>
      </c>
      <c r="O23" t="n">
        <v>239.857256476377</v>
      </c>
      <c r="P23" t="n">
        <v>262.614517568549</v>
      </c>
      <c r="Q23" t="n">
        <v>273.786428129808</v>
      </c>
      <c r="R23" t="n">
        <v>297.377547547518</v>
      </c>
      <c r="S23" t="n">
        <v>304.185962375534</v>
      </c>
      <c r="T23" t="n">
        <v>238.051982577966</v>
      </c>
      <c r="U23" t="n">
        <v>207.82722394677</v>
      </c>
      <c r="V23" t="n">
        <v>163.995779151728</v>
      </c>
      <c r="W23" t="n">
        <v>136.026446330922</v>
      </c>
      <c r="X23" t="n">
        <v>118.884026416785</v>
      </c>
      <c r="Y23" t="n">
        <v>145.404310520042</v>
      </c>
      <c r="Z23" t="n">
        <v>206.497707170582</v>
      </c>
      <c r="AA23" t="n">
        <v>261.618503075682</v>
      </c>
      <c r="AB23" t="n">
        <v>275.631960448189</v>
      </c>
      <c r="AC23" t="n">
        <v>270.650714945459</v>
      </c>
      <c r="AD23" t="n">
        <v>269.755734472607</v>
      </c>
      <c r="AE23" t="n">
        <v>468.288153474005</v>
      </c>
      <c r="AF23" t="n">
        <v>666.987375463357</v>
      </c>
    </row>
    <row r="24">
      <c r="A24" t="s">
        <v>150</v>
      </c>
      <c r="B24" t="s">
        <v>416</v>
      </c>
      <c r="C24" t="s">
        <v>342</v>
      </c>
      <c r="D24" t="s">
        <v>417</v>
      </c>
      <c r="E24" t="s">
        <v>343</v>
      </c>
      <c r="F24" t="n">
        <v>71.3282797536014</v>
      </c>
      <c r="G24" t="n">
        <v>87.9731979244826</v>
      </c>
      <c r="H24" t="n">
        <v>98.3806237440087</v>
      </c>
      <c r="I24" t="n">
        <v>127.812666935911</v>
      </c>
      <c r="J24" t="n">
        <v>152.072883691822</v>
      </c>
      <c r="K24" t="n">
        <v>178.283211364629</v>
      </c>
      <c r="L24" t="n">
        <v>168.811979246195</v>
      </c>
      <c r="M24" t="n">
        <v>167.952581029897</v>
      </c>
      <c r="N24" t="n">
        <v>188.86523280121</v>
      </c>
      <c r="O24" t="n">
        <v>224.523320709482</v>
      </c>
      <c r="P24" t="n">
        <v>235.873302712605</v>
      </c>
      <c r="Q24" t="n">
        <v>270.092303765159</v>
      </c>
      <c r="R24" t="n">
        <v>299.697372743805</v>
      </c>
      <c r="S24" t="n">
        <v>334.49369007641</v>
      </c>
      <c r="T24" t="n">
        <v>356.724509929238</v>
      </c>
      <c r="U24" t="n">
        <v>481.635694531198</v>
      </c>
      <c r="V24" t="n">
        <v>540.979567652861</v>
      </c>
      <c r="W24" t="n">
        <v>590.068514301312</v>
      </c>
      <c r="X24" t="n">
        <v>938.040345336693</v>
      </c>
      <c r="Y24" t="n">
        <v>1197.31042061144</v>
      </c>
      <c r="Z24" t="n">
        <v>1284.6385881016</v>
      </c>
      <c r="AA24" t="n">
        <v>1297.67665630663</v>
      </c>
      <c r="AB24" t="n">
        <v>1464.15249003748</v>
      </c>
      <c r="AC24" t="n">
        <v>2279.15773364636</v>
      </c>
      <c r="AD24" t="n">
        <v>3109.33659198003</v>
      </c>
      <c r="AE24" t="n">
        <v>2796.29742323603</v>
      </c>
      <c r="AF24" t="n">
        <v>2841.70068532347</v>
      </c>
    </row>
    <row r="25">
      <c r="A25" t="s">
        <v>150</v>
      </c>
      <c r="B25" t="s">
        <v>418</v>
      </c>
      <c r="C25" t="s">
        <v>342</v>
      </c>
      <c r="D25" t="s">
        <v>419</v>
      </c>
      <c r="E25" t="s">
        <v>343</v>
      </c>
      <c r="F25" t="n">
        <v>6.2791079406842</v>
      </c>
      <c r="G25" t="n">
        <v>7.16929097930462</v>
      </c>
      <c r="H25" t="n">
        <v>7.61467603717543</v>
      </c>
      <c r="I25" t="n">
        <v>9.67374993118637</v>
      </c>
      <c r="J25" t="n">
        <v>11.5288182393249</v>
      </c>
      <c r="K25" t="n">
        <v>13.8325826264864</v>
      </c>
      <c r="L25" t="n">
        <v>13.8785758697604</v>
      </c>
      <c r="M25" t="n">
        <v>13.3923709470175</v>
      </c>
      <c r="N25" t="n">
        <v>13.5073465699838</v>
      </c>
      <c r="O25" t="n">
        <v>17.9020330782862</v>
      </c>
      <c r="P25" t="n">
        <v>15.7617717584633</v>
      </c>
      <c r="Q25" t="n">
        <v>16.205710035361</v>
      </c>
      <c r="R25" t="n">
        <v>18.071322036003</v>
      </c>
      <c r="S25" t="n">
        <v>21.8475645250575</v>
      </c>
      <c r="T25" t="n">
        <v>22.4418192121355</v>
      </c>
      <c r="U25" t="n">
        <v>28.2568849801583</v>
      </c>
      <c r="V25" t="n">
        <v>24.9607650521656</v>
      </c>
      <c r="W25" t="n">
        <v>23.8214823631575</v>
      </c>
      <c r="X25" t="n">
        <v>39.8550453958255</v>
      </c>
      <c r="Y25" t="n">
        <v>30.741448949751</v>
      </c>
      <c r="Z25" t="n">
        <v>37.4534904209493</v>
      </c>
      <c r="AA25" t="n">
        <v>45.6099384218277</v>
      </c>
      <c r="AB25" t="n">
        <v>57.0650885662513</v>
      </c>
      <c r="AC25" t="n">
        <v>74.4910187048659</v>
      </c>
      <c r="AD25" t="n">
        <v>56.7934833671386</v>
      </c>
      <c r="AE25" t="n">
        <v>44.6963583266113</v>
      </c>
      <c r="AF25" t="n">
        <v>40.020624932703</v>
      </c>
    </row>
    <row r="26">
      <c r="A26" t="s">
        <v>150</v>
      </c>
      <c r="B26" t="s">
        <v>420</v>
      </c>
      <c r="C26" t="s">
        <v>342</v>
      </c>
      <c r="D26" t="s">
        <v>421</v>
      </c>
      <c r="E26" t="s">
        <v>343</v>
      </c>
      <c r="F26" t="n">
        <v>39.1007823879238</v>
      </c>
      <c r="G26" t="n">
        <v>50.025339547005</v>
      </c>
      <c r="H26" t="n">
        <v>57.8409845815677</v>
      </c>
      <c r="I26" t="n">
        <v>77.5053333537341</v>
      </c>
      <c r="J26" t="n">
        <v>92.8490803546355</v>
      </c>
      <c r="K26" t="n">
        <v>109.917891012246</v>
      </c>
      <c r="L26" t="n">
        <v>102.166514517502</v>
      </c>
      <c r="M26" t="n">
        <v>104.218585974874</v>
      </c>
      <c r="N26" t="n">
        <v>119.395285315896</v>
      </c>
      <c r="O26" t="n">
        <v>136.933935457899</v>
      </c>
      <c r="P26" t="n">
        <v>154.792539896355</v>
      </c>
      <c r="Q26" t="n">
        <v>179.601189188531</v>
      </c>
      <c r="R26" t="n">
        <v>194.328140297395</v>
      </c>
      <c r="S26" t="n">
        <v>213.761351961802</v>
      </c>
      <c r="T26" t="n">
        <v>212.668806116824</v>
      </c>
      <c r="U26" t="n">
        <v>267.045999886154</v>
      </c>
      <c r="V26" t="n">
        <v>281.70178479898</v>
      </c>
      <c r="W26" t="n">
        <v>308.883210405452</v>
      </c>
      <c r="X26" t="n">
        <v>506.594709460518</v>
      </c>
      <c r="Y26" t="n">
        <v>656.468656459063</v>
      </c>
      <c r="Z26" t="n">
        <v>735.78919636659</v>
      </c>
      <c r="AA26" t="n">
        <v>694.166956039246</v>
      </c>
      <c r="AB26" t="n">
        <v>817.987811957084</v>
      </c>
      <c r="AC26" t="n">
        <v>1570.20627225936</v>
      </c>
      <c r="AD26" t="n">
        <v>2555.3257069381</v>
      </c>
      <c r="AE26" t="n">
        <v>2170.76347044464</v>
      </c>
      <c r="AF26" t="n">
        <v>2098.22375418529</v>
      </c>
    </row>
    <row r="27">
      <c r="A27" t="s">
        <v>150</v>
      </c>
      <c r="B27" t="s">
        <v>422</v>
      </c>
      <c r="C27" t="s">
        <v>342</v>
      </c>
      <c r="D27" t="s">
        <v>423</v>
      </c>
      <c r="E27" t="s">
        <v>343</v>
      </c>
      <c r="F27" t="n">
        <v>25.9483894249935</v>
      </c>
      <c r="G27" t="n">
        <v>30.778567398173</v>
      </c>
      <c r="H27" t="n">
        <v>32.9249631252656</v>
      </c>
      <c r="I27" t="n">
        <v>40.6335836509904</v>
      </c>
      <c r="J27" t="n">
        <v>47.6949850978614</v>
      </c>
      <c r="K27" t="n">
        <v>54.5327377258968</v>
      </c>
      <c r="L27" t="n">
        <v>52.7668888589324</v>
      </c>
      <c r="M27" t="n">
        <v>50.3416241080065</v>
      </c>
      <c r="N27" t="n">
        <v>55.96260091533</v>
      </c>
      <c r="O27" t="n">
        <v>69.6873521732973</v>
      </c>
      <c r="P27" t="n">
        <v>65.3189910577876</v>
      </c>
      <c r="Q27" t="n">
        <v>74.2854045412668</v>
      </c>
      <c r="R27" t="n">
        <v>87.2979104104075</v>
      </c>
      <c r="S27" t="n">
        <v>98.8847735895504</v>
      </c>
      <c r="T27" t="n">
        <v>121.613884600279</v>
      </c>
      <c r="U27" t="n">
        <v>186.332809664886</v>
      </c>
      <c r="V27" t="n">
        <v>234.317017801715</v>
      </c>
      <c r="W27" t="n">
        <v>257.363821532703</v>
      </c>
      <c r="X27" t="n">
        <v>391.59059048035</v>
      </c>
      <c r="Y27" t="n">
        <v>510.100315202622</v>
      </c>
      <c r="Z27" t="n">
        <v>511.395901314065</v>
      </c>
      <c r="AA27" t="n">
        <v>557.89976184556</v>
      </c>
      <c r="AB27" t="n">
        <v>589.099589514145</v>
      </c>
      <c r="AC27" t="n">
        <v>634.460442682138</v>
      </c>
      <c r="AD27" t="n">
        <v>497.217401674786</v>
      </c>
      <c r="AE27" t="n">
        <v>580.837594464782</v>
      </c>
      <c r="AF27" t="n">
        <v>703.456306205476</v>
      </c>
    </row>
    <row r="28">
      <c r="A28" t="s">
        <v>150</v>
      </c>
      <c r="B28" t="s">
        <v>424</v>
      </c>
      <c r="C28" t="s">
        <v>342</v>
      </c>
      <c r="D28" t="s">
        <v>425</v>
      </c>
      <c r="E28" t="s">
        <v>343</v>
      </c>
      <c r="F28" t="n">
        <v>33.9195284843954</v>
      </c>
      <c r="G28" t="n">
        <v>39.8360999605597</v>
      </c>
      <c r="H28" t="n">
        <v>43.4444029603628</v>
      </c>
      <c r="I28" t="n">
        <v>59.7429333109781</v>
      </c>
      <c r="J28" t="n">
        <v>74.0533854494479</v>
      </c>
      <c r="K28" t="n">
        <v>90.7491931499413</v>
      </c>
      <c r="L28" t="n">
        <v>93.2940506670438</v>
      </c>
      <c r="M28" t="n">
        <v>95.1607745227914</v>
      </c>
      <c r="N28" t="n">
        <v>110.091279715756</v>
      </c>
      <c r="O28" t="n">
        <v>130.300758899196</v>
      </c>
      <c r="P28" t="n">
        <v>142.380915696998</v>
      </c>
      <c r="Q28" t="n">
        <v>159.091224364624</v>
      </c>
      <c r="R28" t="n">
        <v>177.532212750506</v>
      </c>
      <c r="S28" t="n">
        <v>211.727108519183</v>
      </c>
      <c r="T28" t="n">
        <v>218.414978103549</v>
      </c>
      <c r="U28" t="n">
        <v>267.937140651896</v>
      </c>
      <c r="V28" t="n">
        <v>262.29013998592</v>
      </c>
      <c r="W28" t="n">
        <v>287.753388078497</v>
      </c>
      <c r="X28" t="n">
        <v>372.114657479202</v>
      </c>
      <c r="Y28" t="n">
        <v>433.484865444935</v>
      </c>
      <c r="Z28" t="n">
        <v>475.555626455272</v>
      </c>
      <c r="AA28" t="n">
        <v>901.837834824944</v>
      </c>
      <c r="AB28" t="n">
        <v>868.408382327603</v>
      </c>
      <c r="AC28" t="n">
        <v>701.346775946806</v>
      </c>
      <c r="AD28" t="n">
        <v>756.555957096684</v>
      </c>
      <c r="AE28" t="n">
        <v>821.736357330533</v>
      </c>
      <c r="AF28" t="n">
        <v>954.760552976405</v>
      </c>
    </row>
    <row r="29">
      <c r="A29" t="s">
        <v>150</v>
      </c>
      <c r="B29" t="s">
        <v>426</v>
      </c>
      <c r="C29" t="s">
        <v>342</v>
      </c>
      <c r="D29" t="s">
        <v>427</v>
      </c>
      <c r="E29" t="s">
        <v>343</v>
      </c>
      <c r="F29" t="n">
        <v>12.7236125633574</v>
      </c>
      <c r="G29" t="n">
        <v>14.6815244821981</v>
      </c>
      <c r="H29" t="n">
        <v>16.056303395812</v>
      </c>
      <c r="I29" t="n">
        <v>22.3391757382452</v>
      </c>
      <c r="J29" t="n">
        <v>27.4277145194613</v>
      </c>
      <c r="K29" t="n">
        <v>33.7495657903427</v>
      </c>
      <c r="L29" t="n">
        <v>35.7225462983447</v>
      </c>
      <c r="M29" t="n">
        <v>36.3625330630637</v>
      </c>
      <c r="N29" t="n">
        <v>39.051408407173</v>
      </c>
      <c r="O29" t="n">
        <v>47.1102600116331</v>
      </c>
      <c r="P29" t="n">
        <v>48.7630576573289</v>
      </c>
      <c r="Q29" t="n">
        <v>46.2595899004311</v>
      </c>
      <c r="R29" t="n">
        <v>49.0209969107818</v>
      </c>
      <c r="S29" t="n">
        <v>54.7182982212607</v>
      </c>
      <c r="T29" t="n">
        <v>46.5746584868511</v>
      </c>
      <c r="U29" t="n">
        <v>58.7572514220105</v>
      </c>
      <c r="V29" t="n">
        <v>64.8061182129198</v>
      </c>
      <c r="W29" t="n">
        <v>67.0710814522825</v>
      </c>
      <c r="X29" t="n">
        <v>105.371277711659</v>
      </c>
      <c r="Y29" t="n">
        <v>134.563666515276</v>
      </c>
      <c r="Z29" t="n">
        <v>130.892641058236</v>
      </c>
      <c r="AA29" t="n">
        <v>156.278830147601</v>
      </c>
      <c r="AB29" t="n">
        <v>185.428310336525</v>
      </c>
      <c r="AC29" t="n">
        <v>186.244529861834</v>
      </c>
      <c r="AD29" t="n">
        <v>175.050094662108</v>
      </c>
      <c r="AE29" t="n">
        <v>239.229330231513</v>
      </c>
      <c r="AF29" t="n">
        <v>312.377319208258</v>
      </c>
    </row>
    <row r="30">
      <c r="A30" t="s">
        <v>150</v>
      </c>
      <c r="B30" t="s">
        <v>428</v>
      </c>
      <c r="C30" t="s">
        <v>342</v>
      </c>
      <c r="D30" t="s">
        <v>429</v>
      </c>
      <c r="E30" t="s">
        <v>343</v>
      </c>
      <c r="F30" t="n">
        <v>2.79044073425783</v>
      </c>
      <c r="G30" t="n">
        <v>3.23070065466752</v>
      </c>
      <c r="H30" t="n">
        <v>3.5236633743109</v>
      </c>
      <c r="I30" t="n">
        <v>5.0280031810769</v>
      </c>
      <c r="J30" t="n">
        <v>6.32349548407947</v>
      </c>
      <c r="K30" t="n">
        <v>7.64343853854438</v>
      </c>
      <c r="L30" t="n">
        <v>7.94971134391924</v>
      </c>
      <c r="M30" t="n">
        <v>8.08772446049269</v>
      </c>
      <c r="N30" t="n">
        <v>12.0783969463717</v>
      </c>
      <c r="O30" t="n">
        <v>11.9183596549478</v>
      </c>
      <c r="P30" t="n">
        <v>9.3875610181018</v>
      </c>
      <c r="Q30" t="n">
        <v>10.3645527382335</v>
      </c>
      <c r="R30" t="n">
        <v>11.2804496944058</v>
      </c>
      <c r="S30" t="n">
        <v>11.0324677640979</v>
      </c>
      <c r="T30" t="n">
        <v>11.3147471931659</v>
      </c>
      <c r="U30" t="n">
        <v>12.284096289714</v>
      </c>
      <c r="V30" t="n">
        <v>13.4717567727334</v>
      </c>
      <c r="W30" t="n">
        <v>14.9674869647544</v>
      </c>
      <c r="X30" t="n">
        <v>17.0592066438442</v>
      </c>
      <c r="Y30" t="n">
        <v>21.6479461846063</v>
      </c>
      <c r="Z30" t="n">
        <v>28.0060217287282</v>
      </c>
      <c r="AA30" t="n">
        <v>33.500168687989</v>
      </c>
      <c r="AB30" t="n">
        <v>37.0901416402598</v>
      </c>
      <c r="AC30" t="n">
        <v>36.1535218439231</v>
      </c>
      <c r="AD30" t="n">
        <v>52.5188599990505</v>
      </c>
      <c r="AE30" t="n">
        <v>79.3750899387075</v>
      </c>
      <c r="AF30" t="n">
        <v>107.88043221036</v>
      </c>
    </row>
    <row r="31">
      <c r="A31" t="s">
        <v>150</v>
      </c>
      <c r="B31" t="s">
        <v>430</v>
      </c>
      <c r="C31" t="s">
        <v>342</v>
      </c>
      <c r="D31" t="s">
        <v>431</v>
      </c>
      <c r="E31" t="s">
        <v>343</v>
      </c>
      <c r="F31" t="n">
        <v>8.44493309346273</v>
      </c>
      <c r="G31" t="n">
        <v>9.81668943356536</v>
      </c>
      <c r="H31" t="n">
        <v>10.5775536468826</v>
      </c>
      <c r="I31" t="n">
        <v>14.7967982649086</v>
      </c>
      <c r="J31" t="n">
        <v>19.2582222152733</v>
      </c>
      <c r="K31" t="n">
        <v>23.6482818420607</v>
      </c>
      <c r="L31" t="n">
        <v>22.0118488500084</v>
      </c>
      <c r="M31" t="n">
        <v>23.1267860889526</v>
      </c>
      <c r="N31" t="n">
        <v>29.2502624592737</v>
      </c>
      <c r="O31" t="n">
        <v>39.2841858526524</v>
      </c>
      <c r="P31" t="n">
        <v>46.5169581148631</v>
      </c>
      <c r="Q31" t="n">
        <v>57.572709242824</v>
      </c>
      <c r="R31" t="n">
        <v>69.8908939738056</v>
      </c>
      <c r="S31" t="n">
        <v>86.888188408211</v>
      </c>
      <c r="T31" t="n">
        <v>93.4579672219825</v>
      </c>
      <c r="U31" t="n">
        <v>99.1212424743186</v>
      </c>
      <c r="V31" t="n">
        <v>90.202906146553</v>
      </c>
      <c r="W31" t="n">
        <v>99.527258112228</v>
      </c>
      <c r="X31" t="n">
        <v>93.757336955978</v>
      </c>
      <c r="Y31" t="n">
        <v>77.9450576635796</v>
      </c>
      <c r="Z31" t="n">
        <v>67.6344579830748</v>
      </c>
      <c r="AA31" t="n">
        <v>346.339858274561</v>
      </c>
      <c r="AB31" t="n">
        <v>234.771162757658</v>
      </c>
      <c r="AC31" t="n">
        <v>162.447167040338</v>
      </c>
      <c r="AD31" t="n">
        <v>146.273096794785</v>
      </c>
      <c r="AE31" t="n">
        <v>139.715156612814</v>
      </c>
      <c r="AF31" t="n">
        <v>148.900023768012</v>
      </c>
    </row>
    <row r="32">
      <c r="A32" t="s">
        <v>150</v>
      </c>
      <c r="B32" t="s">
        <v>432</v>
      </c>
      <c r="C32" t="s">
        <v>342</v>
      </c>
      <c r="D32" t="s">
        <v>433</v>
      </c>
      <c r="E32" t="s">
        <v>343</v>
      </c>
      <c r="F32" t="n">
        <v>5.30605731917663</v>
      </c>
      <c r="G32" t="n">
        <v>6.4465210444681</v>
      </c>
      <c r="H32" t="n">
        <v>7.12861064529631</v>
      </c>
      <c r="I32" t="n">
        <v>9.83149292737052</v>
      </c>
      <c r="J32" t="n">
        <v>12.2186195957424</v>
      </c>
      <c r="K32" t="n">
        <v>15.611167016194</v>
      </c>
      <c r="L32" t="n">
        <v>17.0282182565817</v>
      </c>
      <c r="M32" t="n">
        <v>17.1358646794685</v>
      </c>
      <c r="N32" t="n">
        <v>19.7528360165276</v>
      </c>
      <c r="O32" t="n">
        <v>21.137670091016</v>
      </c>
      <c r="P32" t="n">
        <v>23.3067044268709</v>
      </c>
      <c r="Q32" t="n">
        <v>26.2539655951223</v>
      </c>
      <c r="R32" t="n">
        <v>26.3068439128983</v>
      </c>
      <c r="S32" t="n">
        <v>33.8173373379657</v>
      </c>
      <c r="T32" t="n">
        <v>39.4665374517552</v>
      </c>
      <c r="U32" t="n">
        <v>51.5027567798165</v>
      </c>
      <c r="V32" t="n">
        <v>51.7083957067293</v>
      </c>
      <c r="W32" t="n">
        <v>68.4422220167797</v>
      </c>
      <c r="X32" t="n">
        <v>102.702554481415</v>
      </c>
      <c r="Y32" t="n">
        <v>128.749494197296</v>
      </c>
      <c r="Z32" t="n">
        <v>163.854229361596</v>
      </c>
      <c r="AA32" t="n">
        <v>288.371042830178</v>
      </c>
      <c r="AB32" t="n">
        <v>329.557328344564</v>
      </c>
      <c r="AC32" t="n">
        <v>265.321519965897</v>
      </c>
      <c r="AD32" t="n">
        <v>270.257941097873</v>
      </c>
      <c r="AE32" t="n">
        <v>279.443631647165</v>
      </c>
      <c r="AF32" t="n">
        <v>314.796697631464</v>
      </c>
    </row>
    <row r="33">
      <c r="A33" t="s">
        <v>150</v>
      </c>
      <c r="B33" t="s">
        <v>434</v>
      </c>
      <c r="C33" t="s">
        <v>342</v>
      </c>
      <c r="D33" t="s">
        <v>435</v>
      </c>
      <c r="E33" t="s">
        <v>343</v>
      </c>
      <c r="F33" t="n">
        <v>4.65448477414086</v>
      </c>
      <c r="G33" t="n">
        <v>5.66066434566068</v>
      </c>
      <c r="H33" t="n">
        <v>6.15827189806101</v>
      </c>
      <c r="I33" t="n">
        <v>7.74746319937684</v>
      </c>
      <c r="J33" t="n">
        <v>8.82533363489143</v>
      </c>
      <c r="K33" t="n">
        <v>10.0967399627995</v>
      </c>
      <c r="L33" t="n">
        <v>10.5817259181897</v>
      </c>
      <c r="M33" t="n">
        <v>10.4478662308138</v>
      </c>
      <c r="N33" t="n">
        <v>9.9583758864104</v>
      </c>
      <c r="O33" t="n">
        <v>10.8502832889464</v>
      </c>
      <c r="P33" t="n">
        <v>14.4066344798337</v>
      </c>
      <c r="Q33" t="n">
        <v>18.6404068880127</v>
      </c>
      <c r="R33" t="n">
        <v>21.0330282586149</v>
      </c>
      <c r="S33" t="n">
        <v>25.2708167876478</v>
      </c>
      <c r="T33" t="n">
        <v>27.6010677497947</v>
      </c>
      <c r="U33" t="n">
        <v>46.2717936860368</v>
      </c>
      <c r="V33" t="n">
        <v>42.1009631469845</v>
      </c>
      <c r="W33" t="n">
        <v>37.7453395324528</v>
      </c>
      <c r="X33" t="n">
        <v>53.2242816863055</v>
      </c>
      <c r="Y33" t="n">
        <v>70.5787008841767</v>
      </c>
      <c r="Z33" t="n">
        <v>85.1682763236372</v>
      </c>
      <c r="AA33" t="n">
        <v>77.3479348846147</v>
      </c>
      <c r="AB33" t="n">
        <v>81.5614392485962</v>
      </c>
      <c r="AC33" t="n">
        <v>51.180037234814</v>
      </c>
      <c r="AD33" t="n">
        <v>112.455964542868</v>
      </c>
      <c r="AE33" t="n">
        <v>83.9731489003332</v>
      </c>
      <c r="AF33" t="n">
        <v>70.8060801583105</v>
      </c>
    </row>
    <row r="34">
      <c r="A34" t="s">
        <v>150</v>
      </c>
      <c r="B34" t="s">
        <v>436</v>
      </c>
      <c r="C34" t="s">
        <v>342</v>
      </c>
      <c r="D34" t="s">
        <v>437</v>
      </c>
      <c r="E34" t="s">
        <v>343</v>
      </c>
      <c r="F34" t="n">
        <v>38.6631963278269</v>
      </c>
      <c r="G34" t="n">
        <v>44.0804300660483</v>
      </c>
      <c r="H34" t="n">
        <v>48.8984412072535</v>
      </c>
      <c r="I34" t="n">
        <v>72.9207147777666</v>
      </c>
      <c r="J34" t="n">
        <v>92.5576660586492</v>
      </c>
      <c r="K34" t="n">
        <v>117.944813921855</v>
      </c>
      <c r="L34" t="n">
        <v>116.482059370925</v>
      </c>
      <c r="M34" t="n">
        <v>108.762767336305</v>
      </c>
      <c r="N34" t="n">
        <v>113.217732268369</v>
      </c>
      <c r="O34" t="n">
        <v>123.109992496699</v>
      </c>
      <c r="P34" t="n">
        <v>120.262204688446</v>
      </c>
      <c r="Q34" t="n">
        <v>116.581582398233</v>
      </c>
      <c r="R34" t="n">
        <v>121.060926738291</v>
      </c>
      <c r="S34" t="n">
        <v>131.557720814315</v>
      </c>
      <c r="T34" t="n">
        <v>135.420172388701</v>
      </c>
      <c r="U34" t="n">
        <v>163.194466038569</v>
      </c>
      <c r="V34" t="n">
        <v>176.161301435115</v>
      </c>
      <c r="W34" t="n">
        <v>183.099331540041</v>
      </c>
      <c r="X34" t="n">
        <v>248.963962745604</v>
      </c>
      <c r="Y34" t="n">
        <v>280.493223296197</v>
      </c>
      <c r="Z34" t="n">
        <v>306.508361055575</v>
      </c>
      <c r="AA34" t="n">
        <v>359.955028744772</v>
      </c>
      <c r="AB34" t="n">
        <v>373.628212210251</v>
      </c>
      <c r="AC34" t="n">
        <v>344.197388016465</v>
      </c>
      <c r="AD34" t="n">
        <v>307.715798188625</v>
      </c>
      <c r="AE34" t="n">
        <v>280.108781646079</v>
      </c>
      <c r="AF34" t="n">
        <v>287.512800793065</v>
      </c>
    </row>
    <row r="35">
      <c r="A35" t="s">
        <v>150</v>
      </c>
      <c r="B35" t="s">
        <v>438</v>
      </c>
      <c r="C35" t="s">
        <v>342</v>
      </c>
      <c r="D35" t="s">
        <v>439</v>
      </c>
      <c r="E35" t="s">
        <v>343</v>
      </c>
      <c r="F35" t="n">
        <v>79.8189926030752</v>
      </c>
      <c r="G35" t="n">
        <v>85.4073516558153</v>
      </c>
      <c r="H35" t="n">
        <v>88.2572345198224</v>
      </c>
      <c r="I35" t="n">
        <v>109.554873171665</v>
      </c>
      <c r="J35" t="n">
        <v>128.714352361278</v>
      </c>
      <c r="K35" t="n">
        <v>147.223519041896</v>
      </c>
      <c r="L35" t="n">
        <v>142.045421378384</v>
      </c>
      <c r="M35" t="n">
        <v>135.82785469505</v>
      </c>
      <c r="N35" t="n">
        <v>145.53510497773</v>
      </c>
      <c r="O35" t="n">
        <v>143.280893530992</v>
      </c>
      <c r="P35" t="n">
        <v>137.231926833148</v>
      </c>
      <c r="Q35" t="n">
        <v>133.677239315784</v>
      </c>
      <c r="R35" t="n">
        <v>139.770157066839</v>
      </c>
      <c r="S35" t="n">
        <v>137.251773030565</v>
      </c>
      <c r="T35" t="n">
        <v>128.880508085578</v>
      </c>
      <c r="U35" t="n">
        <v>139.922373525654</v>
      </c>
      <c r="V35" t="n">
        <v>140.896441598022</v>
      </c>
      <c r="W35" t="n">
        <v>150.543342181338</v>
      </c>
      <c r="X35" t="n">
        <v>266.250397925836</v>
      </c>
      <c r="Y35" t="n">
        <v>558.946946401865</v>
      </c>
      <c r="Z35" t="n">
        <v>865.50285968807</v>
      </c>
      <c r="AA35" t="n">
        <v>1230.91358048679</v>
      </c>
      <c r="AB35" t="n">
        <v>1846.81001092406</v>
      </c>
      <c r="AC35" t="n">
        <v>2487.76758876294</v>
      </c>
      <c r="AD35" t="n">
        <v>2931.72377955915</v>
      </c>
      <c r="AE35" t="n">
        <v>3364.90139807323</v>
      </c>
      <c r="AF35" t="n">
        <v>4036.22939716905</v>
      </c>
    </row>
    <row r="36">
      <c r="A36" t="s">
        <v>150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442</v>
      </c>
      <c r="C37" t="s">
        <v>342</v>
      </c>
      <c r="D37" t="s">
        <v>443</v>
      </c>
      <c r="E37" t="s">
        <v>343</v>
      </c>
      <c r="F37" t="n">
        <v>77.3472830572814</v>
      </c>
      <c r="G37" t="n">
        <v>82.0710621829825</v>
      </c>
      <c r="H37" t="n">
        <v>83.7718148339952</v>
      </c>
      <c r="I37" t="n">
        <v>102.812265078898</v>
      </c>
      <c r="J37" t="n">
        <v>119.278591440902</v>
      </c>
      <c r="K37" t="n">
        <v>135.538926875547</v>
      </c>
      <c r="L37" t="n">
        <v>128.411258475618</v>
      </c>
      <c r="M37" t="n">
        <v>120.261231112182</v>
      </c>
      <c r="N37" t="n">
        <v>126.546297388818</v>
      </c>
      <c r="O37" t="n">
        <v>121.302651419109</v>
      </c>
      <c r="P37" t="n">
        <v>108.217356283521</v>
      </c>
      <c r="Q37" t="n">
        <v>99.5841709401669</v>
      </c>
      <c r="R37" t="n">
        <v>103.710137274267</v>
      </c>
      <c r="S37" t="n">
        <v>94.4344467147297</v>
      </c>
      <c r="T37" t="n">
        <v>76.0463183841343</v>
      </c>
      <c r="U37" t="n">
        <v>69.3688847304885</v>
      </c>
      <c r="V37" t="n">
        <v>58.0173408856904</v>
      </c>
      <c r="W37" t="n">
        <v>46.2960334355494</v>
      </c>
      <c r="X37" t="n">
        <v>61.6324370470035</v>
      </c>
      <c r="Y37" t="n">
        <v>156.899056509191</v>
      </c>
      <c r="Z37" t="n">
        <v>213.569741846841</v>
      </c>
      <c r="AA37" t="n">
        <v>291.79349761099</v>
      </c>
      <c r="AB37" t="n">
        <v>509.013440386765</v>
      </c>
      <c r="AC37" t="n">
        <v>465.515847989234</v>
      </c>
      <c r="AD37" t="n">
        <v>374.649162793009</v>
      </c>
      <c r="AE37" t="n">
        <v>350.077317961052</v>
      </c>
      <c r="AF37" t="n">
        <v>366.89306127866</v>
      </c>
    </row>
    <row r="38">
      <c r="A38" t="s">
        <v>150</v>
      </c>
      <c r="B38" t="s">
        <v>444</v>
      </c>
      <c r="C38" t="s">
        <v>342</v>
      </c>
      <c r="D38" t="s">
        <v>445</v>
      </c>
      <c r="E38" t="s">
        <v>343</v>
      </c>
      <c r="F38" t="n">
        <v>2.47170954579382</v>
      </c>
      <c r="G38" t="n">
        <v>3.33628947283276</v>
      </c>
      <c r="H38" t="n">
        <v>4.48541968582721</v>
      </c>
      <c r="I38" t="n">
        <v>6.74260809276705</v>
      </c>
      <c r="J38" t="n">
        <v>9.43576092037597</v>
      </c>
      <c r="K38" t="n">
        <v>11.6845921663487</v>
      </c>
      <c r="L38" t="n">
        <v>13.6341629027659</v>
      </c>
      <c r="M38" t="n">
        <v>15.5666235828684</v>
      </c>
      <c r="N38" t="n">
        <v>18.9888075889127</v>
      </c>
      <c r="O38" t="n">
        <v>21.9782421118827</v>
      </c>
      <c r="P38" t="n">
        <v>29.014570549627</v>
      </c>
      <c r="Q38" t="n">
        <v>34.0930683756173</v>
      </c>
      <c r="R38" t="n">
        <v>36.0600197925713</v>
      </c>
      <c r="S38" t="n">
        <v>42.8173263158355</v>
      </c>
      <c r="T38" t="n">
        <v>52.8341897014435</v>
      </c>
      <c r="U38" t="n">
        <v>70.553488795166</v>
      </c>
      <c r="V38" t="n">
        <v>82.8791007123312</v>
      </c>
      <c r="W38" t="n">
        <v>104.247308745788</v>
      </c>
      <c r="X38" t="n">
        <v>204.617960878833</v>
      </c>
      <c r="Y38" t="n">
        <v>402.047889892674</v>
      </c>
      <c r="Z38" t="n">
        <v>651.933117841229</v>
      </c>
      <c r="AA38" t="n">
        <v>939.1200828758</v>
      </c>
      <c r="AB38" t="n">
        <v>1337.79657053729</v>
      </c>
      <c r="AC38" t="n">
        <v>2022.25174077371</v>
      </c>
      <c r="AD38" t="n">
        <v>2557.07461676615</v>
      </c>
      <c r="AE38" t="n">
        <v>3014.82408011218</v>
      </c>
      <c r="AF38" t="n">
        <v>3669.33633589039</v>
      </c>
    </row>
    <row r="39">
      <c r="A39" t="s">
        <v>150</v>
      </c>
      <c r="B39" t="s">
        <v>446</v>
      </c>
      <c r="C39" t="s">
        <v>342</v>
      </c>
      <c r="D39" t="s">
        <v>447</v>
      </c>
      <c r="E39" t="s">
        <v>343</v>
      </c>
      <c r="F39" t="n">
        <v>365.1829852426</v>
      </c>
      <c r="G39" t="n">
        <v>372.920183017535</v>
      </c>
      <c r="H39" t="n">
        <v>352.462826143349</v>
      </c>
      <c r="I39" t="n">
        <v>444.716116662595</v>
      </c>
      <c r="J39" t="n">
        <v>514.7096130543</v>
      </c>
      <c r="K39" t="n">
        <v>624.436177935788</v>
      </c>
      <c r="L39" t="n">
        <v>676.071483701597</v>
      </c>
      <c r="M39" t="n">
        <v>739.165757599826</v>
      </c>
      <c r="N39" t="n">
        <v>903.066732046079</v>
      </c>
      <c r="O39" t="n">
        <v>1054.91524244044</v>
      </c>
      <c r="P39" t="n">
        <v>1192.98183326639</v>
      </c>
      <c r="Q39" t="n">
        <v>1345.78030097236</v>
      </c>
      <c r="R39" t="n">
        <v>1532.19489427507</v>
      </c>
      <c r="S39" t="n">
        <v>1519.19377819764</v>
      </c>
      <c r="T39" t="n">
        <v>1251.62648587682</v>
      </c>
      <c r="U39" t="n">
        <v>1103.67453145393</v>
      </c>
      <c r="V39" t="n">
        <v>966.977998628772</v>
      </c>
      <c r="W39" t="n">
        <v>1099.30435724977</v>
      </c>
      <c r="X39" t="n">
        <v>1332.7873569438</v>
      </c>
      <c r="Y39" t="n">
        <v>1543.08519794986</v>
      </c>
      <c r="Z39" t="n">
        <v>1666.30789056997</v>
      </c>
      <c r="AA39" t="n">
        <v>1974.14095809395</v>
      </c>
      <c r="AB39" t="n">
        <v>2775.49322554715</v>
      </c>
      <c r="AC39" t="n">
        <v>3350.54008336408</v>
      </c>
      <c r="AD39" t="n">
        <v>3765.02359067781</v>
      </c>
      <c r="AE39" t="n">
        <v>3857.74128343892</v>
      </c>
      <c r="AF39" t="n">
        <v>4319.83348727542</v>
      </c>
    </row>
    <row r="40">
      <c r="A40" t="s">
        <v>150</v>
      </c>
      <c r="B40" t="s">
        <v>448</v>
      </c>
      <c r="C40" t="s">
        <v>342</v>
      </c>
      <c r="D40" t="s">
        <v>449</v>
      </c>
      <c r="E40" t="s">
        <v>343</v>
      </c>
      <c r="F40" t="n">
        <v>7.64182329931397</v>
      </c>
      <c r="G40" t="n">
        <v>9.40831284974572</v>
      </c>
      <c r="H40" t="n">
        <v>11.1085710574262</v>
      </c>
      <c r="I40" t="n">
        <v>16.0160860907364</v>
      </c>
      <c r="J40" t="n">
        <v>20.2360233295971</v>
      </c>
      <c r="K40" t="n">
        <v>25.688410099142</v>
      </c>
      <c r="L40" t="n">
        <v>28.1703531138392</v>
      </c>
      <c r="M40" t="n">
        <v>31.7431615983367</v>
      </c>
      <c r="N40" t="n">
        <v>40.3302656970086</v>
      </c>
      <c r="O40" t="n">
        <v>54.0143269793323</v>
      </c>
      <c r="P40" t="n">
        <v>55.5112032734515</v>
      </c>
      <c r="Q40" t="n">
        <v>53.2603864740789</v>
      </c>
      <c r="R40" t="n">
        <v>59.1377308170987</v>
      </c>
      <c r="S40" t="n">
        <v>52.43340442886</v>
      </c>
      <c r="T40" t="n">
        <v>61.0196441418506</v>
      </c>
      <c r="U40" t="n">
        <v>71.8993198060655</v>
      </c>
      <c r="V40" t="n">
        <v>76.6897424116356</v>
      </c>
      <c r="W40" t="n">
        <v>78.1257195368897</v>
      </c>
      <c r="X40" t="n">
        <v>82.1966514866612</v>
      </c>
      <c r="Y40" t="n">
        <v>143.174599110014</v>
      </c>
      <c r="Z40" t="n">
        <v>189.048817858962</v>
      </c>
      <c r="AA40" t="n">
        <v>223.720355427417</v>
      </c>
      <c r="AB40" t="n">
        <v>581.675177868</v>
      </c>
      <c r="AC40" t="n">
        <v>945.567009021664</v>
      </c>
      <c r="AD40" t="n">
        <v>1072.41484104561</v>
      </c>
      <c r="AE40" t="n">
        <v>945.076184963826</v>
      </c>
      <c r="AF40" t="n">
        <v>944.019615010577</v>
      </c>
    </row>
    <row r="41">
      <c r="A41" t="s">
        <v>150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150</v>
      </c>
      <c r="B42" t="s">
        <v>452</v>
      </c>
      <c r="C42" t="s">
        <v>342</v>
      </c>
      <c r="D42" t="s">
        <v>453</v>
      </c>
      <c r="E42" t="s">
        <v>343</v>
      </c>
      <c r="F42" t="n">
        <v>50.3605725295406</v>
      </c>
      <c r="G42" t="n">
        <v>56.4673319896907</v>
      </c>
      <c r="H42" t="n">
        <v>60.892328364784</v>
      </c>
      <c r="I42" t="n">
        <v>85.5849502394522</v>
      </c>
      <c r="J42" t="n">
        <v>108.748176741942</v>
      </c>
      <c r="K42" t="n">
        <v>135.557565833809</v>
      </c>
      <c r="L42" t="n">
        <v>143.545477716658</v>
      </c>
      <c r="M42" t="n">
        <v>146.7540868411</v>
      </c>
      <c r="N42" t="n">
        <v>178.890148972158</v>
      </c>
      <c r="O42" t="n">
        <v>223.573220373353</v>
      </c>
      <c r="P42" t="n">
        <v>238.443931915403</v>
      </c>
      <c r="Q42" t="n">
        <v>227.312794553386</v>
      </c>
      <c r="R42" t="n">
        <v>253.95880085265</v>
      </c>
      <c r="S42" t="n">
        <v>270.496943117639</v>
      </c>
      <c r="T42" t="n">
        <v>242.229069459235</v>
      </c>
      <c r="U42" t="n">
        <v>226.044676310533</v>
      </c>
      <c r="V42" t="n">
        <v>215.215861791709</v>
      </c>
      <c r="W42" t="n">
        <v>240.356895142517</v>
      </c>
      <c r="X42" t="n">
        <v>501.815633408179</v>
      </c>
      <c r="Y42" t="n">
        <v>593.176585587322</v>
      </c>
      <c r="Z42" t="n">
        <v>582.732433123773</v>
      </c>
      <c r="AA42" t="n">
        <v>656.414256045829</v>
      </c>
      <c r="AB42" t="n">
        <v>773.355006486394</v>
      </c>
      <c r="AC42" t="n">
        <v>1165.76221571807</v>
      </c>
      <c r="AD42" t="n">
        <v>1305.06879090364</v>
      </c>
      <c r="AE42" t="n">
        <v>1862.54463761178</v>
      </c>
      <c r="AF42" t="n">
        <v>2476.06018715952</v>
      </c>
    </row>
    <row r="43">
      <c r="A43" t="s">
        <v>150</v>
      </c>
      <c r="B43" t="s">
        <v>454</v>
      </c>
      <c r="C43" t="s">
        <v>342</v>
      </c>
      <c r="D43" t="s">
        <v>455</v>
      </c>
      <c r="E43" t="s">
        <v>343</v>
      </c>
      <c r="F43" t="n">
        <v>65.5127713583812</v>
      </c>
      <c r="G43" t="n">
        <v>74.6727225790864</v>
      </c>
      <c r="H43" t="n">
        <v>81.3836258524538</v>
      </c>
      <c r="I43" t="n">
        <v>114.979774274453</v>
      </c>
      <c r="J43" t="n">
        <v>146.474980412812</v>
      </c>
      <c r="K43" t="n">
        <v>182.819133002746</v>
      </c>
      <c r="L43" t="n">
        <v>195.782850391687</v>
      </c>
      <c r="M43" t="n">
        <v>200.189816895152</v>
      </c>
      <c r="N43" t="n">
        <v>237.628525950613</v>
      </c>
      <c r="O43" t="n">
        <v>294.853859727913</v>
      </c>
      <c r="P43" t="n">
        <v>311.547853503591</v>
      </c>
      <c r="Q43" t="n">
        <v>291.836925561547</v>
      </c>
      <c r="R43" t="n">
        <v>325.32009083714</v>
      </c>
      <c r="S43" t="n">
        <v>377.079470828601</v>
      </c>
      <c r="T43" t="n">
        <v>370.376885952114</v>
      </c>
      <c r="U43" t="n">
        <v>381.2770892293</v>
      </c>
      <c r="V43" t="n">
        <v>424.709755286907</v>
      </c>
      <c r="W43" t="n">
        <v>472.736584710588</v>
      </c>
      <c r="X43" t="n">
        <v>1718.33003639352</v>
      </c>
      <c r="Y43" t="n">
        <v>1752.40662273434</v>
      </c>
      <c r="Z43" t="n">
        <v>1473.03337981661</v>
      </c>
      <c r="AA43" t="n">
        <v>1418.4997210453</v>
      </c>
      <c r="AB43" t="n">
        <v>2189.9402024599</v>
      </c>
      <c r="AC43" t="n">
        <v>2823.53789965722</v>
      </c>
      <c r="AD43" t="n">
        <v>2786.40270165706</v>
      </c>
      <c r="AE43" t="n">
        <v>3395.93839123919</v>
      </c>
      <c r="AF43" t="n">
        <v>4204.70748288938</v>
      </c>
    </row>
    <row r="44">
      <c r="A44" t="s">
        <v>150</v>
      </c>
      <c r="B44" t="s">
        <v>456</v>
      </c>
      <c r="C44" t="s">
        <v>342</v>
      </c>
      <c r="D44" t="s">
        <v>457</v>
      </c>
      <c r="E44" t="s">
        <v>343</v>
      </c>
      <c r="F44" t="n">
        <v>963.50033235113</v>
      </c>
      <c r="G44" t="n">
        <v>1030.06666022731</v>
      </c>
      <c r="H44" t="n">
        <v>1037.70177395876</v>
      </c>
      <c r="I44" t="n">
        <v>1337.62926325757</v>
      </c>
      <c r="J44" t="n">
        <v>1593.93623888943</v>
      </c>
      <c r="K44" t="n">
        <v>1914.502933343</v>
      </c>
      <c r="L44" t="n">
        <v>2002.54794893729</v>
      </c>
      <c r="M44" t="n">
        <v>2088.78210201759</v>
      </c>
      <c r="N44" t="n">
        <v>2438.74243268595</v>
      </c>
      <c r="O44" t="n">
        <v>2783.96728363126</v>
      </c>
      <c r="P44" t="n">
        <v>2993.64731045773</v>
      </c>
      <c r="Q44" t="n">
        <v>3181.20605153039</v>
      </c>
      <c r="R44" t="n">
        <v>3503.20661852044</v>
      </c>
      <c r="S44" t="n">
        <v>3632.30349977076</v>
      </c>
      <c r="T44" t="n">
        <v>3290.71290295627</v>
      </c>
      <c r="U44" t="n">
        <v>3369.4820607095</v>
      </c>
      <c r="V44" t="n">
        <v>3298.99577638364</v>
      </c>
      <c r="W44" t="n">
        <v>3481.98866921592</v>
      </c>
      <c r="X44" t="n">
        <v>5777.95319694279</v>
      </c>
      <c r="Y44" t="n">
        <v>6826.38989021143</v>
      </c>
      <c r="Z44" t="n">
        <v>7220.89521449919</v>
      </c>
      <c r="AA44" t="n">
        <v>8374.72969641639</v>
      </c>
      <c r="AB44" t="n">
        <v>10853.8751446419</v>
      </c>
      <c r="AC44" t="n">
        <v>13283.698216997</v>
      </c>
      <c r="AD44" t="n">
        <v>14950.1198258259</v>
      </c>
      <c r="AE44" t="n">
        <v>16396.2228044884</v>
      </c>
      <c r="AF44" t="n">
        <v>19161.3048945773</v>
      </c>
    </row>
    <row r="45">
      <c r="A45" t="s">
        <v>150</v>
      </c>
      <c r="B45" t="s">
        <v>458</v>
      </c>
      <c r="C45" t="s">
        <v>342</v>
      </c>
      <c r="D45" t="s">
        <v>459</v>
      </c>
      <c r="E45" t="s">
        <v>343</v>
      </c>
      <c r="F45" t="n">
        <v>963.50033235113</v>
      </c>
      <c r="G45" t="n">
        <v>1030.06666022731</v>
      </c>
      <c r="H45" t="n">
        <v>1037.70177395876</v>
      </c>
      <c r="I45" t="n">
        <v>1337.62926325757</v>
      </c>
      <c r="J45" t="n">
        <v>1593.93623888943</v>
      </c>
      <c r="K45" t="n">
        <v>1914.502933343</v>
      </c>
      <c r="L45" t="n">
        <v>2002.54794893729</v>
      </c>
      <c r="M45" t="n">
        <v>2088.78210201759</v>
      </c>
      <c r="N45" t="n">
        <v>2438.74243268595</v>
      </c>
      <c r="O45" t="n">
        <v>2783.96728363126</v>
      </c>
      <c r="P45" t="n">
        <v>2993.64731045773</v>
      </c>
      <c r="Q45" t="n">
        <v>3181.20605153039</v>
      </c>
      <c r="R45" t="n">
        <v>3503.20661852044</v>
      </c>
      <c r="S45" t="n">
        <v>3632.30349977076</v>
      </c>
      <c r="T45" t="n">
        <v>3290.71290295627</v>
      </c>
      <c r="U45" t="n">
        <v>3369.4820607095</v>
      </c>
      <c r="V45" t="n">
        <v>3298.99577638364</v>
      </c>
      <c r="W45" t="n">
        <v>3481.98866921592</v>
      </c>
      <c r="X45" t="n">
        <v>5777.95319694279</v>
      </c>
      <c r="Y45" t="n">
        <v>6826.38989021143</v>
      </c>
      <c r="Z45" t="n">
        <v>7220.89521449919</v>
      </c>
      <c r="AA45" t="n">
        <v>8374.72969641639</v>
      </c>
      <c r="AB45" t="n">
        <v>10853.8751446419</v>
      </c>
      <c r="AC45" t="n">
        <v>13283.698216997</v>
      </c>
      <c r="AD45" t="n">
        <v>14950.1198258259</v>
      </c>
      <c r="AE45" t="n">
        <v>16396.2228044884</v>
      </c>
      <c r="AF45" t="n">
        <v>19161.3048945773</v>
      </c>
    </row>
    <row r="46">
      <c r="A46" t="s">
        <v>150</v>
      </c>
      <c r="B46" t="s">
        <v>460</v>
      </c>
      <c r="C46" t="s">
        <v>342</v>
      </c>
      <c r="D46" t="s">
        <v>461</v>
      </c>
      <c r="E46" t="s">
        <v>343</v>
      </c>
      <c r="F46" t="n">
        <v>15.1521988288406</v>
      </c>
      <c r="G46" t="n">
        <v>18.2053905893958</v>
      </c>
      <c r="H46" t="n">
        <v>20.4912974876698</v>
      </c>
      <c r="I46" t="n">
        <v>29.3948240350008</v>
      </c>
      <c r="J46" t="n">
        <v>37.7268036708699</v>
      </c>
      <c r="K46" t="n">
        <v>47.2615671689372</v>
      </c>
      <c r="L46" t="n">
        <v>52.2373726750298</v>
      </c>
      <c r="M46" t="n">
        <v>53.4357300540515</v>
      </c>
      <c r="N46" t="n">
        <v>58.7383769784555</v>
      </c>
      <c r="O46" t="n">
        <v>71.2806393545604</v>
      </c>
      <c r="P46" t="n">
        <v>73.1039215881882</v>
      </c>
      <c r="Q46" t="n">
        <v>64.5241310081614</v>
      </c>
      <c r="R46" t="n">
        <v>71.3612899844903</v>
      </c>
      <c r="S46" t="n">
        <v>106.582527710962</v>
      </c>
      <c r="T46" t="n">
        <v>128.147816492879</v>
      </c>
      <c r="U46" t="n">
        <v>155.232412918767</v>
      </c>
      <c r="V46" t="n">
        <v>209.493893495198</v>
      </c>
      <c r="W46" t="n">
        <v>232.379689568071</v>
      </c>
      <c r="X46" t="n">
        <v>1216.51440298535</v>
      </c>
      <c r="Y46" t="n">
        <v>1159.23003714702</v>
      </c>
      <c r="Z46" t="n">
        <v>890.300946692836</v>
      </c>
      <c r="AA46" t="n">
        <v>762.085464999475</v>
      </c>
      <c r="AB46" t="n">
        <v>1416.5851959735</v>
      </c>
      <c r="AC46" t="n">
        <v>1657.77568393915</v>
      </c>
      <c r="AD46" t="n">
        <v>1481.33391075341</v>
      </c>
      <c r="AE46" t="n">
        <v>1533.39375362741</v>
      </c>
      <c r="AF46" t="n">
        <v>1728.64729572986</v>
      </c>
    </row>
    <row r="47">
      <c r="A47" t="s">
        <v>150</v>
      </c>
      <c r="B47" t="s">
        <v>462</v>
      </c>
      <c r="C47" t="s">
        <v>342</v>
      </c>
      <c r="D47" t="s">
        <v>463</v>
      </c>
      <c r="E47" t="s">
        <v>343</v>
      </c>
      <c r="F47" t="n">
        <v>248.20480471797</v>
      </c>
      <c r="G47" t="n">
        <v>258.034427946108</v>
      </c>
      <c r="H47" t="n">
        <v>249.435400246391</v>
      </c>
      <c r="I47" t="n">
        <v>298.917111393373</v>
      </c>
      <c r="J47" t="n">
        <v>332.840481318599</v>
      </c>
      <c r="K47" t="n">
        <v>373.062935254822</v>
      </c>
      <c r="L47" t="n">
        <v>372.16918756936</v>
      </c>
      <c r="M47" t="n">
        <v>379.976966541672</v>
      </c>
      <c r="N47" t="n">
        <v>415.333200685782</v>
      </c>
      <c r="O47" t="n">
        <v>474.068548955606</v>
      </c>
      <c r="P47" t="n">
        <v>434.025620561063</v>
      </c>
      <c r="Q47" t="n">
        <v>415.553657223274</v>
      </c>
      <c r="R47" t="n">
        <v>421.700190770898</v>
      </c>
      <c r="S47" t="n">
        <v>378.327014862908</v>
      </c>
      <c r="T47" t="n">
        <v>334.267018119553</v>
      </c>
      <c r="U47" t="n">
        <v>376.538378798157</v>
      </c>
      <c r="V47" t="n">
        <v>532.175721317874</v>
      </c>
      <c r="W47" t="n">
        <v>614.517444693113</v>
      </c>
      <c r="X47" t="n">
        <v>643.939435363815</v>
      </c>
      <c r="Y47" t="n">
        <v>573.283513355217</v>
      </c>
      <c r="Z47" t="n">
        <v>537.054603512281</v>
      </c>
      <c r="AA47" t="n">
        <v>428.721525248237</v>
      </c>
      <c r="AB47" t="n">
        <v>407.664457497367</v>
      </c>
      <c r="AC47" t="n">
        <v>263.681207667269</v>
      </c>
      <c r="AD47" t="n">
        <v>180.493054844353</v>
      </c>
      <c r="AE47" t="n">
        <v>230.815886941044</v>
      </c>
      <c r="AF47" t="n">
        <v>292.558827370792</v>
      </c>
    </row>
    <row r="48">
      <c r="A48" t="s">
        <v>150</v>
      </c>
      <c r="B48" t="s">
        <v>464</v>
      </c>
      <c r="C48" t="s">
        <v>342</v>
      </c>
      <c r="D48" t="s">
        <v>465</v>
      </c>
      <c r="E48" t="s">
        <v>343</v>
      </c>
      <c r="F48" t="n">
        <v>285.438559392801</v>
      </c>
      <c r="G48" t="n">
        <v>299.663870285035</v>
      </c>
      <c r="H48" t="n">
        <v>291.936586297121</v>
      </c>
      <c r="I48" t="n">
        <v>352.343446667346</v>
      </c>
      <c r="J48" t="n">
        <v>395.040090909548</v>
      </c>
      <c r="K48" t="n">
        <v>445.051195952305</v>
      </c>
      <c r="L48" t="n">
        <v>444.927971524285</v>
      </c>
      <c r="M48" t="n">
        <v>456.089952732899</v>
      </c>
      <c r="N48" t="n">
        <v>501.137448330068</v>
      </c>
      <c r="O48" t="n">
        <v>567.804913393479</v>
      </c>
      <c r="P48" t="n">
        <v>532.74441500988</v>
      </c>
      <c r="Q48" t="n">
        <v>516.465880330506</v>
      </c>
      <c r="R48" t="n">
        <v>533.72843398571</v>
      </c>
      <c r="S48" t="n">
        <v>497.94273299251</v>
      </c>
      <c r="T48" t="n">
        <v>463.094365022468</v>
      </c>
      <c r="U48" t="n">
        <v>542.367099123462</v>
      </c>
      <c r="V48" t="n">
        <v>757.257785924634</v>
      </c>
      <c r="W48" t="n">
        <v>880.861734943359</v>
      </c>
      <c r="X48" t="n">
        <v>988.663389652608</v>
      </c>
      <c r="Y48" t="n">
        <v>934.068498117167</v>
      </c>
      <c r="Z48" t="n">
        <v>905.643337511974</v>
      </c>
      <c r="AA48" t="n">
        <v>855.559562856072</v>
      </c>
      <c r="AB48" t="n">
        <v>860.734591791374</v>
      </c>
      <c r="AC48" t="n">
        <v>766.803410361818</v>
      </c>
      <c r="AD48" t="n">
        <v>610.442556622731</v>
      </c>
      <c r="AE48" t="n">
        <v>687.96521819515</v>
      </c>
      <c r="AF48" t="n">
        <v>816.812343938417</v>
      </c>
    </row>
    <row r="49">
      <c r="A49" t="s">
        <v>150</v>
      </c>
      <c r="B49" t="s">
        <v>466</v>
      </c>
      <c r="C49" t="s">
        <v>342</v>
      </c>
      <c r="D49" t="s">
        <v>467</v>
      </c>
      <c r="E49" t="s">
        <v>343</v>
      </c>
      <c r="F49" t="n">
        <v>28.3963451689565</v>
      </c>
      <c r="G49" t="n">
        <v>31.3044765901048</v>
      </c>
      <c r="H49" t="n">
        <v>31.4674350780364</v>
      </c>
      <c r="I49" t="n">
        <v>39.1675890958934</v>
      </c>
      <c r="J49" t="n">
        <v>45.0157035231856</v>
      </c>
      <c r="K49" t="n">
        <v>51.3403653904157</v>
      </c>
      <c r="L49" t="n">
        <v>51.2527356901223</v>
      </c>
      <c r="M49" t="n">
        <v>54.3125821473946</v>
      </c>
      <c r="N49" t="n">
        <v>61.612609300107</v>
      </c>
      <c r="O49" t="n">
        <v>66.6191708920105</v>
      </c>
      <c r="P49" t="n">
        <v>69.1029022993899</v>
      </c>
      <c r="Q49" t="n">
        <v>70.1673839256522</v>
      </c>
      <c r="R49" t="n">
        <v>78.6186126859799</v>
      </c>
      <c r="S49" t="n">
        <v>83.4084106191637</v>
      </c>
      <c r="T49" t="n">
        <v>86.1725806673248</v>
      </c>
      <c r="U49" t="n">
        <v>102.100561332563</v>
      </c>
      <c r="V49" t="n">
        <v>124.143024568128</v>
      </c>
      <c r="W49" t="n">
        <v>137.131107304626</v>
      </c>
      <c r="X49" t="n">
        <v>172.946764350854</v>
      </c>
      <c r="Y49" t="n">
        <v>138.113494289581</v>
      </c>
      <c r="Z49" t="n">
        <v>126.20157374212</v>
      </c>
      <c r="AA49" t="n">
        <v>109.235028080056</v>
      </c>
      <c r="AB49" t="n">
        <v>89.7258763026441</v>
      </c>
      <c r="AC49" t="n">
        <v>75.5671861597519</v>
      </c>
      <c r="AD49" t="n">
        <v>81.5290697324374</v>
      </c>
      <c r="AE49" t="n">
        <v>87.2653289423152</v>
      </c>
      <c r="AF49" t="n">
        <v>100.489159856962</v>
      </c>
    </row>
    <row r="50">
      <c r="A50" t="s">
        <v>150</v>
      </c>
      <c r="B50" t="s">
        <v>468</v>
      </c>
      <c r="C50" t="s">
        <v>342</v>
      </c>
      <c r="D50" t="s">
        <v>469</v>
      </c>
      <c r="E50" t="s">
        <v>343</v>
      </c>
      <c r="F50" t="n">
        <v>8.83740950587394</v>
      </c>
      <c r="G50" t="n">
        <v>10.324965748823</v>
      </c>
      <c r="H50" t="n">
        <v>11.0337509726935</v>
      </c>
      <c r="I50" t="n">
        <v>14.2587461780792</v>
      </c>
      <c r="J50" t="n">
        <v>17.1839060677634</v>
      </c>
      <c r="K50" t="n">
        <v>20.6478953070674</v>
      </c>
      <c r="L50" t="n">
        <v>21.5060482648032</v>
      </c>
      <c r="M50" t="n">
        <v>21.8004040438319</v>
      </c>
      <c r="N50" t="n">
        <v>24.1916383441795</v>
      </c>
      <c r="O50" t="n">
        <v>27.1171935458629</v>
      </c>
      <c r="P50" t="n">
        <v>29.6158921494273</v>
      </c>
      <c r="Q50" t="n">
        <v>30.7448391815799</v>
      </c>
      <c r="R50" t="n">
        <v>33.4096305288321</v>
      </c>
      <c r="S50" t="n">
        <v>36.2073075104377</v>
      </c>
      <c r="T50" t="n">
        <v>42.6547662355902</v>
      </c>
      <c r="U50" t="n">
        <v>63.7281589927415</v>
      </c>
      <c r="V50" t="n">
        <v>100.939040038633</v>
      </c>
      <c r="W50" t="n">
        <v>129.21318294562</v>
      </c>
      <c r="X50" t="n">
        <v>171.777189937939</v>
      </c>
      <c r="Y50" t="n">
        <v>222.671490472369</v>
      </c>
      <c r="Z50" t="n">
        <v>242.387160257573</v>
      </c>
      <c r="AA50" t="n">
        <v>317.60300952778</v>
      </c>
      <c r="AB50" t="n">
        <v>363.344257991363</v>
      </c>
      <c r="AC50" t="n">
        <v>427.555016534797</v>
      </c>
      <c r="AD50" t="n">
        <v>348.420432045941</v>
      </c>
      <c r="AE50" t="n">
        <v>369.884002311791</v>
      </c>
      <c r="AF50" t="n">
        <v>423.764356710663</v>
      </c>
    </row>
    <row r="51">
      <c r="A51" t="s">
        <v>150</v>
      </c>
      <c r="B51" t="s">
        <v>470</v>
      </c>
      <c r="C51" t="s">
        <v>342</v>
      </c>
      <c r="D51" t="s">
        <v>471</v>
      </c>
      <c r="E51" t="s">
        <v>343</v>
      </c>
      <c r="F51" t="n">
        <v>8.83740950587394</v>
      </c>
      <c r="G51" t="n">
        <v>10.324965748823</v>
      </c>
      <c r="H51" t="n">
        <v>11.0337509726935</v>
      </c>
      <c r="I51" t="n">
        <v>14.2587461780792</v>
      </c>
      <c r="J51" t="n">
        <v>17.1839060677634</v>
      </c>
      <c r="K51" t="n">
        <v>20.6478953070674</v>
      </c>
      <c r="L51" t="n">
        <v>21.5060482648032</v>
      </c>
      <c r="M51" t="n">
        <v>21.8004040438319</v>
      </c>
      <c r="N51" t="n">
        <v>24.1916383441795</v>
      </c>
      <c r="O51" t="n">
        <v>27.1171935458629</v>
      </c>
      <c r="P51" t="n">
        <v>29.6158921494273</v>
      </c>
      <c r="Q51" t="n">
        <v>30.7448391815799</v>
      </c>
      <c r="R51" t="n">
        <v>33.4096305288321</v>
      </c>
      <c r="S51" t="n">
        <v>36.2073075104377</v>
      </c>
      <c r="T51" t="n">
        <v>42.6547662355902</v>
      </c>
      <c r="U51" t="n">
        <v>63.7281589927415</v>
      </c>
      <c r="V51" t="n">
        <v>100.939040038633</v>
      </c>
      <c r="W51" t="n">
        <v>129.21318294562</v>
      </c>
      <c r="X51" t="n">
        <v>171.777189937939</v>
      </c>
      <c r="Y51" t="n">
        <v>222.671490472369</v>
      </c>
      <c r="Z51" t="n">
        <v>242.387160257573</v>
      </c>
      <c r="AA51" t="n">
        <v>317.60300952778</v>
      </c>
      <c r="AB51" t="n">
        <v>363.344257991363</v>
      </c>
      <c r="AC51" t="n">
        <v>288.643638756886</v>
      </c>
      <c r="AD51" t="n">
        <v>239.641667134245</v>
      </c>
      <c r="AE51" t="n">
        <v>234.178085693912</v>
      </c>
      <c r="AF51" t="n">
        <v>253.782540482175</v>
      </c>
    </row>
    <row r="52">
      <c r="A52" t="s">
        <v>150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474</v>
      </c>
      <c r="C53" t="s">
        <v>342</v>
      </c>
      <c r="D53" t="s">
        <v>475</v>
      </c>
      <c r="E53" t="s">
        <v>343</v>
      </c>
      <c r="F53" t="n">
        <v>15.8139666816728</v>
      </c>
      <c r="G53" t="n">
        <v>16.7460036478362</v>
      </c>
      <c r="H53" t="n">
        <v>16.898411240639</v>
      </c>
      <c r="I53" t="n">
        <v>21.56238775617</v>
      </c>
      <c r="J53" t="n">
        <v>25.8348002925169</v>
      </c>
      <c r="K53" t="n">
        <v>31.5122985562729</v>
      </c>
      <c r="L53" t="n">
        <v>32.8851742316104</v>
      </c>
      <c r="M53" t="n">
        <v>33.9214901217011</v>
      </c>
      <c r="N53" t="n">
        <v>42.090567611021</v>
      </c>
      <c r="O53" t="n">
        <v>44.4393107833008</v>
      </c>
      <c r="P53" t="n">
        <v>44.4432958771736</v>
      </c>
      <c r="Q53" t="n">
        <v>45.9863794921149</v>
      </c>
      <c r="R53" t="n">
        <v>54.5613299111234</v>
      </c>
      <c r="S53" t="n">
        <v>59.9819828726521</v>
      </c>
      <c r="T53" t="n">
        <v>59.5956432765681</v>
      </c>
      <c r="U53" t="n">
        <v>49.6372322603581</v>
      </c>
      <c r="V53" t="n">
        <v>32.8583437321255</v>
      </c>
      <c r="W53" t="n">
        <v>25.7106218778541</v>
      </c>
      <c r="X53" t="n">
        <v>55.6700514341111</v>
      </c>
      <c r="Y53" t="n">
        <v>54.0583709367836</v>
      </c>
      <c r="Z53" t="n">
        <v>45.5208804942158</v>
      </c>
      <c r="AA53" t="n">
        <v>51.3164230146315</v>
      </c>
      <c r="AB53" t="n">
        <v>64.5741928734546</v>
      </c>
      <c r="AC53" t="n">
        <v>60.5813467469655</v>
      </c>
      <c r="AD53" t="n">
        <v>83.3139239365493</v>
      </c>
      <c r="AE53" t="n">
        <v>93.0259558733093</v>
      </c>
      <c r="AF53" t="n">
        <v>109.861817634128</v>
      </c>
    </row>
    <row r="54">
      <c r="A54" t="s">
        <v>150</v>
      </c>
      <c r="B54" t="s">
        <v>476</v>
      </c>
      <c r="C54" t="s">
        <v>342</v>
      </c>
      <c r="D54" t="s">
        <v>477</v>
      </c>
      <c r="E54" t="s">
        <v>343</v>
      </c>
      <c r="F54" t="n">
        <v>136.934462149005</v>
      </c>
      <c r="G54" t="n">
        <v>133.203873432589</v>
      </c>
      <c r="H54" t="n">
        <v>120.687033858967</v>
      </c>
      <c r="I54" t="n">
        <v>137.705947386127</v>
      </c>
      <c r="J54" t="n">
        <v>156.472440237399</v>
      </c>
      <c r="K54" t="n">
        <v>177.263050336499</v>
      </c>
      <c r="L54" t="n">
        <v>179.03569339273</v>
      </c>
      <c r="M54" t="n">
        <v>180.189383092995</v>
      </c>
      <c r="N54" t="n">
        <v>200.603559229573</v>
      </c>
      <c r="O54" t="n">
        <v>197.275589552946</v>
      </c>
      <c r="P54" t="n">
        <v>186.344779500799</v>
      </c>
      <c r="Q54" t="n">
        <v>179.784761091791</v>
      </c>
      <c r="R54" t="n">
        <v>193.599440709043</v>
      </c>
      <c r="S54" t="n">
        <v>198.686207876219</v>
      </c>
      <c r="T54" t="n">
        <v>182.785729532212</v>
      </c>
      <c r="U54" t="n">
        <v>140.141175030959</v>
      </c>
      <c r="V54" t="n">
        <v>130.674334204695</v>
      </c>
      <c r="W54" t="n">
        <v>127.673308637087</v>
      </c>
      <c r="X54" t="n">
        <v>190.422671032662</v>
      </c>
      <c r="Y54" t="n">
        <v>221.697147691846</v>
      </c>
      <c r="Z54" t="n">
        <v>242.989373141549</v>
      </c>
      <c r="AA54" t="n">
        <v>236.648815706473</v>
      </c>
      <c r="AB54" t="n">
        <v>239.342391042069</v>
      </c>
      <c r="AC54" t="n">
        <v>199.567093008068</v>
      </c>
      <c r="AD54" t="n">
        <v>300.186044799805</v>
      </c>
      <c r="AE54" t="n">
        <v>348.238863012535</v>
      </c>
      <c r="AF54" t="n">
        <v>420.169548241652</v>
      </c>
    </row>
    <row r="55">
      <c r="A55" t="s">
        <v>150</v>
      </c>
      <c r="B55" t="s">
        <v>478</v>
      </c>
      <c r="C55" t="s">
        <v>342</v>
      </c>
      <c r="D55" t="s">
        <v>479</v>
      </c>
      <c r="E55" t="s">
        <v>343</v>
      </c>
      <c r="F55" t="n">
        <v>121.120495467332</v>
      </c>
      <c r="G55" t="n">
        <v>116.457869784753</v>
      </c>
      <c r="H55" t="n">
        <v>103.788622618327</v>
      </c>
      <c r="I55" t="n">
        <v>116.143559629957</v>
      </c>
      <c r="J55" t="n">
        <v>130.637639944882</v>
      </c>
      <c r="K55" t="n">
        <v>145.750751780226</v>
      </c>
      <c r="L55" t="n">
        <v>146.150519161119</v>
      </c>
      <c r="M55" t="n">
        <v>146.267892971294</v>
      </c>
      <c r="N55" t="n">
        <v>158.512991618552</v>
      </c>
      <c r="O55" t="n">
        <v>152.836278769645</v>
      </c>
      <c r="P55" t="n">
        <v>141.901483623625</v>
      </c>
      <c r="Q55" t="n">
        <v>133.798381599676</v>
      </c>
      <c r="R55" t="n">
        <v>139.038110797919</v>
      </c>
      <c r="S55" t="n">
        <v>138.704225003566</v>
      </c>
      <c r="T55" t="n">
        <v>123.190086255643</v>
      </c>
      <c r="U55" t="n">
        <v>90.5039427706004</v>
      </c>
      <c r="V55" t="n">
        <v>97.8159904725695</v>
      </c>
      <c r="W55" t="n">
        <v>101.962686759233</v>
      </c>
      <c r="X55" t="n">
        <v>134.752619598551</v>
      </c>
      <c r="Y55" t="n">
        <v>167.638776755062</v>
      </c>
      <c r="Z55" t="n">
        <v>197.468492647333</v>
      </c>
      <c r="AA55" t="n">
        <v>185.332392691842</v>
      </c>
      <c r="AB55" t="n">
        <v>174.768198168614</v>
      </c>
      <c r="AC55" t="n">
        <v>138.985746261102</v>
      </c>
      <c r="AD55" t="n">
        <v>216.872120863256</v>
      </c>
      <c r="AE55" t="n">
        <v>255.212907139226</v>
      </c>
      <c r="AF55" t="n">
        <v>310.307730607524</v>
      </c>
    </row>
    <row r="56">
      <c r="A56" t="s">
        <v>150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482</v>
      </c>
      <c r="C57" t="s">
        <v>342</v>
      </c>
      <c r="D57" t="s">
        <v>483</v>
      </c>
      <c r="E57" t="s">
        <v>343</v>
      </c>
      <c r="F57" t="n">
        <v>1256.58071504325</v>
      </c>
      <c r="G57" t="n">
        <v>1339.13884336209</v>
      </c>
      <c r="H57" t="n">
        <v>1340.74693131331</v>
      </c>
      <c r="I57" t="n">
        <v>1705.98879601565</v>
      </c>
      <c r="J57" t="n">
        <v>2009.21235312857</v>
      </c>
      <c r="K57" t="n">
        <v>2385.24253939445</v>
      </c>
      <c r="L57" t="n">
        <v>2475.64627357542</v>
      </c>
      <c r="M57" t="n">
        <v>2576.61521634882</v>
      </c>
      <c r="N57" t="n">
        <v>2980.21014671303</v>
      </c>
      <c r="O57" t="n">
        <v>3405.78652400408</v>
      </c>
      <c r="P57" t="n">
        <v>3581.90292874106</v>
      </c>
      <c r="Q57" t="n">
        <v>3750.93231833498</v>
      </c>
      <c r="R57" t="n">
        <v>4096.07278332325</v>
      </c>
      <c r="S57" t="n">
        <v>4182.67963719213</v>
      </c>
      <c r="T57" t="n">
        <v>3814.82691212058</v>
      </c>
      <c r="U57" t="n">
        <v>3983.74847963903</v>
      </c>
      <c r="V57" t="n">
        <v>4132.94330471991</v>
      </c>
      <c r="W57" t="n">
        <v>4440.97612369617</v>
      </c>
      <c r="X57" t="n">
        <v>6848.81323808206</v>
      </c>
      <c r="Y57" t="n">
        <v>7903.6329874386</v>
      </c>
      <c r="Z57" t="n">
        <v>8315.58736987013</v>
      </c>
      <c r="AA57" t="n">
        <v>9454.00961469988</v>
      </c>
      <c r="AB57" t="n">
        <v>12296.2849143013</v>
      </c>
      <c r="AC57" t="n">
        <v>14996.0686363805</v>
      </c>
      <c r="AD57" t="n">
        <v>16632.9772234942</v>
      </c>
      <c r="AE57" t="n">
        <v>18029.2642076474</v>
      </c>
      <c r="AF57" t="n">
        <v>20922.1368535263</v>
      </c>
    </row>
    <row r="58">
      <c r="A58" t="s">
        <v>150</v>
      </c>
      <c r="B58" t="s">
        <v>484</v>
      </c>
      <c r="C58" t="s">
        <v>342</v>
      </c>
      <c r="D58" t="s">
        <v>485</v>
      </c>
      <c r="E58" t="s">
        <v>343</v>
      </c>
      <c r="F58" t="n">
        <v>1256.58071504325</v>
      </c>
      <c r="G58" t="n">
        <v>1339.13884336209</v>
      </c>
      <c r="H58" t="n">
        <v>1340.74693131331</v>
      </c>
      <c r="I58" t="n">
        <v>1705.98879601565</v>
      </c>
      <c r="J58" t="n">
        <v>2009.21235312857</v>
      </c>
      <c r="K58" t="n">
        <v>2385.24253939445</v>
      </c>
      <c r="L58" t="n">
        <v>2475.64627357542</v>
      </c>
      <c r="M58" t="n">
        <v>2576.61521634882</v>
      </c>
      <c r="N58" t="n">
        <v>2980.21014671303</v>
      </c>
      <c r="O58" t="n">
        <v>3405.78652400408</v>
      </c>
      <c r="P58" t="n">
        <v>3581.90292874106</v>
      </c>
      <c r="Q58" t="n">
        <v>3750.93231833498</v>
      </c>
      <c r="R58" t="n">
        <v>4096.07278332325</v>
      </c>
      <c r="S58" t="n">
        <v>4182.67963719213</v>
      </c>
      <c r="T58" t="n">
        <v>3814.82691212058</v>
      </c>
      <c r="U58" t="n">
        <v>3983.74847963903</v>
      </c>
      <c r="V58" t="n">
        <v>4132.94330471991</v>
      </c>
      <c r="W58" t="n">
        <v>4440.97612369617</v>
      </c>
      <c r="X58" t="n">
        <v>6848.81323808206</v>
      </c>
      <c r="Y58" t="n">
        <v>7903.6329874386</v>
      </c>
      <c r="Z58" t="n">
        <v>8315.58736987013</v>
      </c>
      <c r="AA58" t="n">
        <v>9454.00961469988</v>
      </c>
      <c r="AB58" t="n">
        <v>12296.2849143013</v>
      </c>
      <c r="AC58" t="n">
        <v>14996.0686363805</v>
      </c>
      <c r="AD58" t="n">
        <v>16632.9772234942</v>
      </c>
      <c r="AE58" t="n">
        <v>18029.2642076474</v>
      </c>
      <c r="AF58" t="n">
        <v>20922.1368535263</v>
      </c>
    </row>
    <row r="59">
      <c r="A59" t="s">
        <v>150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151</v>
      </c>
      <c r="B3" t="s">
        <v>374</v>
      </c>
      <c r="C3" t="s">
        <v>342</v>
      </c>
      <c r="D3" t="s">
        <v>375</v>
      </c>
      <c r="E3" t="s">
        <v>343</v>
      </c>
      <c r="F3" t="n">
        <v>28.2019609997803</v>
      </c>
      <c r="G3" t="n">
        <v>27.7112050470459</v>
      </c>
      <c r="H3" t="n">
        <v>24.5325101913184</v>
      </c>
      <c r="I3" t="n">
        <v>28.6318314622152</v>
      </c>
      <c r="J3" t="n">
        <v>30.9000293586711</v>
      </c>
      <c r="K3" t="n">
        <v>35.0886075132323</v>
      </c>
      <c r="L3" t="n">
        <v>34.3482426434816</v>
      </c>
      <c r="M3" t="n">
        <v>31.2606235448235</v>
      </c>
      <c r="N3" t="n">
        <v>31.3993017658549</v>
      </c>
      <c r="O3" t="n">
        <v>30.6060095417618</v>
      </c>
      <c r="P3" t="n">
        <v>27.9302213627002</v>
      </c>
      <c r="Q3" t="n">
        <v>28.833009721668</v>
      </c>
      <c r="R3" t="n">
        <v>31.0247258683913</v>
      </c>
      <c r="S3" t="n">
        <v>32.1285581679206</v>
      </c>
      <c r="T3" t="n">
        <v>29.7752386724607</v>
      </c>
      <c r="U3" t="n">
        <v>24.3521216290024</v>
      </c>
      <c r="V3" t="n">
        <v>25.3169903489906</v>
      </c>
      <c r="W3" t="n">
        <v>22.3548706794042</v>
      </c>
      <c r="X3" t="n">
        <v>22.8427325561156</v>
      </c>
      <c r="Y3" t="n">
        <v>22.6342169060126</v>
      </c>
      <c r="Z3" t="n">
        <v>23.3413212257088</v>
      </c>
      <c r="AA3" t="n">
        <v>21.4358118480441</v>
      </c>
      <c r="AB3" t="n">
        <v>18.6946546195426</v>
      </c>
      <c r="AC3" t="n">
        <v>16.0447401295294</v>
      </c>
      <c r="AD3" t="n">
        <v>13.2407932774125</v>
      </c>
      <c r="AE3" t="n">
        <v>10.0892218098154</v>
      </c>
      <c r="AF3" t="n">
        <v>8.29489916092924</v>
      </c>
    </row>
    <row r="4">
      <c r="A4" t="s">
        <v>151</v>
      </c>
      <c r="B4" t="s">
        <v>376</v>
      </c>
      <c r="C4" t="s">
        <v>342</v>
      </c>
      <c r="D4" t="s">
        <v>377</v>
      </c>
      <c r="E4" t="s">
        <v>343</v>
      </c>
      <c r="F4" t="n">
        <v>351.150567061567</v>
      </c>
      <c r="G4" t="n">
        <v>367.171605426034</v>
      </c>
      <c r="H4" t="n">
        <v>357.074033058733</v>
      </c>
      <c r="I4" t="n">
        <v>443.356064137755</v>
      </c>
      <c r="J4" t="n">
        <v>503.498090667758</v>
      </c>
      <c r="K4" t="n">
        <v>581.995717435415</v>
      </c>
      <c r="L4" t="n">
        <v>590.238826761956</v>
      </c>
      <c r="M4" t="n">
        <v>590.05563748989</v>
      </c>
      <c r="N4" t="n">
        <v>642.01988600893</v>
      </c>
      <c r="O4" t="n">
        <v>670.779543015228</v>
      </c>
      <c r="P4" t="n">
        <v>663.728357618501</v>
      </c>
      <c r="Q4" t="n">
        <v>682.639023024315</v>
      </c>
      <c r="R4" t="n">
        <v>721.381311341778</v>
      </c>
      <c r="S4" t="n">
        <v>728.382613485802</v>
      </c>
      <c r="T4" t="n">
        <v>662.430302168855</v>
      </c>
      <c r="U4" t="n">
        <v>573.858436044674</v>
      </c>
      <c r="V4" t="n">
        <v>609.815489480683</v>
      </c>
      <c r="W4" t="n">
        <v>550.414426796299</v>
      </c>
      <c r="X4" t="n">
        <v>573.696193150646</v>
      </c>
      <c r="Y4" t="n">
        <v>596.888994512621</v>
      </c>
      <c r="Z4" t="n">
        <v>640.909666993324</v>
      </c>
      <c r="AA4" t="n">
        <v>644.797631945587</v>
      </c>
      <c r="AB4" t="n">
        <v>613.99990977921</v>
      </c>
      <c r="AC4" t="n">
        <v>568.789880301449</v>
      </c>
      <c r="AD4" t="n">
        <v>509.581637765321</v>
      </c>
      <c r="AE4" t="n">
        <v>422.37240037036</v>
      </c>
      <c r="AF4" t="n">
        <v>379.655727164641</v>
      </c>
    </row>
    <row r="5">
      <c r="A5" t="s">
        <v>151</v>
      </c>
      <c r="B5" t="s">
        <v>378</v>
      </c>
      <c r="C5" t="s">
        <v>342</v>
      </c>
      <c r="D5" t="s">
        <v>379</v>
      </c>
      <c r="E5" t="s">
        <v>343</v>
      </c>
      <c r="F5" t="n">
        <v>117.655472946881</v>
      </c>
      <c r="G5" t="n">
        <v>119.647959522003</v>
      </c>
      <c r="H5" t="n">
        <v>111.304903961233</v>
      </c>
      <c r="I5" t="n">
        <v>131.04496775343</v>
      </c>
      <c r="J5" t="n">
        <v>142.072953709029</v>
      </c>
      <c r="K5" t="n">
        <v>161.755079131345</v>
      </c>
      <c r="L5" t="n">
        <v>164.127142377658</v>
      </c>
      <c r="M5" t="n">
        <v>163.612227787265</v>
      </c>
      <c r="N5" t="n">
        <v>177.820105340949</v>
      </c>
      <c r="O5" t="n">
        <v>184.70404398721</v>
      </c>
      <c r="P5" t="n">
        <v>178.148458355689</v>
      </c>
      <c r="Q5" t="n">
        <v>174.526524919731</v>
      </c>
      <c r="R5" t="n">
        <v>174.530923641042</v>
      </c>
      <c r="S5" t="n">
        <v>169.478445106237</v>
      </c>
      <c r="T5" t="n">
        <v>147.622145666255</v>
      </c>
      <c r="U5" t="n">
        <v>127.04640146789</v>
      </c>
      <c r="V5" t="n">
        <v>127.17689316224</v>
      </c>
      <c r="W5" t="n">
        <v>110.979800177595</v>
      </c>
      <c r="X5" t="n">
        <v>112.81132607812</v>
      </c>
      <c r="Y5" t="n">
        <v>115.676850188603</v>
      </c>
      <c r="Z5" t="n">
        <v>122.38484683361</v>
      </c>
      <c r="AA5" t="n">
        <v>121.052091917696</v>
      </c>
      <c r="AB5" t="n">
        <v>113.034791614304</v>
      </c>
      <c r="AC5" t="n">
        <v>102.639394605673</v>
      </c>
      <c r="AD5" t="n">
        <v>90.1378659602565</v>
      </c>
      <c r="AE5" t="n">
        <v>72.1208609647325</v>
      </c>
      <c r="AF5" t="n">
        <v>62.36198011928</v>
      </c>
    </row>
    <row r="6">
      <c r="A6" t="s">
        <v>151</v>
      </c>
      <c r="B6" t="s">
        <v>380</v>
      </c>
      <c r="C6" t="s">
        <v>342</v>
      </c>
      <c r="D6" t="s">
        <v>381</v>
      </c>
      <c r="E6" t="s">
        <v>343</v>
      </c>
      <c r="F6" t="n">
        <v>15.2725172603356</v>
      </c>
      <c r="G6" t="n">
        <v>14.1624982712903</v>
      </c>
      <c r="H6" t="n">
        <v>12.1137983337585</v>
      </c>
      <c r="I6" t="n">
        <v>13.0823853505235</v>
      </c>
      <c r="J6" t="n">
        <v>12.8132699992062</v>
      </c>
      <c r="K6" t="n">
        <v>13.0544280274221</v>
      </c>
      <c r="L6" t="n">
        <v>12.1230953268038</v>
      </c>
      <c r="M6" t="n">
        <v>11.3529129125305</v>
      </c>
      <c r="N6" t="n">
        <v>11.3233724973015</v>
      </c>
      <c r="O6" t="n">
        <v>10.8642544866351</v>
      </c>
      <c r="P6" t="n">
        <v>9.87788242686193</v>
      </c>
      <c r="Q6" t="n">
        <v>9.10527742475493</v>
      </c>
      <c r="R6" t="n">
        <v>9.1757918783678</v>
      </c>
      <c r="S6" t="n">
        <v>8.86038882074893</v>
      </c>
      <c r="T6" t="n">
        <v>7.90453514070698</v>
      </c>
      <c r="U6" t="n">
        <v>6.2694117085566</v>
      </c>
      <c r="V6" t="n">
        <v>6.04093642566043</v>
      </c>
      <c r="W6" t="n">
        <v>5.12411417916567</v>
      </c>
      <c r="X6" t="n">
        <v>4.98549740986751</v>
      </c>
      <c r="Y6" t="n">
        <v>4.84897811094327</v>
      </c>
      <c r="Z6" t="n">
        <v>5.01023986182107</v>
      </c>
      <c r="AA6" t="n">
        <v>4.92836246852283</v>
      </c>
      <c r="AB6" t="n">
        <v>4.57056103260654</v>
      </c>
      <c r="AC6" t="n">
        <v>4.06131676235984</v>
      </c>
      <c r="AD6" t="n">
        <v>3.4560991712232</v>
      </c>
      <c r="AE6" t="n">
        <v>2.64940599108492</v>
      </c>
      <c r="AF6" t="n">
        <v>2.23527590450602</v>
      </c>
    </row>
    <row r="7">
      <c r="A7" t="s">
        <v>151</v>
      </c>
      <c r="B7" t="s">
        <v>382</v>
      </c>
      <c r="C7" t="s">
        <v>342</v>
      </c>
      <c r="D7" t="s">
        <v>383</v>
      </c>
      <c r="E7" t="s">
        <v>343</v>
      </c>
      <c r="F7" t="n">
        <v>10.4281613398354</v>
      </c>
      <c r="G7" t="n">
        <v>11.395502625071</v>
      </c>
      <c r="H7" t="n">
        <v>11.7145844988015</v>
      </c>
      <c r="I7" t="n">
        <v>14.4635828976521</v>
      </c>
      <c r="J7" t="n">
        <v>16.292203807993</v>
      </c>
      <c r="K7" t="n">
        <v>19.0340409874942</v>
      </c>
      <c r="L7" t="n">
        <v>20.3823992418027</v>
      </c>
      <c r="M7" t="n">
        <v>22.4804339889418</v>
      </c>
      <c r="N7" t="n">
        <v>25.8607314860559</v>
      </c>
      <c r="O7" t="n">
        <v>27.7198192846791</v>
      </c>
      <c r="P7" t="n">
        <v>28.3542706487662</v>
      </c>
      <c r="Q7" t="n">
        <v>32.2008779368562</v>
      </c>
      <c r="R7" t="n">
        <v>37.4785689062059</v>
      </c>
      <c r="S7" t="n">
        <v>38.6456632556432</v>
      </c>
      <c r="T7" t="n">
        <v>36.2273116505271</v>
      </c>
      <c r="U7" t="n">
        <v>31.61605647192</v>
      </c>
      <c r="V7" t="n">
        <v>33.4959953781278</v>
      </c>
      <c r="W7" t="n">
        <v>30.3812592907002</v>
      </c>
      <c r="X7" t="n">
        <v>30.7327656353308</v>
      </c>
      <c r="Y7" t="n">
        <v>30.9334867135967</v>
      </c>
      <c r="Z7" t="n">
        <v>32.4003232304584</v>
      </c>
      <c r="AA7" t="n">
        <v>31.7624401082227</v>
      </c>
      <c r="AB7" t="n">
        <v>29.407388948507</v>
      </c>
      <c r="AC7" t="n">
        <v>26.3436890375298</v>
      </c>
      <c r="AD7" t="n">
        <v>22.5009448180979</v>
      </c>
      <c r="AE7" t="n">
        <v>17.4299576224185</v>
      </c>
      <c r="AF7" t="n">
        <v>14.716378225271</v>
      </c>
    </row>
    <row r="8">
      <c r="A8" t="s">
        <v>151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388</v>
      </c>
      <c r="C10" t="s">
        <v>342</v>
      </c>
      <c r="D10" t="s">
        <v>389</v>
      </c>
      <c r="E10" t="s">
        <v>343</v>
      </c>
      <c r="F10" t="n">
        <v>75.0600494607333</v>
      </c>
      <c r="G10" t="n">
        <v>78.3582920417128</v>
      </c>
      <c r="H10" t="n">
        <v>77.735239112769</v>
      </c>
      <c r="I10" t="n">
        <v>97.3264583752071</v>
      </c>
      <c r="J10" t="n">
        <v>111.129420685648</v>
      </c>
      <c r="K10" t="n">
        <v>129.111732216449</v>
      </c>
      <c r="L10" t="n">
        <v>129.688037200616</v>
      </c>
      <c r="M10" t="n">
        <v>127.703597437071</v>
      </c>
      <c r="N10" t="n">
        <v>132.851864669167</v>
      </c>
      <c r="O10" t="n">
        <v>137.569233111205</v>
      </c>
      <c r="P10" t="n">
        <v>134.220335557454</v>
      </c>
      <c r="Q10" t="n">
        <v>130.85943354753</v>
      </c>
      <c r="R10" t="n">
        <v>128.528606527181</v>
      </c>
      <c r="S10" t="n">
        <v>123.615880235061</v>
      </c>
      <c r="T10" t="n">
        <v>117.462567541712</v>
      </c>
      <c r="U10" t="n">
        <v>104.070674983302</v>
      </c>
      <c r="V10" t="n">
        <v>104.52486742498</v>
      </c>
      <c r="W10" t="n">
        <v>87.4552804964031</v>
      </c>
      <c r="X10" t="n">
        <v>85.5834948409339</v>
      </c>
      <c r="Y10" t="n">
        <v>84.9426685875446</v>
      </c>
      <c r="Z10" t="n">
        <v>89.3603197621487</v>
      </c>
      <c r="AA10" t="n">
        <v>87.706316671597</v>
      </c>
      <c r="AB10" t="n">
        <v>81.6325559276351</v>
      </c>
      <c r="AC10" t="n">
        <v>74.0248813485866</v>
      </c>
      <c r="AD10" t="n">
        <v>64.6773331591626</v>
      </c>
      <c r="AE10" t="n">
        <v>51.3976834439336</v>
      </c>
      <c r="AF10" t="n">
        <v>44.3794793312103</v>
      </c>
    </row>
    <row r="11">
      <c r="A11" t="s">
        <v>151</v>
      </c>
      <c r="B11" t="s">
        <v>390</v>
      </c>
      <c r="C11" t="s">
        <v>342</v>
      </c>
      <c r="D11" t="s">
        <v>391</v>
      </c>
      <c r="E11" t="s">
        <v>343</v>
      </c>
      <c r="F11" t="n">
        <v>75.0600494607333</v>
      </c>
      <c r="G11" t="n">
        <v>78.3582920417128</v>
      </c>
      <c r="H11" t="n">
        <v>77.735239112769</v>
      </c>
      <c r="I11" t="n">
        <v>97.3264583752071</v>
      </c>
      <c r="J11" t="n">
        <v>111.129420685648</v>
      </c>
      <c r="K11" t="n">
        <v>129.111732216449</v>
      </c>
      <c r="L11" t="n">
        <v>129.688037200616</v>
      </c>
      <c r="M11" t="n">
        <v>127.703597437071</v>
      </c>
      <c r="N11" t="n">
        <v>132.851864669167</v>
      </c>
      <c r="O11" t="n">
        <v>137.569233111205</v>
      </c>
      <c r="P11" t="n">
        <v>134.220335557454</v>
      </c>
      <c r="Q11" t="n">
        <v>130.85943354753</v>
      </c>
      <c r="R11" t="n">
        <v>128.528606527181</v>
      </c>
      <c r="S11" t="n">
        <v>123.615880235061</v>
      </c>
      <c r="T11" t="n">
        <v>117.462567541712</v>
      </c>
      <c r="U11" t="n">
        <v>104.070674983302</v>
      </c>
      <c r="V11" t="n">
        <v>104.52486742498</v>
      </c>
      <c r="W11" t="n">
        <v>87.4552804964031</v>
      </c>
      <c r="X11" t="n">
        <v>85.5834948409339</v>
      </c>
      <c r="Y11" t="n">
        <v>84.9426685875446</v>
      </c>
      <c r="Z11" t="n">
        <v>89.3603197621487</v>
      </c>
      <c r="AA11" t="n">
        <v>87.706316671597</v>
      </c>
      <c r="AB11" t="n">
        <v>81.6325559276351</v>
      </c>
      <c r="AC11" t="n">
        <v>74.0248813485866</v>
      </c>
      <c r="AD11" t="n">
        <v>64.6773331591626</v>
      </c>
      <c r="AE11" t="n">
        <v>51.3976834439336</v>
      </c>
      <c r="AF11" t="n">
        <v>44.3794793312103</v>
      </c>
    </row>
    <row r="12">
      <c r="A12" t="s">
        <v>151</v>
      </c>
      <c r="B12" t="s">
        <v>392</v>
      </c>
      <c r="C12" t="s">
        <v>342</v>
      </c>
      <c r="D12" t="s">
        <v>393</v>
      </c>
      <c r="E12" t="s">
        <v>343</v>
      </c>
      <c r="F12" t="n">
        <v>12.9483369299813</v>
      </c>
      <c r="G12" t="n">
        <v>14.06166934759</v>
      </c>
      <c r="H12" t="n">
        <v>13.788477292569</v>
      </c>
      <c r="I12" t="n">
        <v>16.7503004609883</v>
      </c>
      <c r="J12" t="n">
        <v>18.6492853827393</v>
      </c>
      <c r="K12" t="n">
        <v>21.5362005038272</v>
      </c>
      <c r="L12" t="n">
        <v>22.1712984453605</v>
      </c>
      <c r="M12" t="n">
        <v>23.0981813967367</v>
      </c>
      <c r="N12" t="n">
        <v>26.6350963211453</v>
      </c>
      <c r="O12" t="n">
        <v>30.1375460635577</v>
      </c>
      <c r="P12" t="n">
        <v>33.9124490672768</v>
      </c>
      <c r="Q12" t="n">
        <v>38.8427733911594</v>
      </c>
      <c r="R12" t="n">
        <v>45.1013184234219</v>
      </c>
      <c r="S12" t="n">
        <v>48.0609970609543</v>
      </c>
      <c r="T12" t="n">
        <v>43.7072573580323</v>
      </c>
      <c r="U12" t="n">
        <v>37.1413784112144</v>
      </c>
      <c r="V12" t="n">
        <v>40.3593958686385</v>
      </c>
      <c r="W12" t="n">
        <v>37.5466548824644</v>
      </c>
      <c r="X12" t="n">
        <v>40.9619581576719</v>
      </c>
      <c r="Y12" t="n">
        <v>42.7068627871296</v>
      </c>
      <c r="Z12" t="n">
        <v>44.7144686812187</v>
      </c>
      <c r="AA12" t="n">
        <v>46.206841553752</v>
      </c>
      <c r="AB12" t="n">
        <v>45.1940512983945</v>
      </c>
      <c r="AC12" t="n">
        <v>41.1241946017853</v>
      </c>
      <c r="AD12" t="n">
        <v>36.1778032516421</v>
      </c>
      <c r="AE12" t="n">
        <v>29.4588069001802</v>
      </c>
      <c r="AF12" t="n">
        <v>26.1849776720317</v>
      </c>
    </row>
    <row r="13">
      <c r="A13" t="s">
        <v>151</v>
      </c>
      <c r="B13" t="s">
        <v>394</v>
      </c>
      <c r="C13" t="s">
        <v>342</v>
      </c>
      <c r="D13" t="s">
        <v>395</v>
      </c>
      <c r="E13" t="s">
        <v>343</v>
      </c>
      <c r="F13" t="n">
        <v>16.1642095449698</v>
      </c>
      <c r="G13" t="n">
        <v>17.9401764602832</v>
      </c>
      <c r="H13" t="n">
        <v>18.103975877929</v>
      </c>
      <c r="I13" t="n">
        <v>22.3171959376516</v>
      </c>
      <c r="J13" t="n">
        <v>26.0835796022938</v>
      </c>
      <c r="K13" t="n">
        <v>31.4342841645565</v>
      </c>
      <c r="L13" t="n">
        <v>32.0135614367866</v>
      </c>
      <c r="M13" t="n">
        <v>33.7083305152386</v>
      </c>
      <c r="N13" t="n">
        <v>37.8027791131292</v>
      </c>
      <c r="O13" t="n">
        <v>42.0698939265677</v>
      </c>
      <c r="P13" t="n">
        <v>45.233331695264</v>
      </c>
      <c r="Q13" t="n">
        <v>50.3165795543369</v>
      </c>
      <c r="R13" t="n">
        <v>57.9130981731099</v>
      </c>
      <c r="S13" t="n">
        <v>62.752484520495</v>
      </c>
      <c r="T13" t="n">
        <v>57.6705959276409</v>
      </c>
      <c r="U13" t="n">
        <v>50.292263956302</v>
      </c>
      <c r="V13" t="n">
        <v>54.7005318668514</v>
      </c>
      <c r="W13" t="n">
        <v>51.2161740503484</v>
      </c>
      <c r="X13" t="n">
        <v>54.8031646403336</v>
      </c>
      <c r="Y13" t="n">
        <v>59.3616378375845</v>
      </c>
      <c r="Z13" t="n">
        <v>64.4509807990531</v>
      </c>
      <c r="AA13" t="n">
        <v>67.7139544056973</v>
      </c>
      <c r="AB13" t="n">
        <v>67.7492517677853</v>
      </c>
      <c r="AC13" t="n">
        <v>66.8590027146683</v>
      </c>
      <c r="AD13" t="n">
        <v>64.5949130122998</v>
      </c>
      <c r="AE13" t="n">
        <v>59.0546366256608</v>
      </c>
      <c r="AF13" t="n">
        <v>57.7225118829422</v>
      </c>
    </row>
    <row r="14">
      <c r="A14" t="s">
        <v>151</v>
      </c>
      <c r="B14" t="s">
        <v>396</v>
      </c>
      <c r="C14" t="s">
        <v>342</v>
      </c>
      <c r="D14" t="s">
        <v>397</v>
      </c>
      <c r="E14" t="s">
        <v>343</v>
      </c>
      <c r="F14" t="n">
        <v>16.8396164700027</v>
      </c>
      <c r="G14" t="n">
        <v>18.7653298085163</v>
      </c>
      <c r="H14" t="n">
        <v>20.0218293208638</v>
      </c>
      <c r="I14" t="n">
        <v>26.1504141315396</v>
      </c>
      <c r="J14" t="n">
        <v>28.6404465483087</v>
      </c>
      <c r="K14" t="n">
        <v>33.1762998405761</v>
      </c>
      <c r="L14" t="n">
        <v>37.9321767747204</v>
      </c>
      <c r="M14" t="n">
        <v>40.8204477999447</v>
      </c>
      <c r="N14" t="n">
        <v>43.6371273317681</v>
      </c>
      <c r="O14" t="n">
        <v>46.341442893645</v>
      </c>
      <c r="P14" t="n">
        <v>49.5829412366942</v>
      </c>
      <c r="Q14" t="n">
        <v>56.0085481490218</v>
      </c>
      <c r="R14" t="n">
        <v>61.0058877757258</v>
      </c>
      <c r="S14" t="n">
        <v>66.6077249945768</v>
      </c>
      <c r="T14" t="n">
        <v>63.3102457306215</v>
      </c>
      <c r="U14" t="n">
        <v>54.867788907562</v>
      </c>
      <c r="V14" t="n">
        <v>63.125611852695</v>
      </c>
      <c r="W14" t="n">
        <v>58.5704511449195</v>
      </c>
      <c r="X14" t="n">
        <v>62.4995058759068</v>
      </c>
      <c r="Y14" t="n">
        <v>64.5523622992104</v>
      </c>
      <c r="Z14" t="n">
        <v>69.6025224496498</v>
      </c>
      <c r="AA14" t="n">
        <v>69.1274195399802</v>
      </c>
      <c r="AB14" t="n">
        <v>64.7876858916408</v>
      </c>
      <c r="AC14" t="n">
        <v>59.0031978174263</v>
      </c>
      <c r="AD14" t="n">
        <v>51.6865120395784</v>
      </c>
      <c r="AE14" t="n">
        <v>41.1325874395949</v>
      </c>
      <c r="AF14" t="n">
        <v>35.5648148569967</v>
      </c>
    </row>
    <row r="15">
      <c r="A15" t="s">
        <v>151</v>
      </c>
      <c r="B15" t="s">
        <v>398</v>
      </c>
      <c r="C15" t="s">
        <v>342</v>
      </c>
      <c r="D15" t="s">
        <v>399</v>
      </c>
      <c r="E15" t="s">
        <v>343</v>
      </c>
      <c r="F15" t="n">
        <v>24.973822813196</v>
      </c>
      <c r="G15" t="n">
        <v>27.3488575584527</v>
      </c>
      <c r="H15" t="n">
        <v>28.8271889649834</v>
      </c>
      <c r="I15" t="n">
        <v>37.3958403291407</v>
      </c>
      <c r="J15" t="n">
        <v>41.5028789050056</v>
      </c>
      <c r="K15" t="n">
        <v>48.9959629628919</v>
      </c>
      <c r="L15" t="n">
        <v>54.1677551327517</v>
      </c>
      <c r="M15" t="n">
        <v>57.2730291078086</v>
      </c>
      <c r="N15" t="n">
        <v>60.4351872478802</v>
      </c>
      <c r="O15" t="n">
        <v>60.2568523179817</v>
      </c>
      <c r="P15" t="n">
        <v>62.153090692798</v>
      </c>
      <c r="Q15" t="n">
        <v>69.5088525281518</v>
      </c>
      <c r="R15" t="n">
        <v>75.7854074464461</v>
      </c>
      <c r="S15" t="n">
        <v>83.0053811520943</v>
      </c>
      <c r="T15" t="n">
        <v>78.6070442747691</v>
      </c>
      <c r="U15" t="n">
        <v>67.0453397735146</v>
      </c>
      <c r="V15" t="n">
        <v>76.5699620901806</v>
      </c>
      <c r="W15" t="n">
        <v>71.1981756414949</v>
      </c>
      <c r="X15" t="n">
        <v>75.9860544719118</v>
      </c>
      <c r="Y15" t="n">
        <v>78.6659401873274</v>
      </c>
      <c r="Z15" t="n">
        <v>84.6513444306073</v>
      </c>
      <c r="AA15" t="n">
        <v>84.6029383713558</v>
      </c>
      <c r="AB15" t="n">
        <v>80.0304348094703</v>
      </c>
      <c r="AC15" t="n">
        <v>73.5268249416074</v>
      </c>
      <c r="AD15" t="n">
        <v>65.099248295913</v>
      </c>
      <c r="AE15" t="n">
        <v>53.2678063547567</v>
      </c>
      <c r="AF15" t="n">
        <v>47.6577017933437</v>
      </c>
    </row>
    <row r="16">
      <c r="A16" t="s">
        <v>151</v>
      </c>
      <c r="B16" t="s">
        <v>400</v>
      </c>
      <c r="C16" t="s">
        <v>342</v>
      </c>
      <c r="D16" t="s">
        <v>401</v>
      </c>
      <c r="E16" t="s">
        <v>343</v>
      </c>
      <c r="F16" t="n">
        <v>8.13420634319333</v>
      </c>
      <c r="G16" t="n">
        <v>8.58352774993639</v>
      </c>
      <c r="H16" t="n">
        <v>8.80535964411954</v>
      </c>
      <c r="I16" t="n">
        <v>11.2454261976011</v>
      </c>
      <c r="J16" t="n">
        <v>12.8624323566969</v>
      </c>
      <c r="K16" t="n">
        <v>15.8196631223157</v>
      </c>
      <c r="L16" t="n">
        <v>16.2355783580313</v>
      </c>
      <c r="M16" t="n">
        <v>16.4525813078639</v>
      </c>
      <c r="N16" t="n">
        <v>16.7980599161121</v>
      </c>
      <c r="O16" t="n">
        <v>13.9154094243368</v>
      </c>
      <c r="P16" t="n">
        <v>12.5701494561038</v>
      </c>
      <c r="Q16" t="n">
        <v>13.50030437913</v>
      </c>
      <c r="R16" t="n">
        <v>14.7795196707203</v>
      </c>
      <c r="S16" t="n">
        <v>16.3976561575175</v>
      </c>
      <c r="T16" t="n">
        <v>15.2967985441476</v>
      </c>
      <c r="U16" t="n">
        <v>12.1775508659526</v>
      </c>
      <c r="V16" t="n">
        <v>13.4443502374857</v>
      </c>
      <c r="W16" t="n">
        <v>12.6277244965754</v>
      </c>
      <c r="X16" t="n">
        <v>13.486548596005</v>
      </c>
      <c r="Y16" t="n">
        <v>14.113577888117</v>
      </c>
      <c r="Z16" t="n">
        <v>15.0488219809575</v>
      </c>
      <c r="AA16" t="n">
        <v>15.4755188313756</v>
      </c>
      <c r="AB16" t="n">
        <v>15.2427489178295</v>
      </c>
      <c r="AC16" t="n">
        <v>14.5236271241812</v>
      </c>
      <c r="AD16" t="n">
        <v>13.4127362563345</v>
      </c>
      <c r="AE16" t="n">
        <v>12.1352189151618</v>
      </c>
      <c r="AF16" t="n">
        <v>12.092886936347</v>
      </c>
    </row>
    <row r="17">
      <c r="A17" t="s">
        <v>151</v>
      </c>
      <c r="B17" t="s">
        <v>402</v>
      </c>
      <c r="C17" t="s">
        <v>342</v>
      </c>
      <c r="D17" t="s">
        <v>403</v>
      </c>
      <c r="E17" t="s">
        <v>343</v>
      </c>
      <c r="F17" t="n">
        <v>17.8473547054162</v>
      </c>
      <c r="G17" t="n">
        <v>18.7981881300017</v>
      </c>
      <c r="H17" t="n">
        <v>17.9926897795893</v>
      </c>
      <c r="I17" t="n">
        <v>19.5246046523941</v>
      </c>
      <c r="J17" t="n">
        <v>22.4762146008065</v>
      </c>
      <c r="K17" t="n">
        <v>25.4129357410599</v>
      </c>
      <c r="L17" t="n">
        <v>25.7118441568593</v>
      </c>
      <c r="M17" t="n">
        <v>26.2848597376957</v>
      </c>
      <c r="N17" t="n">
        <v>28.8934830343174</v>
      </c>
      <c r="O17" t="n">
        <v>31.0533594502717</v>
      </c>
      <c r="P17" t="n">
        <v>31.5069786270391</v>
      </c>
      <c r="Q17" t="n">
        <v>32.4212059985898</v>
      </c>
      <c r="R17" t="n">
        <v>36.5766916062512</v>
      </c>
      <c r="S17" t="n">
        <v>38.9815538775572</v>
      </c>
      <c r="T17" t="n">
        <v>36.0188371912415</v>
      </c>
      <c r="U17" t="n">
        <v>31.5350610822361</v>
      </c>
      <c r="V17" t="n">
        <v>34.4377173640263</v>
      </c>
      <c r="W17" t="n">
        <v>33.1216180467444</v>
      </c>
      <c r="X17" t="n">
        <v>35.5416363610142</v>
      </c>
      <c r="Y17" t="n">
        <v>37.4771263747163</v>
      </c>
      <c r="Z17" t="n">
        <v>40.9981910966858</v>
      </c>
      <c r="AA17" t="n">
        <v>41.6175359271312</v>
      </c>
      <c r="AB17" t="n">
        <v>40.0560597618326</v>
      </c>
      <c r="AC17" t="n">
        <v>37.7947428289859</v>
      </c>
      <c r="AD17" t="n">
        <v>34.8101671418155</v>
      </c>
      <c r="AE17" t="n">
        <v>29.9073312921232</v>
      </c>
      <c r="AF17" t="n">
        <v>27.693702144059</v>
      </c>
    </row>
    <row r="18">
      <c r="A18" t="s">
        <v>151</v>
      </c>
      <c r="B18" t="s">
        <v>404</v>
      </c>
      <c r="C18" t="s">
        <v>342</v>
      </c>
      <c r="D18" t="s">
        <v>405</v>
      </c>
      <c r="E18" t="s">
        <v>343</v>
      </c>
      <c r="F18" t="n">
        <v>11.215086588786</v>
      </c>
      <c r="G18" t="n">
        <v>11.6610656117814</v>
      </c>
      <c r="H18" t="n">
        <v>10.8122723039743</v>
      </c>
      <c r="I18" t="n">
        <v>14.354488774809</v>
      </c>
      <c r="J18" t="n">
        <v>13.6147594561747</v>
      </c>
      <c r="K18" t="n">
        <v>14.5732862100212</v>
      </c>
      <c r="L18" t="n">
        <v>13.9001375776338</v>
      </c>
      <c r="M18" t="n">
        <v>13.2149690217975</v>
      </c>
      <c r="N18" t="n">
        <v>19.015811871481</v>
      </c>
      <c r="O18" t="n">
        <v>19.8443998392517</v>
      </c>
      <c r="P18" t="n">
        <v>20.6074678430514</v>
      </c>
      <c r="Q18" t="n">
        <v>20.89766537047</v>
      </c>
      <c r="R18" t="n">
        <v>22.0345705693037</v>
      </c>
      <c r="S18" t="n">
        <v>22.4384526421758</v>
      </c>
      <c r="T18" t="n">
        <v>19.1737057263627</v>
      </c>
      <c r="U18" t="n">
        <v>14.1715955642605</v>
      </c>
      <c r="V18" t="n">
        <v>13.7942642721344</v>
      </c>
      <c r="W18" t="n">
        <v>11.7065200791117</v>
      </c>
      <c r="X18" t="n">
        <v>11.5041964868322</v>
      </c>
      <c r="Y18" t="n">
        <v>12.4719752989528</v>
      </c>
      <c r="Z18" t="n">
        <v>13.5820064813584</v>
      </c>
      <c r="AA18" t="n">
        <v>13.7831961874177</v>
      </c>
      <c r="AB18" t="n">
        <v>12.9931055270203</v>
      </c>
      <c r="AC18" t="n">
        <v>12.0378974713278</v>
      </c>
      <c r="AD18" t="n">
        <v>9.6006482148494</v>
      </c>
      <c r="AE18" t="n">
        <v>7.28581484488929</v>
      </c>
      <c r="AF18" t="n">
        <v>5.8568800690637</v>
      </c>
    </row>
    <row r="19">
      <c r="A19" t="s">
        <v>151</v>
      </c>
      <c r="B19" t="s">
        <v>406</v>
      </c>
      <c r="C19" t="s">
        <v>342</v>
      </c>
      <c r="D19" t="s">
        <v>407</v>
      </c>
      <c r="E19" t="s">
        <v>343</v>
      </c>
      <c r="F19" t="n">
        <v>49.5855554714327</v>
      </c>
      <c r="G19" t="n">
        <v>53.7973958578479</v>
      </c>
      <c r="H19" t="n">
        <v>54.6809029331259</v>
      </c>
      <c r="I19" t="n">
        <v>77.0962396059583</v>
      </c>
      <c r="J19" t="n">
        <v>98.8635245188617</v>
      </c>
      <c r="K19" t="n">
        <v>117.087767490348</v>
      </c>
      <c r="L19" t="n">
        <v>115.953555865683</v>
      </c>
      <c r="M19" t="n">
        <v>111.327095584804</v>
      </c>
      <c r="N19" t="n">
        <v>121.381454427503</v>
      </c>
      <c r="O19" t="n">
        <v>126.560140547869</v>
      </c>
      <c r="P19" t="n">
        <v>119.714092704301</v>
      </c>
      <c r="Q19" t="n">
        <v>123.959832352736</v>
      </c>
      <c r="R19" t="n">
        <v>134.256334170448</v>
      </c>
      <c r="S19" t="n">
        <v>132.543366814836</v>
      </c>
      <c r="T19" t="n">
        <v>118.036301691607</v>
      </c>
      <c r="U19" t="n">
        <v>104.670252625477</v>
      </c>
      <c r="V19" t="n">
        <v>118.714925627844</v>
      </c>
      <c r="W19" t="n">
        <v>111.684829952271</v>
      </c>
      <c r="X19" t="n">
        <v>120.78609906863</v>
      </c>
      <c r="Y19" t="n">
        <v>129.803468426222</v>
      </c>
      <c r="Z19" t="n">
        <v>143.356945816363</v>
      </c>
      <c r="AA19" t="n">
        <v>145.423954334195</v>
      </c>
      <c r="AB19" t="n">
        <v>139.331709091655</v>
      </c>
      <c r="AC19" t="n">
        <v>130.377935988926</v>
      </c>
      <c r="AD19" t="n">
        <v>118.526614740062</v>
      </c>
      <c r="AE19" t="n">
        <v>99.8000963305804</v>
      </c>
      <c r="AF19" t="n">
        <v>90.8468400229333</v>
      </c>
    </row>
    <row r="20">
      <c r="A20" t="s">
        <v>151</v>
      </c>
      <c r="B20" t="s">
        <v>408</v>
      </c>
      <c r="C20" t="s">
        <v>342</v>
      </c>
      <c r="D20" t="s">
        <v>409</v>
      </c>
      <c r="E20" t="s">
        <v>343</v>
      </c>
      <c r="F20" t="n">
        <v>13.7358093568517</v>
      </c>
      <c r="G20" t="n">
        <v>14.416813176413</v>
      </c>
      <c r="H20" t="n">
        <v>14.280477006504</v>
      </c>
      <c r="I20" t="n">
        <v>17.4314358389366</v>
      </c>
      <c r="J20" t="n">
        <v>19.2913033269186</v>
      </c>
      <c r="K20" t="n">
        <v>21.2650810912144</v>
      </c>
      <c r="L20" t="n">
        <v>24.3355302426327</v>
      </c>
      <c r="M20" t="n">
        <v>26.347414511648</v>
      </c>
      <c r="N20" t="n">
        <v>30.4193712099705</v>
      </c>
      <c r="O20" t="n">
        <v>34.7140863052068</v>
      </c>
      <c r="P20" t="n">
        <v>36.9622026598556</v>
      </c>
      <c r="Q20" t="n">
        <v>44.2909935784959</v>
      </c>
      <c r="R20" t="n">
        <v>48.1582034894265</v>
      </c>
      <c r="S20" t="n">
        <v>53.2672973753993</v>
      </c>
      <c r="T20" t="n">
        <v>55.307585808451</v>
      </c>
      <c r="U20" t="n">
        <v>51.3300929081947</v>
      </c>
      <c r="V20" t="n">
        <v>58.0643821171523</v>
      </c>
      <c r="W20" t="n">
        <v>55.6208919042487</v>
      </c>
      <c r="X20" t="n">
        <v>55.5689957940847</v>
      </c>
      <c r="Y20" t="n">
        <v>55.8683517855514</v>
      </c>
      <c r="Z20" t="n">
        <v>57.6198033094849</v>
      </c>
      <c r="AA20" t="n">
        <v>55.7385362984107</v>
      </c>
      <c r="AB20" t="n">
        <v>51.9026660034072</v>
      </c>
      <c r="AC20" t="n">
        <v>46.4167608234049</v>
      </c>
      <c r="AD20" t="n">
        <v>40.3710832537425</v>
      </c>
      <c r="AE20" t="n">
        <v>32.9304355669929</v>
      </c>
      <c r="AF20" t="n">
        <v>28.1543202037973</v>
      </c>
    </row>
    <row r="21">
      <c r="A21" t="s">
        <v>151</v>
      </c>
      <c r="B21" t="s">
        <v>410</v>
      </c>
      <c r="C21" t="s">
        <v>342</v>
      </c>
      <c r="D21" t="s">
        <v>411</v>
      </c>
      <c r="E21" t="s">
        <v>343</v>
      </c>
      <c r="F21" t="n">
        <v>22.8446707515312</v>
      </c>
      <c r="G21" t="n">
        <v>23.9500348043933</v>
      </c>
      <c r="H21" t="n">
        <v>23.4149864267302</v>
      </c>
      <c r="I21" t="n">
        <v>29.5043450515908</v>
      </c>
      <c r="J21" t="n">
        <v>33.6622405464743</v>
      </c>
      <c r="K21" t="n">
        <v>39.2086202562699</v>
      </c>
      <c r="L21" t="n">
        <v>42.9782189271853</v>
      </c>
      <c r="M21" t="n">
        <v>46.6019782724648</v>
      </c>
      <c r="N21" t="n">
        <v>52.6234260232924</v>
      </c>
      <c r="O21" t="n">
        <v>59.8966771057547</v>
      </c>
      <c r="P21" t="n">
        <v>62.0256406150172</v>
      </c>
      <c r="Q21" t="n">
        <v>73.3310322306086</v>
      </c>
      <c r="R21" t="n">
        <v>81.8138734816807</v>
      </c>
      <c r="S21" t="n">
        <v>89.8909216793034</v>
      </c>
      <c r="T21" t="n">
        <v>93.0712242585166</v>
      </c>
      <c r="U21" t="n">
        <v>79.3765833988441</v>
      </c>
      <c r="V21" t="n">
        <v>84.8073237586866</v>
      </c>
      <c r="W21" t="n">
        <v>77.9569828431471</v>
      </c>
      <c r="X21" t="n">
        <v>76.7679856185774</v>
      </c>
      <c r="Y21" t="n">
        <v>76.7860481593916</v>
      </c>
      <c r="Z21" t="n">
        <v>79.7525786359709</v>
      </c>
      <c r="AA21" t="n">
        <v>77.6835633824469</v>
      </c>
      <c r="AB21" t="n">
        <v>73.0220167157941</v>
      </c>
      <c r="AC21" t="n">
        <v>66.0493798655559</v>
      </c>
      <c r="AD21" t="n">
        <v>57.8526344871125</v>
      </c>
      <c r="AE21" t="n">
        <v>47.2431816243368</v>
      </c>
      <c r="AF21" t="n">
        <v>40.8912790258659</v>
      </c>
    </row>
    <row r="22">
      <c r="A22" t="s">
        <v>151</v>
      </c>
      <c r="B22" t="s">
        <v>412</v>
      </c>
      <c r="C22" t="s">
        <v>342</v>
      </c>
      <c r="D22" t="s">
        <v>413</v>
      </c>
      <c r="E22" t="s">
        <v>343</v>
      </c>
      <c r="F22" t="n">
        <v>9.1088613946795</v>
      </c>
      <c r="G22" t="n">
        <v>9.5332216279803</v>
      </c>
      <c r="H22" t="n">
        <v>9.13450942022615</v>
      </c>
      <c r="I22" t="n">
        <v>12.0729092126542</v>
      </c>
      <c r="J22" t="n">
        <v>14.3709372195558</v>
      </c>
      <c r="K22" t="n">
        <v>17.9435391650555</v>
      </c>
      <c r="L22" t="n">
        <v>18.6426886845527</v>
      </c>
      <c r="M22" t="n">
        <v>20.2545637608168</v>
      </c>
      <c r="N22" t="n">
        <v>22.2040548133219</v>
      </c>
      <c r="O22" t="n">
        <v>25.1825908005479</v>
      </c>
      <c r="P22" t="n">
        <v>25.0634379551616</v>
      </c>
      <c r="Q22" t="n">
        <v>29.0400386521128</v>
      </c>
      <c r="R22" t="n">
        <v>33.6556699922542</v>
      </c>
      <c r="S22" t="n">
        <v>36.6236243039041</v>
      </c>
      <c r="T22" t="n">
        <v>37.7636384500656</v>
      </c>
      <c r="U22" t="n">
        <v>28.0464904906493</v>
      </c>
      <c r="V22" t="n">
        <v>26.7429416415343</v>
      </c>
      <c r="W22" t="n">
        <v>22.3360909388984</v>
      </c>
      <c r="X22" t="n">
        <v>21.1989898244927</v>
      </c>
      <c r="Y22" t="n">
        <v>20.9176963738402</v>
      </c>
      <c r="Z22" t="n">
        <v>22.132775326486</v>
      </c>
      <c r="AA22" t="n">
        <v>21.9450270840362</v>
      </c>
      <c r="AB22" t="n">
        <v>21.1193507123869</v>
      </c>
      <c r="AC22" t="n">
        <v>19.632619042151</v>
      </c>
      <c r="AD22" t="n">
        <v>17.48155123337</v>
      </c>
      <c r="AE22" t="n">
        <v>14.3127460573439</v>
      </c>
      <c r="AF22" t="n">
        <v>12.7369588220685</v>
      </c>
    </row>
    <row r="23">
      <c r="A23" t="s">
        <v>151</v>
      </c>
      <c r="B23" t="s">
        <v>414</v>
      </c>
      <c r="C23" t="s">
        <v>342</v>
      </c>
      <c r="D23" t="s">
        <v>415</v>
      </c>
      <c r="E23" t="s">
        <v>343</v>
      </c>
      <c r="F23" t="n">
        <v>201.548959508381</v>
      </c>
      <c r="G23" t="n">
        <v>214.017155568891</v>
      </c>
      <c r="H23" t="n">
        <v>214.851134881196</v>
      </c>
      <c r="I23" t="n">
        <v>279.1899158594</v>
      </c>
      <c r="J23" t="n">
        <v>345.456560363399</v>
      </c>
      <c r="K23" t="n">
        <v>448.296553542322</v>
      </c>
      <c r="L23" t="n">
        <v>502.782405989392</v>
      </c>
      <c r="M23" t="n">
        <v>555.249938426539</v>
      </c>
      <c r="N23" t="n">
        <v>647.933388512977</v>
      </c>
      <c r="O23" t="n">
        <v>748.183574408874</v>
      </c>
      <c r="P23" t="n">
        <v>837.02633200464</v>
      </c>
      <c r="Q23" t="n">
        <v>959.023703140169</v>
      </c>
      <c r="R23" t="n">
        <v>1076.50546180509</v>
      </c>
      <c r="S23" t="n">
        <v>1045.49028449018</v>
      </c>
      <c r="T23" t="n">
        <v>836.138781813536</v>
      </c>
      <c r="U23" t="n">
        <v>593.313349721832</v>
      </c>
      <c r="V23" t="n">
        <v>512.786490343499</v>
      </c>
      <c r="W23" t="n">
        <v>374.273276565478</v>
      </c>
      <c r="X23" t="n">
        <v>325.906023427976</v>
      </c>
      <c r="Y23" t="n">
        <v>299.934171488074</v>
      </c>
      <c r="Z23" t="n">
        <v>297.590592997592</v>
      </c>
      <c r="AA23" t="n">
        <v>320.375115390573</v>
      </c>
      <c r="AB23" t="n">
        <v>358.714942547603</v>
      </c>
      <c r="AC23" t="n">
        <v>400.273282401024</v>
      </c>
      <c r="AD23" t="n">
        <v>442.506635603949</v>
      </c>
      <c r="AE23" t="n">
        <v>466.393388730652</v>
      </c>
      <c r="AF23" t="n">
        <v>510.262347448241</v>
      </c>
    </row>
    <row r="24">
      <c r="A24" t="s">
        <v>151</v>
      </c>
      <c r="B24" t="s">
        <v>416</v>
      </c>
      <c r="C24" t="s">
        <v>342</v>
      </c>
      <c r="D24" t="s">
        <v>417</v>
      </c>
      <c r="E24" t="s">
        <v>343</v>
      </c>
      <c r="F24" t="n">
        <v>148.071130733356</v>
      </c>
      <c r="G24" t="n">
        <v>161.267526597898</v>
      </c>
      <c r="H24" t="n">
        <v>165.26440727502</v>
      </c>
      <c r="I24" t="n">
        <v>197.727313042468</v>
      </c>
      <c r="J24" t="n">
        <v>225.851251347134</v>
      </c>
      <c r="K24" t="n">
        <v>265.806933450879</v>
      </c>
      <c r="L24" t="n">
        <v>268.845431666238</v>
      </c>
      <c r="M24" t="n">
        <v>277.423249195617</v>
      </c>
      <c r="N24" t="n">
        <v>306.873702819366</v>
      </c>
      <c r="O24" t="n">
        <v>339.207063861069</v>
      </c>
      <c r="P24" t="n">
        <v>364.295955037167</v>
      </c>
      <c r="Q24" t="n">
        <v>399.50868918671</v>
      </c>
      <c r="R24" t="n">
        <v>449.981034513198</v>
      </c>
      <c r="S24" t="n">
        <v>489.420284823838</v>
      </c>
      <c r="T24" t="n">
        <v>452.372694864895</v>
      </c>
      <c r="U24" t="n">
        <v>409.899340303335</v>
      </c>
      <c r="V24" t="n">
        <v>478.794966169786</v>
      </c>
      <c r="W24" t="n">
        <v>467.982031021253</v>
      </c>
      <c r="X24" t="n">
        <v>496.336137730437</v>
      </c>
      <c r="Y24" t="n">
        <v>514.639318283886</v>
      </c>
      <c r="Z24" t="n">
        <v>537.845240751588</v>
      </c>
      <c r="AA24" t="n">
        <v>554.058191532927</v>
      </c>
      <c r="AB24" t="n">
        <v>553.766983705413</v>
      </c>
      <c r="AC24" t="n">
        <v>540.186876552363</v>
      </c>
      <c r="AD24" t="n">
        <v>525.416713226826</v>
      </c>
      <c r="AE24" t="n">
        <v>489.649944524594</v>
      </c>
      <c r="AF24" t="n">
        <v>483.878828674205</v>
      </c>
    </row>
    <row r="25">
      <c r="A25" t="s">
        <v>151</v>
      </c>
      <c r="B25" t="s">
        <v>418</v>
      </c>
      <c r="C25" t="s">
        <v>342</v>
      </c>
      <c r="D25" t="s">
        <v>419</v>
      </c>
      <c r="E25" t="s">
        <v>343</v>
      </c>
      <c r="F25" t="n">
        <v>55.8011111666176</v>
      </c>
      <c r="G25" t="n">
        <v>58.604549138472</v>
      </c>
      <c r="H25" t="n">
        <v>58.585092402385</v>
      </c>
      <c r="I25" t="n">
        <v>70.1392410239625</v>
      </c>
      <c r="J25" t="n">
        <v>80.6125825759638</v>
      </c>
      <c r="K25" t="n">
        <v>95.8366353171348</v>
      </c>
      <c r="L25" t="n">
        <v>92.7442321245457</v>
      </c>
      <c r="M25" t="n">
        <v>90.2042461835676</v>
      </c>
      <c r="N25" t="n">
        <v>93.3314743329572</v>
      </c>
      <c r="O25" t="n">
        <v>99.675626092761</v>
      </c>
      <c r="P25" t="n">
        <v>101.937886758105</v>
      </c>
      <c r="Q25" t="n">
        <v>107.437002389616</v>
      </c>
      <c r="R25" t="n">
        <v>116.957115406247</v>
      </c>
      <c r="S25" t="n">
        <v>127.209602947676</v>
      </c>
      <c r="T25" t="n">
        <v>112.957925947934</v>
      </c>
      <c r="U25" t="n">
        <v>90.04461823446</v>
      </c>
      <c r="V25" t="n">
        <v>88.7370937174028</v>
      </c>
      <c r="W25" t="n">
        <v>74.3525021994418</v>
      </c>
      <c r="X25" t="n">
        <v>72.4006619404919</v>
      </c>
      <c r="Y25" t="n">
        <v>72.4996024955404</v>
      </c>
      <c r="Z25" t="n">
        <v>76.5739593790485</v>
      </c>
      <c r="AA25" t="n">
        <v>81.8655939753594</v>
      </c>
      <c r="AB25" t="n">
        <v>84.6609430078063</v>
      </c>
      <c r="AC25" t="n">
        <v>86.7336899528143</v>
      </c>
      <c r="AD25" t="n">
        <v>88.0758681222442</v>
      </c>
      <c r="AE25" t="n">
        <v>84.1778960079826</v>
      </c>
      <c r="AF25" t="n">
        <v>86.5001859289988</v>
      </c>
    </row>
    <row r="26">
      <c r="A26" t="s">
        <v>151</v>
      </c>
      <c r="B26" t="s">
        <v>420</v>
      </c>
      <c r="C26" t="s">
        <v>342</v>
      </c>
      <c r="D26" t="s">
        <v>421</v>
      </c>
      <c r="E26" t="s">
        <v>343</v>
      </c>
      <c r="F26" t="n">
        <v>30.7629055353195</v>
      </c>
      <c r="G26" t="n">
        <v>34.598635847784</v>
      </c>
      <c r="H26" t="n">
        <v>36.2020051913256</v>
      </c>
      <c r="I26" t="n">
        <v>44.566664677618</v>
      </c>
      <c r="J26" t="n">
        <v>49.7556676026353</v>
      </c>
      <c r="K26" t="n">
        <v>58.1026624690279</v>
      </c>
      <c r="L26" t="n">
        <v>60.4772490396229</v>
      </c>
      <c r="M26" t="n">
        <v>64.6391032595261</v>
      </c>
      <c r="N26" t="n">
        <v>71.8189213156792</v>
      </c>
      <c r="O26" t="n">
        <v>80.7372086210687</v>
      </c>
      <c r="P26" t="n">
        <v>91.9666942353136</v>
      </c>
      <c r="Q26" t="n">
        <v>103.718006208487</v>
      </c>
      <c r="R26" t="n">
        <v>118.316680651368</v>
      </c>
      <c r="S26" t="n">
        <v>130.994531181331</v>
      </c>
      <c r="T26" t="n">
        <v>116.735879710064</v>
      </c>
      <c r="U26" t="n">
        <v>117.480531898983</v>
      </c>
      <c r="V26" t="n">
        <v>160.746298892571</v>
      </c>
      <c r="W26" t="n">
        <v>175.560608560136</v>
      </c>
      <c r="X26" t="n">
        <v>196.422958923328</v>
      </c>
      <c r="Y26" t="n">
        <v>209.266410500608</v>
      </c>
      <c r="Z26" t="n">
        <v>221.539068288996</v>
      </c>
      <c r="AA26" t="n">
        <v>232.025160696251</v>
      </c>
      <c r="AB26" t="n">
        <v>233.407636959987</v>
      </c>
      <c r="AC26" t="n">
        <v>227.134030233248</v>
      </c>
      <c r="AD26" t="n">
        <v>220.380967555317</v>
      </c>
      <c r="AE26" t="n">
        <v>206.053787472735</v>
      </c>
      <c r="AF26" t="n">
        <v>203.802358334022</v>
      </c>
    </row>
    <row r="27">
      <c r="A27" t="s">
        <v>151</v>
      </c>
      <c r="B27" t="s">
        <v>422</v>
      </c>
      <c r="C27" t="s">
        <v>342</v>
      </c>
      <c r="D27" t="s">
        <v>423</v>
      </c>
      <c r="E27" t="s">
        <v>343</v>
      </c>
      <c r="F27" t="n">
        <v>61.5071140314186</v>
      </c>
      <c r="G27" t="n">
        <v>68.0643416116423</v>
      </c>
      <c r="H27" t="n">
        <v>70.4773096813096</v>
      </c>
      <c r="I27" t="n">
        <v>83.0214073408881</v>
      </c>
      <c r="J27" t="n">
        <v>95.4830011685353</v>
      </c>
      <c r="K27" t="n">
        <v>111.867635664716</v>
      </c>
      <c r="L27" t="n">
        <v>115.623950502069</v>
      </c>
      <c r="M27" t="n">
        <v>122.579899752523</v>
      </c>
      <c r="N27" t="n">
        <v>141.72330717073</v>
      </c>
      <c r="O27" t="n">
        <v>158.79422914724</v>
      </c>
      <c r="P27" t="n">
        <v>170.391374043748</v>
      </c>
      <c r="Q27" t="n">
        <v>188.353680588607</v>
      </c>
      <c r="R27" t="n">
        <v>214.707238455584</v>
      </c>
      <c r="S27" t="n">
        <v>231.216150694831</v>
      </c>
      <c r="T27" t="n">
        <v>222.678889206898</v>
      </c>
      <c r="U27" t="n">
        <v>202.374190169892</v>
      </c>
      <c r="V27" t="n">
        <v>229.311573559812</v>
      </c>
      <c r="W27" t="n">
        <v>218.068920261675</v>
      </c>
      <c r="X27" t="n">
        <v>227.512516866618</v>
      </c>
      <c r="Y27" t="n">
        <v>232.873305287738</v>
      </c>
      <c r="Z27" t="n">
        <v>239.732213083544</v>
      </c>
      <c r="AA27" t="n">
        <v>240.167436861317</v>
      </c>
      <c r="AB27" t="n">
        <v>235.698403737619</v>
      </c>
      <c r="AC27" t="n">
        <v>226.319156366301</v>
      </c>
      <c r="AD27" t="n">
        <v>216.959877549265</v>
      </c>
      <c r="AE27" t="n">
        <v>199.418261043876</v>
      </c>
      <c r="AF27" t="n">
        <v>193.576284411184</v>
      </c>
    </row>
    <row r="28">
      <c r="A28" t="s">
        <v>151</v>
      </c>
      <c r="B28" t="s">
        <v>424</v>
      </c>
      <c r="C28" t="s">
        <v>342</v>
      </c>
      <c r="D28" t="s">
        <v>425</v>
      </c>
      <c r="E28" t="s">
        <v>343</v>
      </c>
      <c r="F28" t="n">
        <v>76.9624944711687</v>
      </c>
      <c r="G28" t="n">
        <v>86.0406442486973</v>
      </c>
      <c r="H28" t="n">
        <v>90.4657931783227</v>
      </c>
      <c r="I28" t="n">
        <v>120.532995886242</v>
      </c>
      <c r="J28" t="n">
        <v>148.0781842213</v>
      </c>
      <c r="K28" t="n">
        <v>183.066528825254</v>
      </c>
      <c r="L28" t="n">
        <v>192.449745167917</v>
      </c>
      <c r="M28" t="n">
        <v>197.019304693071</v>
      </c>
      <c r="N28" t="n">
        <v>223.655210337387</v>
      </c>
      <c r="O28" t="n">
        <v>240.461991064854</v>
      </c>
      <c r="P28" t="n">
        <v>238.247519683064</v>
      </c>
      <c r="Q28" t="n">
        <v>243.471051000668</v>
      </c>
      <c r="R28" t="n">
        <v>259.503243161031</v>
      </c>
      <c r="S28" t="n">
        <v>267.793796910858</v>
      </c>
      <c r="T28" t="n">
        <v>255.575210180559</v>
      </c>
      <c r="U28" t="n">
        <v>218.023964504439</v>
      </c>
      <c r="V28" t="n">
        <v>231.754791447902</v>
      </c>
      <c r="W28" t="n">
        <v>208.033248692619</v>
      </c>
      <c r="X28" t="n">
        <v>214.280392899482</v>
      </c>
      <c r="Y28" t="n">
        <v>219.765965386946</v>
      </c>
      <c r="Z28" t="n">
        <v>233.273023135786</v>
      </c>
      <c r="AA28" t="n">
        <v>245.07314151768</v>
      </c>
      <c r="AB28" t="n">
        <v>246.307010269212</v>
      </c>
      <c r="AC28" t="n">
        <v>243.117891981966</v>
      </c>
      <c r="AD28" t="n">
        <v>239.766594707536</v>
      </c>
      <c r="AE28" t="n">
        <v>223.236280539626</v>
      </c>
      <c r="AF28" t="n">
        <v>220.587867694214</v>
      </c>
    </row>
    <row r="29">
      <c r="A29" t="s">
        <v>151</v>
      </c>
      <c r="B29" t="s">
        <v>426</v>
      </c>
      <c r="C29" t="s">
        <v>342</v>
      </c>
      <c r="D29" t="s">
        <v>427</v>
      </c>
      <c r="E29" t="s">
        <v>343</v>
      </c>
      <c r="F29" t="n">
        <v>16.6942749982126</v>
      </c>
      <c r="G29" t="n">
        <v>19.6443024721082</v>
      </c>
      <c r="H29" t="n">
        <v>21.4036716413577</v>
      </c>
      <c r="I29" t="n">
        <v>29.9363723705398</v>
      </c>
      <c r="J29" t="n">
        <v>37.8135982289656</v>
      </c>
      <c r="K29" t="n">
        <v>46.0317828611393</v>
      </c>
      <c r="L29" t="n">
        <v>54.1523373019762</v>
      </c>
      <c r="M29" t="n">
        <v>63.741588531173</v>
      </c>
      <c r="N29" t="n">
        <v>75.721562285692</v>
      </c>
      <c r="O29" t="n">
        <v>92.824746841662</v>
      </c>
      <c r="P29" t="n">
        <v>96.2672175026623</v>
      </c>
      <c r="Q29" t="n">
        <v>96.0370767989614</v>
      </c>
      <c r="R29" t="n">
        <v>100.297043071951</v>
      </c>
      <c r="S29" t="n">
        <v>103.373756048016</v>
      </c>
      <c r="T29" t="n">
        <v>95.4989800954082</v>
      </c>
      <c r="U29" t="n">
        <v>82.3666297040288</v>
      </c>
      <c r="V29" t="n">
        <v>87.7919719087376</v>
      </c>
      <c r="W29" t="n">
        <v>79.4386079387246</v>
      </c>
      <c r="X29" t="n">
        <v>81.5786914654991</v>
      </c>
      <c r="Y29" t="n">
        <v>85.0677540007927</v>
      </c>
      <c r="Z29" t="n">
        <v>91.9614605027184</v>
      </c>
      <c r="AA29" t="n">
        <v>97.6799054354368</v>
      </c>
      <c r="AB29" t="n">
        <v>99.2519555250574</v>
      </c>
      <c r="AC29" t="n">
        <v>99.3215771260312</v>
      </c>
      <c r="AD29" t="n">
        <v>99.0931914758188</v>
      </c>
      <c r="AE29" t="n">
        <v>93.2428731514269</v>
      </c>
      <c r="AF29" t="n">
        <v>92.9610349593541</v>
      </c>
    </row>
    <row r="30">
      <c r="A30" t="s">
        <v>151</v>
      </c>
      <c r="B30" t="s">
        <v>428</v>
      </c>
      <c r="C30" t="s">
        <v>342</v>
      </c>
      <c r="D30" t="s">
        <v>429</v>
      </c>
      <c r="E30" t="s">
        <v>343</v>
      </c>
      <c r="F30" t="n">
        <v>1.31272049359281</v>
      </c>
      <c r="G30" t="n">
        <v>1.49203866565191</v>
      </c>
      <c r="H30" t="n">
        <v>1.59025851274841</v>
      </c>
      <c r="I30" t="n">
        <v>2.25278553144987</v>
      </c>
      <c r="J30" t="n">
        <v>2.79230227830489</v>
      </c>
      <c r="K30" t="n">
        <v>3.26475883488175</v>
      </c>
      <c r="L30" t="n">
        <v>3.76528883794481</v>
      </c>
      <c r="M30" t="n">
        <v>4.50670315453567</v>
      </c>
      <c r="N30" t="n">
        <v>6.04651797762538</v>
      </c>
      <c r="O30" t="n">
        <v>8.29376924926305</v>
      </c>
      <c r="P30" t="n">
        <v>7.61500722035644</v>
      </c>
      <c r="Q30" t="n">
        <v>7.27911635904032</v>
      </c>
      <c r="R30" t="n">
        <v>7.50595345191599</v>
      </c>
      <c r="S30" t="n">
        <v>6.82352648055791</v>
      </c>
      <c r="T30" t="n">
        <v>6.88901161938973</v>
      </c>
      <c r="U30" t="n">
        <v>5.04884148429736</v>
      </c>
      <c r="V30" t="n">
        <v>4.41753263603864</v>
      </c>
      <c r="W30" t="n">
        <v>3.46975026024795</v>
      </c>
      <c r="X30" t="n">
        <v>3.09655702764074</v>
      </c>
      <c r="Y30" t="n">
        <v>2.90366447517999</v>
      </c>
      <c r="Z30" t="n">
        <v>2.92137060191685</v>
      </c>
      <c r="AA30" t="n">
        <v>2.90240453636435</v>
      </c>
      <c r="AB30" t="n">
        <v>2.73500045621868</v>
      </c>
      <c r="AC30" t="n">
        <v>2.61439506394364</v>
      </c>
      <c r="AD30" t="n">
        <v>2.48704407964785</v>
      </c>
      <c r="AE30" t="n">
        <v>2.25649830793646</v>
      </c>
      <c r="AF30" t="n">
        <v>2.19873266888239</v>
      </c>
    </row>
    <row r="31">
      <c r="A31" t="s">
        <v>151</v>
      </c>
      <c r="B31" t="s">
        <v>430</v>
      </c>
      <c r="C31" t="s">
        <v>342</v>
      </c>
      <c r="D31" t="s">
        <v>431</v>
      </c>
      <c r="E31" t="s">
        <v>343</v>
      </c>
      <c r="F31" t="n">
        <v>6.06835153122609</v>
      </c>
      <c r="G31" t="n">
        <v>7.24760775418396</v>
      </c>
      <c r="H31" t="n">
        <v>7.96222721023506</v>
      </c>
      <c r="I31" t="n">
        <v>11.2954916199651</v>
      </c>
      <c r="J31" t="n">
        <v>14.7797786255704</v>
      </c>
      <c r="K31" t="n">
        <v>17.627395410173</v>
      </c>
      <c r="L31" t="n">
        <v>18.1618371419683</v>
      </c>
      <c r="M31" t="n">
        <v>19.4801866195117</v>
      </c>
      <c r="N31" t="n">
        <v>22.0251520752384</v>
      </c>
      <c r="O31" t="n">
        <v>23.3635843262232</v>
      </c>
      <c r="P31" t="n">
        <v>22.7403193768165</v>
      </c>
      <c r="Q31" t="n">
        <v>25.7021665602603</v>
      </c>
      <c r="R31" t="n">
        <v>33.2833218033362</v>
      </c>
      <c r="S31" t="n">
        <v>39.1343644497043</v>
      </c>
      <c r="T31" t="n">
        <v>43.5306928600165</v>
      </c>
      <c r="U31" t="n">
        <v>37.7697936447064</v>
      </c>
      <c r="V31" t="n">
        <v>37.9867511201622</v>
      </c>
      <c r="W31" t="n">
        <v>33.0360379641567</v>
      </c>
      <c r="X31" t="n">
        <v>33.2061681848976</v>
      </c>
      <c r="Y31" t="n">
        <v>33.1954443160042</v>
      </c>
      <c r="Z31" t="n">
        <v>34.8079262479642</v>
      </c>
      <c r="AA31" t="n">
        <v>36.478747002289</v>
      </c>
      <c r="AB31" t="n">
        <v>36.7580303163758</v>
      </c>
      <c r="AC31" t="n">
        <v>36.1083728319851</v>
      </c>
      <c r="AD31" t="n">
        <v>35.3205057659792</v>
      </c>
      <c r="AE31" t="n">
        <v>31.9561295677804</v>
      </c>
      <c r="AF31" t="n">
        <v>30.955789319974</v>
      </c>
    </row>
    <row r="32">
      <c r="A32" t="s">
        <v>151</v>
      </c>
      <c r="B32" t="s">
        <v>432</v>
      </c>
      <c r="C32" t="s">
        <v>342</v>
      </c>
      <c r="D32" t="s">
        <v>433</v>
      </c>
      <c r="E32" t="s">
        <v>343</v>
      </c>
      <c r="F32" t="n">
        <v>36.4419174582744</v>
      </c>
      <c r="G32" t="n">
        <v>39.3927075149302</v>
      </c>
      <c r="H32" t="n">
        <v>40.6627298996368</v>
      </c>
      <c r="I32" t="n">
        <v>54.2496529119357</v>
      </c>
      <c r="J32" t="n">
        <v>67.6661549578529</v>
      </c>
      <c r="K32" t="n">
        <v>88.068028977364</v>
      </c>
      <c r="L32" t="n">
        <v>86.4197832268628</v>
      </c>
      <c r="M32" t="n">
        <v>76.3485164714734</v>
      </c>
      <c r="N32" t="n">
        <v>82.6013330795181</v>
      </c>
      <c r="O32" t="n">
        <v>78.8420145171139</v>
      </c>
      <c r="P32" t="n">
        <v>74.161922108544</v>
      </c>
      <c r="Q32" t="n">
        <v>70.9618831964657</v>
      </c>
      <c r="R32" t="n">
        <v>70.4451174927796</v>
      </c>
      <c r="S32" t="n">
        <v>70.0736811470461</v>
      </c>
      <c r="T32" t="n">
        <v>63.7166396301993</v>
      </c>
      <c r="U32" t="n">
        <v>51.2376097861446</v>
      </c>
      <c r="V32" t="n">
        <v>55.5588825481717</v>
      </c>
      <c r="W32" t="n">
        <v>49.5773711000884</v>
      </c>
      <c r="X32" t="n">
        <v>51.9288772000362</v>
      </c>
      <c r="Y32" t="n">
        <v>52.7047298270934</v>
      </c>
      <c r="Z32" t="n">
        <v>55.9445324220183</v>
      </c>
      <c r="AA32" t="n">
        <v>59.2178354844249</v>
      </c>
      <c r="AB32" t="n">
        <v>60.0474059545929</v>
      </c>
      <c r="AC32" t="n">
        <v>59.2435527491947</v>
      </c>
      <c r="AD32" t="n">
        <v>58.1503190102932</v>
      </c>
      <c r="AE32" t="n">
        <v>52.7677121345191</v>
      </c>
      <c r="AF32" t="n">
        <v>51.2341049568745</v>
      </c>
    </row>
    <row r="33">
      <c r="A33" t="s">
        <v>151</v>
      </c>
      <c r="B33" t="s">
        <v>434</v>
      </c>
      <c r="C33" t="s">
        <v>342</v>
      </c>
      <c r="D33" t="s">
        <v>435</v>
      </c>
      <c r="E33" t="s">
        <v>343</v>
      </c>
      <c r="F33" t="n">
        <v>16.4452299898628</v>
      </c>
      <c r="G33" t="n">
        <v>18.2639878418229</v>
      </c>
      <c r="H33" t="n">
        <v>18.8469059143447</v>
      </c>
      <c r="I33" t="n">
        <v>22.7986934523513</v>
      </c>
      <c r="J33" t="n">
        <v>25.0263501306056</v>
      </c>
      <c r="K33" t="n">
        <v>28.0745627416956</v>
      </c>
      <c r="L33" t="n">
        <v>29.9504986591649</v>
      </c>
      <c r="M33" t="n">
        <v>32.9423099163768</v>
      </c>
      <c r="N33" t="n">
        <v>37.2606449193131</v>
      </c>
      <c r="O33" t="n">
        <v>37.1378761305915</v>
      </c>
      <c r="P33" t="n">
        <v>37.4630534746842</v>
      </c>
      <c r="Q33" t="n">
        <v>43.4908080859405</v>
      </c>
      <c r="R33" t="n">
        <v>47.9718073410486</v>
      </c>
      <c r="S33" t="n">
        <v>48.3884687855332</v>
      </c>
      <c r="T33" t="n">
        <v>45.939885975545</v>
      </c>
      <c r="U33" t="n">
        <v>41.6010898852612</v>
      </c>
      <c r="V33" t="n">
        <v>45.9996532347923</v>
      </c>
      <c r="W33" t="n">
        <v>42.5114814294015</v>
      </c>
      <c r="X33" t="n">
        <v>44.4700990214087</v>
      </c>
      <c r="Y33" t="n">
        <v>45.8943727678754</v>
      </c>
      <c r="Z33" t="n">
        <v>47.6377333611678</v>
      </c>
      <c r="AA33" t="n">
        <v>48.7942490591649</v>
      </c>
      <c r="AB33" t="n">
        <v>47.5146180169675</v>
      </c>
      <c r="AC33" t="n">
        <v>45.8299942108113</v>
      </c>
      <c r="AD33" t="n">
        <v>44.7155343757972</v>
      </c>
      <c r="AE33" t="n">
        <v>43.013067377963</v>
      </c>
      <c r="AF33" t="n">
        <v>43.2382057891288</v>
      </c>
    </row>
    <row r="34">
      <c r="A34" t="s">
        <v>151</v>
      </c>
      <c r="B34" t="s">
        <v>436</v>
      </c>
      <c r="C34" t="s">
        <v>342</v>
      </c>
      <c r="D34" t="s">
        <v>437</v>
      </c>
      <c r="E34" t="s">
        <v>343</v>
      </c>
      <c r="F34" t="n">
        <v>19.5366111833507</v>
      </c>
      <c r="G34" t="n">
        <v>22.4797720076741</v>
      </c>
      <c r="H34" t="n">
        <v>25.7512752363657</v>
      </c>
      <c r="I34" t="n">
        <v>42.9567856490348</v>
      </c>
      <c r="J34" t="n">
        <v>57.0930167286731</v>
      </c>
      <c r="K34" t="n">
        <v>72.9348900324042</v>
      </c>
      <c r="L34" t="n">
        <v>76.0691270031979</v>
      </c>
      <c r="M34" t="n">
        <v>80.3886850892252</v>
      </c>
      <c r="N34" t="n">
        <v>90.4839166894533</v>
      </c>
      <c r="O34" t="n">
        <v>97.1282234214117</v>
      </c>
      <c r="P34" t="n">
        <v>102.697324362564</v>
      </c>
      <c r="Q34" t="n">
        <v>116.155332700148</v>
      </c>
      <c r="R34" t="n">
        <v>138.23484587943</v>
      </c>
      <c r="S34" t="n">
        <v>148.855620193748</v>
      </c>
      <c r="T34" t="n">
        <v>147.706523417347</v>
      </c>
      <c r="U34" t="n">
        <v>134.377548770954</v>
      </c>
      <c r="V34" t="n">
        <v>149.946693135583</v>
      </c>
      <c r="W34" t="n">
        <v>142.55205438123</v>
      </c>
      <c r="X34" t="n">
        <v>148.399209225959</v>
      </c>
      <c r="Y34" t="n">
        <v>151.187972530178</v>
      </c>
      <c r="Z34" t="n">
        <v>155.992674064149</v>
      </c>
      <c r="AA34" t="n">
        <v>157.933006798916</v>
      </c>
      <c r="AB34" t="n">
        <v>157.794732480105</v>
      </c>
      <c r="AC34" t="n">
        <v>156.525805268582</v>
      </c>
      <c r="AD34" t="n">
        <v>154.653890975148</v>
      </c>
      <c r="AE34" t="n">
        <v>127.280582900455</v>
      </c>
      <c r="AF34" t="n">
        <v>118.377385191521</v>
      </c>
    </row>
    <row r="35">
      <c r="A35" t="s">
        <v>151</v>
      </c>
      <c r="B35" t="s">
        <v>438</v>
      </c>
      <c r="C35" t="s">
        <v>342</v>
      </c>
      <c r="D35" t="s">
        <v>439</v>
      </c>
      <c r="E35" t="s">
        <v>343</v>
      </c>
      <c r="F35" t="n">
        <v>15.6634503412604</v>
      </c>
      <c r="G35" t="n">
        <v>19.0281036667317</v>
      </c>
      <c r="H35" t="n">
        <v>21.5554802335973</v>
      </c>
      <c r="I35" t="n">
        <v>28.9037839160591</v>
      </c>
      <c r="J35" t="n">
        <v>36.266128062426</v>
      </c>
      <c r="K35" t="n">
        <v>43.7404024735915</v>
      </c>
      <c r="L35" t="n">
        <v>50.7374615693965</v>
      </c>
      <c r="M35" t="n">
        <v>58.1612858094582</v>
      </c>
      <c r="N35" t="n">
        <v>69.8031671818879</v>
      </c>
      <c r="O35" t="n">
        <v>81.6613155914274</v>
      </c>
      <c r="P35" t="n">
        <v>92.5493098949393</v>
      </c>
      <c r="Q35" t="n">
        <v>109.117618242055</v>
      </c>
      <c r="R35" t="n">
        <v>126.972793048091</v>
      </c>
      <c r="S35" t="n">
        <v>147.200053681805</v>
      </c>
      <c r="T35" t="n">
        <v>158.033385076008</v>
      </c>
      <c r="U35" t="n">
        <v>169.130179980805</v>
      </c>
      <c r="V35" t="n">
        <v>204.772270244383</v>
      </c>
      <c r="W35" t="n">
        <v>213.165841737857</v>
      </c>
      <c r="X35" t="n">
        <v>243.435470553754</v>
      </c>
      <c r="Y35" t="n">
        <v>263.634927960273</v>
      </c>
      <c r="Z35" t="n">
        <v>290.609160665088</v>
      </c>
      <c r="AA35" t="n">
        <v>321.387847685541</v>
      </c>
      <c r="AB35" t="n">
        <v>352.4806695487</v>
      </c>
      <c r="AC35" t="n">
        <v>388.56541915491</v>
      </c>
      <c r="AD35" t="n">
        <v>430.343303853076</v>
      </c>
      <c r="AE35" t="n">
        <v>470.063576303954</v>
      </c>
      <c r="AF35" t="n">
        <v>529.750819262567</v>
      </c>
    </row>
    <row r="36">
      <c r="A36" t="s">
        <v>151</v>
      </c>
      <c r="B36" t="s">
        <v>440</v>
      </c>
      <c r="C36" t="s">
        <v>342</v>
      </c>
      <c r="D36" t="s">
        <v>441</v>
      </c>
      <c r="E36" t="s">
        <v>343</v>
      </c>
      <c r="F36" t="n">
        <v>8.36275008683208</v>
      </c>
      <c r="G36" t="n">
        <v>9.67299621511012</v>
      </c>
      <c r="H36" t="n">
        <v>10.3359706415178</v>
      </c>
      <c r="I36" t="n">
        <v>12.9462594158404</v>
      </c>
      <c r="J36" t="n">
        <v>14.9659273048241</v>
      </c>
      <c r="K36" t="n">
        <v>16.8666947358312</v>
      </c>
      <c r="L36" t="n">
        <v>16.8651164076618</v>
      </c>
      <c r="M36" t="n">
        <v>17.6752239991212</v>
      </c>
      <c r="N36" t="n">
        <v>20.6213717025917</v>
      </c>
      <c r="O36" t="n">
        <v>24.1053248299704</v>
      </c>
      <c r="P36" t="n">
        <v>25.2304517835761</v>
      </c>
      <c r="Q36" t="n">
        <v>26.7860277143227</v>
      </c>
      <c r="R36" t="n">
        <v>28.912740748004</v>
      </c>
      <c r="S36" t="n">
        <v>31.4575913577661</v>
      </c>
      <c r="T36" t="n">
        <v>31.5599064410314</v>
      </c>
      <c r="U36" t="n">
        <v>41.2963802340018</v>
      </c>
      <c r="V36" t="n">
        <v>55.2144700718543</v>
      </c>
      <c r="W36" t="n">
        <v>59.4249037180521</v>
      </c>
      <c r="X36" t="n">
        <v>65.9855022908063</v>
      </c>
      <c r="Y36" t="n">
        <v>71.2956771035534</v>
      </c>
      <c r="Z36" t="n">
        <v>79.4337507091048</v>
      </c>
      <c r="AA36" t="n">
        <v>89.1721698661466</v>
      </c>
      <c r="AB36" t="n">
        <v>98.9361812689696</v>
      </c>
      <c r="AC36" t="n">
        <v>109.682670698585</v>
      </c>
      <c r="AD36" t="n">
        <v>122.752544620755</v>
      </c>
      <c r="AE36" t="n">
        <v>135.157281642319</v>
      </c>
      <c r="AF36" t="n">
        <v>153.520220176825</v>
      </c>
    </row>
    <row r="37">
      <c r="A37" t="s">
        <v>151</v>
      </c>
      <c r="B37" t="s">
        <v>442</v>
      </c>
      <c r="C37" t="s">
        <v>342</v>
      </c>
      <c r="D37" t="s">
        <v>443</v>
      </c>
      <c r="E37" t="s">
        <v>343</v>
      </c>
      <c r="F37" t="n">
        <v>4.71131830139539</v>
      </c>
      <c r="G37" t="n">
        <v>5.8604251134959</v>
      </c>
      <c r="H37" t="n">
        <v>6.6933912723442</v>
      </c>
      <c r="I37" t="n">
        <v>8.81751429025837</v>
      </c>
      <c r="J37" t="n">
        <v>10.979705019899</v>
      </c>
      <c r="K37" t="n">
        <v>13.6239822703079</v>
      </c>
      <c r="L37" t="n">
        <v>15.8741740142171</v>
      </c>
      <c r="M37" t="n">
        <v>18.2945226032854</v>
      </c>
      <c r="N37" t="n">
        <v>22.200977460144</v>
      </c>
      <c r="O37" t="n">
        <v>26.4671262937453</v>
      </c>
      <c r="P37" t="n">
        <v>30.9734485997025</v>
      </c>
      <c r="Q37" t="n">
        <v>37.4790503686426</v>
      </c>
      <c r="R37" t="n">
        <v>44.5558801357597</v>
      </c>
      <c r="S37" t="n">
        <v>51.2900903331873</v>
      </c>
      <c r="T37" t="n">
        <v>53.184693929554</v>
      </c>
      <c r="U37" t="n">
        <v>47.5464734364755</v>
      </c>
      <c r="V37" t="n">
        <v>52.285784416256</v>
      </c>
      <c r="W37" t="n">
        <v>48.4929560029298</v>
      </c>
      <c r="X37" t="n">
        <v>53.962911297831</v>
      </c>
      <c r="Y37" t="n">
        <v>50.9436390418552</v>
      </c>
      <c r="Z37" t="n">
        <v>49.52098440772</v>
      </c>
      <c r="AA37" t="n">
        <v>49.102278103973</v>
      </c>
      <c r="AB37" t="n">
        <v>49.3665308099214</v>
      </c>
      <c r="AC37" t="n">
        <v>51.9394760943289</v>
      </c>
      <c r="AD37" t="n">
        <v>53.1794065761222</v>
      </c>
      <c r="AE37" t="n">
        <v>54.543751511176</v>
      </c>
      <c r="AF37" t="n">
        <v>57.4992471966518</v>
      </c>
    </row>
    <row r="38">
      <c r="A38" t="s">
        <v>151</v>
      </c>
      <c r="B38" t="s">
        <v>444</v>
      </c>
      <c r="C38" t="s">
        <v>342</v>
      </c>
      <c r="D38" t="s">
        <v>445</v>
      </c>
      <c r="E38" t="s">
        <v>343</v>
      </c>
      <c r="F38" t="n">
        <v>2.5893819530329</v>
      </c>
      <c r="G38" t="n">
        <v>3.4946823381257</v>
      </c>
      <c r="H38" t="n">
        <v>4.52611831973532</v>
      </c>
      <c r="I38" t="n">
        <v>7.14001020996023</v>
      </c>
      <c r="J38" t="n">
        <v>10.3204957377028</v>
      </c>
      <c r="K38" t="n">
        <v>13.2497254674524</v>
      </c>
      <c r="L38" t="n">
        <v>17.9981711475176</v>
      </c>
      <c r="M38" t="n">
        <v>22.1915392070515</v>
      </c>
      <c r="N38" t="n">
        <v>26.9808180191522</v>
      </c>
      <c r="O38" t="n">
        <v>31.0888644677116</v>
      </c>
      <c r="P38" t="n">
        <v>36.3454095116607</v>
      </c>
      <c r="Q38" t="n">
        <v>44.8525401590897</v>
      </c>
      <c r="R38" t="n">
        <v>53.5041721643272</v>
      </c>
      <c r="S38" t="n">
        <v>64.4523719908518</v>
      </c>
      <c r="T38" t="n">
        <v>73.2887847054229</v>
      </c>
      <c r="U38" t="n">
        <v>80.2873263103272</v>
      </c>
      <c r="V38" t="n">
        <v>97.2720157562722</v>
      </c>
      <c r="W38" t="n">
        <v>105.247982016875</v>
      </c>
      <c r="X38" t="n">
        <v>123.487056965116</v>
      </c>
      <c r="Y38" t="n">
        <v>141.395611814864</v>
      </c>
      <c r="Z38" t="n">
        <v>161.654425548264</v>
      </c>
      <c r="AA38" t="n">
        <v>183.113399715422</v>
      </c>
      <c r="AB38" t="n">
        <v>204.177957469809</v>
      </c>
      <c r="AC38" t="n">
        <v>226.943272361996</v>
      </c>
      <c r="AD38" t="n">
        <v>254.411352656199</v>
      </c>
      <c r="AE38" t="n">
        <v>280.362543150459</v>
      </c>
      <c r="AF38" t="n">
        <v>318.73135188909</v>
      </c>
    </row>
    <row r="39">
      <c r="A39" t="s">
        <v>151</v>
      </c>
      <c r="B39" t="s">
        <v>446</v>
      </c>
      <c r="C39" t="s">
        <v>342</v>
      </c>
      <c r="D39" t="s">
        <v>447</v>
      </c>
      <c r="E39" t="s">
        <v>343</v>
      </c>
      <c r="F39" t="n">
        <v>164.128604027332</v>
      </c>
      <c r="G39" t="n">
        <v>178.611406261882</v>
      </c>
      <c r="H39" t="n">
        <v>173.133949648675</v>
      </c>
      <c r="I39" t="n">
        <v>213.59260577727</v>
      </c>
      <c r="J39" t="n">
        <v>245.156022887486</v>
      </c>
      <c r="K39" t="n">
        <v>292.076402129995</v>
      </c>
      <c r="L39" t="n">
        <v>305.461633367717</v>
      </c>
      <c r="M39" t="n">
        <v>315.914933549714</v>
      </c>
      <c r="N39" t="n">
        <v>346.697672772375</v>
      </c>
      <c r="O39" t="n">
        <v>377.755717261051</v>
      </c>
      <c r="P39" t="n">
        <v>391.922181790158</v>
      </c>
      <c r="Q39" t="n">
        <v>430.155671184047</v>
      </c>
      <c r="R39" t="n">
        <v>476.082025538142</v>
      </c>
      <c r="S39" t="n">
        <v>501.082678387715</v>
      </c>
      <c r="T39" t="n">
        <v>475.20766524405</v>
      </c>
      <c r="U39" t="n">
        <v>434.630418395947</v>
      </c>
      <c r="V39" t="n">
        <v>479.738151914673</v>
      </c>
      <c r="W39" t="n">
        <v>436.412447640705</v>
      </c>
      <c r="X39" t="n">
        <v>440.472182684044</v>
      </c>
      <c r="Y39" t="n">
        <v>434.198964431776</v>
      </c>
      <c r="Z39" t="n">
        <v>438.303955410325</v>
      </c>
      <c r="AA39" t="n">
        <v>445.340077614054</v>
      </c>
      <c r="AB39" t="n">
        <v>455.334798692042</v>
      </c>
      <c r="AC39" t="n">
        <v>466.251476227936</v>
      </c>
      <c r="AD39" t="n">
        <v>488.546277640608</v>
      </c>
      <c r="AE39" t="n">
        <v>506.187834352573</v>
      </c>
      <c r="AF39" t="n">
        <v>533.277713854123</v>
      </c>
    </row>
    <row r="40">
      <c r="A40" t="s">
        <v>151</v>
      </c>
      <c r="B40" t="s">
        <v>448</v>
      </c>
      <c r="C40" t="s">
        <v>342</v>
      </c>
      <c r="D40" t="s">
        <v>449</v>
      </c>
      <c r="E40" t="s">
        <v>343</v>
      </c>
      <c r="F40" t="n">
        <v>0.650766644335267</v>
      </c>
      <c r="G40" t="n">
        <v>0.83551457188565</v>
      </c>
      <c r="H40" t="n">
        <v>1.04396901778048</v>
      </c>
      <c r="I40" t="n">
        <v>1.58676025846518</v>
      </c>
      <c r="J40" t="n">
        <v>1.9360348740474</v>
      </c>
      <c r="K40" t="n">
        <v>2.46900407814871</v>
      </c>
      <c r="L40" t="n">
        <v>2.62890427629681</v>
      </c>
      <c r="M40" t="n">
        <v>3.22747827441807</v>
      </c>
      <c r="N40" t="n">
        <v>3.7761665917479</v>
      </c>
      <c r="O40" t="n">
        <v>4.02239829600988</v>
      </c>
      <c r="P40" t="n">
        <v>5.30958300005712</v>
      </c>
      <c r="Q40" t="n">
        <v>7.27962071158804</v>
      </c>
      <c r="R40" t="n">
        <v>9.74844477971983</v>
      </c>
      <c r="S40" t="n">
        <v>11.3004124541358</v>
      </c>
      <c r="T40" t="n">
        <v>11.0026730129768</v>
      </c>
      <c r="U40" t="n">
        <v>11.7901212377683</v>
      </c>
      <c r="V40" t="n">
        <v>18.2132948276591</v>
      </c>
      <c r="W40" t="n">
        <v>21.411377700465</v>
      </c>
      <c r="X40" t="n">
        <v>25.1668602782497</v>
      </c>
      <c r="Y40" t="n">
        <v>28.6780763061482</v>
      </c>
      <c r="Z40" t="n">
        <v>32.222070774846</v>
      </c>
      <c r="AA40" t="n">
        <v>36.0368029646066</v>
      </c>
      <c r="AB40" t="n">
        <v>39.4428399590683</v>
      </c>
      <c r="AC40" t="n">
        <v>43.1558768332407</v>
      </c>
      <c r="AD40" t="n">
        <v>47.1200856278185</v>
      </c>
      <c r="AE40" t="n">
        <v>48.7720611498023</v>
      </c>
      <c r="AF40" t="n">
        <v>51.5470657689754</v>
      </c>
    </row>
    <row r="41">
      <c r="A41" t="s">
        <v>151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452</v>
      </c>
      <c r="C42" t="s">
        <v>342</v>
      </c>
      <c r="D42" t="s">
        <v>453</v>
      </c>
      <c r="E42" t="s">
        <v>343</v>
      </c>
      <c r="F42" t="n">
        <v>164.746937111786</v>
      </c>
      <c r="G42" t="n">
        <v>186.589651044297</v>
      </c>
      <c r="H42" t="n">
        <v>211.422467720558</v>
      </c>
      <c r="I42" t="n">
        <v>297.385157429291</v>
      </c>
      <c r="J42" t="n">
        <v>379.374602735909</v>
      </c>
      <c r="K42" t="n">
        <v>482.107611105301</v>
      </c>
      <c r="L42" t="n">
        <v>531.357806593095</v>
      </c>
      <c r="M42" t="n">
        <v>569.766634374096</v>
      </c>
      <c r="N42" t="n">
        <v>654.029681461706</v>
      </c>
      <c r="O42" t="n">
        <v>732.167519850064</v>
      </c>
      <c r="P42" t="n">
        <v>759.577174610389</v>
      </c>
      <c r="Q42" t="n">
        <v>807.061632901932</v>
      </c>
      <c r="R42" t="n">
        <v>870.217650094753</v>
      </c>
      <c r="S42" t="n">
        <v>893.626203920261</v>
      </c>
      <c r="T42" t="n">
        <v>827.659878004792</v>
      </c>
      <c r="U42" t="n">
        <v>668.133785372917</v>
      </c>
      <c r="V42" t="n">
        <v>728.101172931478</v>
      </c>
      <c r="W42" t="n">
        <v>658.868081168374</v>
      </c>
      <c r="X42" t="n">
        <v>680.361129853405</v>
      </c>
      <c r="Y42" t="n">
        <v>699.61727940494</v>
      </c>
      <c r="Z42" t="n">
        <v>741.568594526</v>
      </c>
      <c r="AA42" t="n">
        <v>799.770535907094</v>
      </c>
      <c r="AB42" t="n">
        <v>861.334374250095</v>
      </c>
      <c r="AC42" t="n">
        <v>932.611356778718</v>
      </c>
      <c r="AD42" t="n">
        <v>1042.44626628466</v>
      </c>
      <c r="AE42" t="n">
        <v>1134.58077892288</v>
      </c>
      <c r="AF42" t="n">
        <v>1258.87589200641</v>
      </c>
    </row>
    <row r="43">
      <c r="A43" t="s">
        <v>151</v>
      </c>
      <c r="B43" t="s">
        <v>454</v>
      </c>
      <c r="C43" t="s">
        <v>342</v>
      </c>
      <c r="D43" t="s">
        <v>455</v>
      </c>
      <c r="E43" t="s">
        <v>343</v>
      </c>
      <c r="F43" t="n">
        <v>167.367728790775</v>
      </c>
      <c r="G43" t="n">
        <v>190.024860780586</v>
      </c>
      <c r="H43" t="n">
        <v>215.754625709017</v>
      </c>
      <c r="I43" t="n">
        <v>303.867006771887</v>
      </c>
      <c r="J43" t="n">
        <v>387.959363409711</v>
      </c>
      <c r="K43" t="n">
        <v>493.08412458653</v>
      </c>
      <c r="L43" t="n">
        <v>544.574450957323</v>
      </c>
      <c r="M43" t="n">
        <v>585.627096066963</v>
      </c>
      <c r="N43" t="n">
        <v>674.070723352501</v>
      </c>
      <c r="O43" t="n">
        <v>757.186303769145</v>
      </c>
      <c r="P43" t="n">
        <v>790.783859764637</v>
      </c>
      <c r="Q43" t="n">
        <v>846.923947174678</v>
      </c>
      <c r="R43" t="n">
        <v>921.982637397511</v>
      </c>
      <c r="S43" t="n">
        <v>955.851102897963</v>
      </c>
      <c r="T43" t="n">
        <v>892.201803283933</v>
      </c>
      <c r="U43" t="n">
        <v>741.498212502003</v>
      </c>
      <c r="V43" t="n">
        <v>834.050904218118</v>
      </c>
      <c r="W43" t="n">
        <v>781.482868213121</v>
      </c>
      <c r="X43" t="n">
        <v>822.930164840536</v>
      </c>
      <c r="Y43" t="n">
        <v>858.334858311893</v>
      </c>
      <c r="Z43" t="n">
        <v>918.714408738437</v>
      </c>
      <c r="AA43" t="n">
        <v>996.898546804525</v>
      </c>
      <c r="AB43" t="n">
        <v>1078.93125991926</v>
      </c>
      <c r="AC43" t="n">
        <v>1171.86960190871</v>
      </c>
      <c r="AD43" t="n">
        <v>1308.42091962469</v>
      </c>
      <c r="AE43" t="n">
        <v>1409.20387802949</v>
      </c>
      <c r="AF43" t="n">
        <v>1550.57133130647</v>
      </c>
    </row>
    <row r="44">
      <c r="A44" t="s">
        <v>151</v>
      </c>
      <c r="B44" t="s">
        <v>456</v>
      </c>
      <c r="C44" t="s">
        <v>342</v>
      </c>
      <c r="D44" t="s">
        <v>457</v>
      </c>
      <c r="E44" t="s">
        <v>343</v>
      </c>
      <c r="F44" t="n">
        <v>1289.5966090612</v>
      </c>
      <c r="G44" t="n">
        <v>1389.61810543573</v>
      </c>
      <c r="H44" t="n">
        <v>1403.19676911312</v>
      </c>
      <c r="I44" t="n">
        <v>1788.10207127413</v>
      </c>
      <c r="J44" t="n">
        <v>2123.6796392444</v>
      </c>
      <c r="K44" t="n">
        <v>2579.26148261089</v>
      </c>
      <c r="L44" t="n">
        <v>2739.9710162743</v>
      </c>
      <c r="M44" t="n">
        <v>2882.86364467053</v>
      </c>
      <c r="N44" t="n">
        <v>3255.36492961827</v>
      </c>
      <c r="O44" t="n">
        <v>3585.01671737931</v>
      </c>
      <c r="P44" t="n">
        <v>3746.86791897173</v>
      </c>
      <c r="Q44" t="n">
        <v>4064.09357492671</v>
      </c>
      <c r="R44" t="n">
        <v>4462.47714042251</v>
      </c>
      <c r="S44" t="n">
        <v>4583.37653668646</v>
      </c>
      <c r="T44" t="n">
        <v>4242.77613914652</v>
      </c>
      <c r="U44" t="n">
        <v>3576.10623766033</v>
      </c>
      <c r="V44" t="n">
        <v>3816.26426848533</v>
      </c>
      <c r="W44" t="n">
        <v>3433.09332417253</v>
      </c>
      <c r="X44" t="n">
        <v>3514.29099101162</v>
      </c>
      <c r="Y44" t="n">
        <v>3580.4789128023</v>
      </c>
      <c r="Z44" t="n">
        <v>3753.58357569141</v>
      </c>
      <c r="AA44" t="n">
        <v>3909.07251017039</v>
      </c>
      <c r="AB44" t="n">
        <v>4017.28893502624</v>
      </c>
      <c r="AC44" t="n">
        <v>4118.32735569114</v>
      </c>
      <c r="AD44" t="n">
        <v>4268.23062272559</v>
      </c>
      <c r="AE44" t="n">
        <v>4262.28448611853</v>
      </c>
      <c r="AF44" t="n">
        <v>4464.88744287646</v>
      </c>
    </row>
    <row r="45">
      <c r="A45" t="s">
        <v>151</v>
      </c>
      <c r="B45" t="s">
        <v>458</v>
      </c>
      <c r="C45" t="s">
        <v>342</v>
      </c>
      <c r="D45" t="s">
        <v>459</v>
      </c>
      <c r="E45" t="s">
        <v>343</v>
      </c>
      <c r="F45" t="n">
        <v>1289.5966090612</v>
      </c>
      <c r="G45" t="n">
        <v>1389.61810543573</v>
      </c>
      <c r="H45" t="n">
        <v>1403.19676911312</v>
      </c>
      <c r="I45" t="n">
        <v>1788.10207127413</v>
      </c>
      <c r="J45" t="n">
        <v>2123.6796392444</v>
      </c>
      <c r="K45" t="n">
        <v>2579.26148261089</v>
      </c>
      <c r="L45" t="n">
        <v>2739.9710162743</v>
      </c>
      <c r="M45" t="n">
        <v>2882.86364467053</v>
      </c>
      <c r="N45" t="n">
        <v>3255.36492961827</v>
      </c>
      <c r="O45" t="n">
        <v>3585.01671737931</v>
      </c>
      <c r="P45" t="n">
        <v>3746.86791897173</v>
      </c>
      <c r="Q45" t="n">
        <v>4064.09357492671</v>
      </c>
      <c r="R45" t="n">
        <v>4462.47714042251</v>
      </c>
      <c r="S45" t="n">
        <v>4583.37653668646</v>
      </c>
      <c r="T45" t="n">
        <v>4242.77613914652</v>
      </c>
      <c r="U45" t="n">
        <v>3576.10623766033</v>
      </c>
      <c r="V45" t="n">
        <v>3816.26426848533</v>
      </c>
      <c r="W45" t="n">
        <v>3433.09332417253</v>
      </c>
      <c r="X45" t="n">
        <v>3514.29099101162</v>
      </c>
      <c r="Y45" t="n">
        <v>3580.4789128023</v>
      </c>
      <c r="Z45" t="n">
        <v>3753.58357569141</v>
      </c>
      <c r="AA45" t="n">
        <v>3909.07251017039</v>
      </c>
      <c r="AB45" t="n">
        <v>4017.28893502624</v>
      </c>
      <c r="AC45" t="n">
        <v>4118.32735569114</v>
      </c>
      <c r="AD45" t="n">
        <v>4268.23062272559</v>
      </c>
      <c r="AE45" t="n">
        <v>4262.28448611853</v>
      </c>
      <c r="AF45" t="n">
        <v>4464.88744287646</v>
      </c>
    </row>
    <row r="46">
      <c r="A46" t="s">
        <v>151</v>
      </c>
      <c r="B46" t="s">
        <v>460</v>
      </c>
      <c r="C46" t="s">
        <v>342</v>
      </c>
      <c r="D46" t="s">
        <v>461</v>
      </c>
      <c r="E46" t="s">
        <v>343</v>
      </c>
      <c r="F46" t="n">
        <v>2.62079167898891</v>
      </c>
      <c r="G46" t="n">
        <v>3.43520973628882</v>
      </c>
      <c r="H46" t="n">
        <v>4.33215798845951</v>
      </c>
      <c r="I46" t="n">
        <v>6.48184934259551</v>
      </c>
      <c r="J46" t="n">
        <v>8.58476067380185</v>
      </c>
      <c r="K46" t="n">
        <v>10.976513481229</v>
      </c>
      <c r="L46" t="n">
        <v>13.216644364228</v>
      </c>
      <c r="M46" t="n">
        <v>15.8604616928665</v>
      </c>
      <c r="N46" t="n">
        <v>20.0410418907945</v>
      </c>
      <c r="O46" t="n">
        <v>25.0187839190806</v>
      </c>
      <c r="P46" t="n">
        <v>31.2066851542476</v>
      </c>
      <c r="Q46" t="n">
        <v>39.8623142727456</v>
      </c>
      <c r="R46" t="n">
        <v>51.7649873027586</v>
      </c>
      <c r="S46" t="n">
        <v>62.2248989777022</v>
      </c>
      <c r="T46" t="n">
        <v>64.5419252791409</v>
      </c>
      <c r="U46" t="n">
        <v>73.3644271290861</v>
      </c>
      <c r="V46" t="n">
        <v>105.949731286641</v>
      </c>
      <c r="W46" t="n">
        <v>122.614787044747</v>
      </c>
      <c r="X46" t="n">
        <v>142.569034987131</v>
      </c>
      <c r="Y46" t="n">
        <v>158.717578906953</v>
      </c>
      <c r="Z46" t="n">
        <v>177.145814212437</v>
      </c>
      <c r="AA46" t="n">
        <v>197.128010897432</v>
      </c>
      <c r="AB46" t="n">
        <v>217.596885669161</v>
      </c>
      <c r="AC46" t="n">
        <v>239.25824512999</v>
      </c>
      <c r="AD46" t="n">
        <v>265.974653340035</v>
      </c>
      <c r="AE46" t="n">
        <v>274.623099106613</v>
      </c>
      <c r="AF46" t="n">
        <v>291.695439300058</v>
      </c>
    </row>
    <row r="47">
      <c r="A47" t="s">
        <v>151</v>
      </c>
      <c r="B47" t="s">
        <v>462</v>
      </c>
      <c r="C47" t="s">
        <v>342</v>
      </c>
      <c r="D47" t="s">
        <v>463</v>
      </c>
      <c r="E47" t="s">
        <v>343</v>
      </c>
      <c r="F47" t="n">
        <v>18.1447840560474</v>
      </c>
      <c r="G47" t="n">
        <v>22.8946062167622</v>
      </c>
      <c r="H47" t="n">
        <v>24.6864822227783</v>
      </c>
      <c r="I47" t="n">
        <v>30.7649989973294</v>
      </c>
      <c r="J47" t="n">
        <v>34.5956175965491</v>
      </c>
      <c r="K47" t="n">
        <v>40.1304191486082</v>
      </c>
      <c r="L47" t="n">
        <v>43.7648901814173</v>
      </c>
      <c r="M47" t="n">
        <v>51.0399697089764</v>
      </c>
      <c r="N47" t="n">
        <v>60.2580914584433</v>
      </c>
      <c r="O47" t="n">
        <v>70.5706499692946</v>
      </c>
      <c r="P47" t="n">
        <v>63.1692475024664</v>
      </c>
      <c r="Q47" t="n">
        <v>61.0801011700899</v>
      </c>
      <c r="R47" t="n">
        <v>60.8842129641085</v>
      </c>
      <c r="S47" t="n">
        <v>53.7002832784694</v>
      </c>
      <c r="T47" t="n">
        <v>140.799824457237</v>
      </c>
      <c r="U47" t="n">
        <v>437.42712401096</v>
      </c>
      <c r="V47" t="n">
        <v>858.513357996271</v>
      </c>
      <c r="W47" t="n">
        <v>981.072380755747</v>
      </c>
      <c r="X47" t="n">
        <v>1013.63992995213</v>
      </c>
      <c r="Y47" t="n">
        <v>922.591135287878</v>
      </c>
      <c r="Z47" t="n">
        <v>873.096363891615</v>
      </c>
      <c r="AA47" t="n">
        <v>774.331704652374</v>
      </c>
      <c r="AB47" t="n">
        <v>676.682362020546</v>
      </c>
      <c r="AC47" t="n">
        <v>625.07892943213</v>
      </c>
      <c r="AD47" t="n">
        <v>611.186258320608</v>
      </c>
      <c r="AE47" t="n">
        <v>614.346877284444</v>
      </c>
      <c r="AF47" t="n">
        <v>628.148531627248</v>
      </c>
    </row>
    <row r="48">
      <c r="A48" t="s">
        <v>151</v>
      </c>
      <c r="B48" t="s">
        <v>464</v>
      </c>
      <c r="C48" t="s">
        <v>342</v>
      </c>
      <c r="D48" t="s">
        <v>465</v>
      </c>
      <c r="E48" t="s">
        <v>343</v>
      </c>
      <c r="F48" t="n">
        <v>422.138877054521</v>
      </c>
      <c r="G48" t="n">
        <v>465.220038747503</v>
      </c>
      <c r="H48" t="n">
        <v>462.821750066333</v>
      </c>
      <c r="I48" t="n">
        <v>553.764633359165</v>
      </c>
      <c r="J48" t="n">
        <v>621.667162502847</v>
      </c>
      <c r="K48" t="n">
        <v>731.379830368923</v>
      </c>
      <c r="L48" t="n">
        <v>797.290324187032</v>
      </c>
      <c r="M48" t="n">
        <v>923.466637841291</v>
      </c>
      <c r="N48" t="n">
        <v>1108.89185453115</v>
      </c>
      <c r="O48" t="n">
        <v>1247.65029019037</v>
      </c>
      <c r="P48" t="n">
        <v>1277.41473181801</v>
      </c>
      <c r="Q48" t="n">
        <v>1328.4961119146</v>
      </c>
      <c r="R48" t="n">
        <v>1430.59589213226</v>
      </c>
      <c r="S48" t="n">
        <v>1488.47732304625</v>
      </c>
      <c r="T48" t="n">
        <v>1565.63671322016</v>
      </c>
      <c r="U48" t="n">
        <v>1694.16314002825</v>
      </c>
      <c r="V48" t="n">
        <v>2231.85822443792</v>
      </c>
      <c r="W48" t="n">
        <v>2231.85153927855</v>
      </c>
      <c r="X48" t="n">
        <v>2284.95493695189</v>
      </c>
      <c r="Y48" t="n">
        <v>2155.26949789336</v>
      </c>
      <c r="Z48" t="n">
        <v>2079.61687829097</v>
      </c>
      <c r="AA48" t="n">
        <v>1981.06108538991</v>
      </c>
      <c r="AB48" t="n">
        <v>1810.73162151828</v>
      </c>
      <c r="AC48" t="n">
        <v>1734.82979727144</v>
      </c>
      <c r="AD48" t="n">
        <v>1745.15109307659</v>
      </c>
      <c r="AE48" t="n">
        <v>1777.52204633011</v>
      </c>
      <c r="AF48" t="n">
        <v>1854.11800841088</v>
      </c>
    </row>
    <row r="49">
      <c r="A49" t="s">
        <v>151</v>
      </c>
      <c r="B49" t="s">
        <v>466</v>
      </c>
      <c r="C49" t="s">
        <v>342</v>
      </c>
      <c r="D49" t="s">
        <v>467</v>
      </c>
      <c r="E49" t="s">
        <v>343</v>
      </c>
      <c r="F49" t="n">
        <v>195.24157234395</v>
      </c>
      <c r="G49" t="n">
        <v>212.003462709237</v>
      </c>
      <c r="H49" t="n">
        <v>207.276037166466</v>
      </c>
      <c r="I49" t="n">
        <v>248.228157247716</v>
      </c>
      <c r="J49" t="n">
        <v>273.438747163495</v>
      </c>
      <c r="K49" t="n">
        <v>311.93901279104</v>
      </c>
      <c r="L49" t="n">
        <v>331.270532544318</v>
      </c>
      <c r="M49" t="n">
        <v>395.783472672109</v>
      </c>
      <c r="N49" t="n">
        <v>481.217194553928</v>
      </c>
      <c r="O49" t="n">
        <v>528.90504532281</v>
      </c>
      <c r="P49" t="n">
        <v>531.519629757571</v>
      </c>
      <c r="Q49" t="n">
        <v>545.720529230148</v>
      </c>
      <c r="R49" t="n">
        <v>597.949497094331</v>
      </c>
      <c r="S49" t="n">
        <v>619.120816407113</v>
      </c>
      <c r="T49" t="n">
        <v>639.024209168279</v>
      </c>
      <c r="U49" t="n">
        <v>604.545603395479</v>
      </c>
      <c r="V49" t="n">
        <v>771.153595542115</v>
      </c>
      <c r="W49" t="n">
        <v>745.884090420006</v>
      </c>
      <c r="X49" t="n">
        <v>779.824724341485</v>
      </c>
      <c r="Y49" t="n">
        <v>749.790976903115</v>
      </c>
      <c r="Z49" t="n">
        <v>727.031875679241</v>
      </c>
      <c r="AA49" t="n">
        <v>701.727573137168</v>
      </c>
      <c r="AB49" t="n">
        <v>574.368170703789</v>
      </c>
      <c r="AC49" t="n">
        <v>504.830563472451</v>
      </c>
      <c r="AD49" t="n">
        <v>474.506458310722</v>
      </c>
      <c r="AE49" t="n">
        <v>460.401183587573</v>
      </c>
      <c r="AF49" t="n">
        <v>463.307693283123</v>
      </c>
    </row>
    <row r="50">
      <c r="A50" t="s">
        <v>151</v>
      </c>
      <c r="B50" t="s">
        <v>468</v>
      </c>
      <c r="C50" t="s">
        <v>342</v>
      </c>
      <c r="D50" t="s">
        <v>469</v>
      </c>
      <c r="E50" t="s">
        <v>343</v>
      </c>
      <c r="F50" t="n">
        <v>208.752520654524</v>
      </c>
      <c r="G50" t="n">
        <v>230.321969821504</v>
      </c>
      <c r="H50" t="n">
        <v>230.85923067709</v>
      </c>
      <c r="I50" t="n">
        <v>274.77147711412</v>
      </c>
      <c r="J50" t="n">
        <v>313.632797742803</v>
      </c>
      <c r="K50" t="n">
        <v>379.310398429276</v>
      </c>
      <c r="L50" t="n">
        <v>422.254901461297</v>
      </c>
      <c r="M50" t="n">
        <v>476.643195460207</v>
      </c>
      <c r="N50" t="n">
        <v>567.416568518779</v>
      </c>
      <c r="O50" t="n">
        <v>648.174594898266</v>
      </c>
      <c r="P50" t="n">
        <v>682.725854557977</v>
      </c>
      <c r="Q50" t="n">
        <v>721.695481514366</v>
      </c>
      <c r="R50" t="n">
        <v>771.76218207382</v>
      </c>
      <c r="S50" t="n">
        <v>815.65622336067</v>
      </c>
      <c r="T50" t="n">
        <v>785.812679594644</v>
      </c>
      <c r="U50" t="n">
        <v>652.190412621812</v>
      </c>
      <c r="V50" t="n">
        <v>602.19127089953</v>
      </c>
      <c r="W50" t="n">
        <v>504.895068102792</v>
      </c>
      <c r="X50" t="n">
        <v>491.490282658278</v>
      </c>
      <c r="Y50" t="n">
        <v>482.887385702365</v>
      </c>
      <c r="Z50" t="n">
        <v>479.488638720118</v>
      </c>
      <c r="AA50" t="n">
        <v>505.001807600372</v>
      </c>
      <c r="AB50" t="n">
        <v>559.681088793941</v>
      </c>
      <c r="AC50" t="n">
        <v>604.920304366864</v>
      </c>
      <c r="AD50" t="n">
        <v>659.458376445261</v>
      </c>
      <c r="AE50" t="n">
        <v>702.773985458095</v>
      </c>
      <c r="AF50" t="n">
        <v>762.661783500514</v>
      </c>
    </row>
    <row r="51">
      <c r="A51" t="s">
        <v>151</v>
      </c>
      <c r="B51" t="s">
        <v>470</v>
      </c>
      <c r="C51" t="s">
        <v>342</v>
      </c>
      <c r="D51" t="s">
        <v>471</v>
      </c>
      <c r="E51" t="s">
        <v>343</v>
      </c>
      <c r="F51" t="n">
        <v>206.414611187255</v>
      </c>
      <c r="G51" t="n">
        <v>227.606902196454</v>
      </c>
      <c r="H51" t="n">
        <v>228.052348327071</v>
      </c>
      <c r="I51" t="n">
        <v>271.381621166922</v>
      </c>
      <c r="J51" t="n">
        <v>309.404231426635</v>
      </c>
      <c r="K51" t="n">
        <v>374.28393211731</v>
      </c>
      <c r="L51" t="n">
        <v>417.308549369166</v>
      </c>
      <c r="M51" t="n">
        <v>470.896126570022</v>
      </c>
      <c r="N51" t="n">
        <v>559.847471687563</v>
      </c>
      <c r="O51" t="n">
        <v>638.273593263253</v>
      </c>
      <c r="P51" t="n">
        <v>671.683508509589</v>
      </c>
      <c r="Q51" t="n">
        <v>708.905955100059</v>
      </c>
      <c r="R51" t="n">
        <v>756.912824279697</v>
      </c>
      <c r="S51" t="n">
        <v>799.424458900201</v>
      </c>
      <c r="T51" t="n">
        <v>769.730955863125</v>
      </c>
      <c r="U51" t="n">
        <v>637.388592777299</v>
      </c>
      <c r="V51" t="n">
        <v>584.756539461788</v>
      </c>
      <c r="W51" t="n">
        <v>488.01350470901</v>
      </c>
      <c r="X51" t="n">
        <v>473.95646336118</v>
      </c>
      <c r="Y51" t="n">
        <v>465.308400698816</v>
      </c>
      <c r="Z51" t="n">
        <v>461.895326591413</v>
      </c>
      <c r="AA51" t="n">
        <v>487.457129877166</v>
      </c>
      <c r="AB51" t="n">
        <v>541.921274498132</v>
      </c>
      <c r="AC51" t="n">
        <v>586.711907329211</v>
      </c>
      <c r="AD51" t="n">
        <v>640.599751352811</v>
      </c>
      <c r="AE51" t="n">
        <v>683.343960468967</v>
      </c>
      <c r="AF51" t="n">
        <v>742.334843746642</v>
      </c>
    </row>
    <row r="52">
      <c r="A52" t="s">
        <v>151</v>
      </c>
      <c r="B52" t="s">
        <v>472</v>
      </c>
      <c r="C52" t="s">
        <v>342</v>
      </c>
      <c r="D52" t="s">
        <v>473</v>
      </c>
      <c r="E52" t="s">
        <v>343</v>
      </c>
      <c r="F52" t="n">
        <v>2.3379094672691</v>
      </c>
      <c r="G52" t="n">
        <v>2.71506762505006</v>
      </c>
      <c r="H52" t="n">
        <v>2.80688235001821</v>
      </c>
      <c r="I52" t="n">
        <v>3.38985594719797</v>
      </c>
      <c r="J52" t="n">
        <v>4.228566316168</v>
      </c>
      <c r="K52" t="n">
        <v>5.02646631196576</v>
      </c>
      <c r="L52" t="n">
        <v>4.9463520921308</v>
      </c>
      <c r="M52" t="n">
        <v>5.74706889018465</v>
      </c>
      <c r="N52" t="n">
        <v>7.56909683121597</v>
      </c>
      <c r="O52" t="n">
        <v>9.90100163501321</v>
      </c>
      <c r="P52" t="n">
        <v>11.0423460483875</v>
      </c>
      <c r="Q52" t="n">
        <v>12.7895264143067</v>
      </c>
      <c r="R52" t="n">
        <v>14.8493577941227</v>
      </c>
      <c r="S52" t="n">
        <v>16.2317644604688</v>
      </c>
      <c r="T52" t="n">
        <v>16.0817237315185</v>
      </c>
      <c r="U52" t="n">
        <v>14.8018198445129</v>
      </c>
      <c r="V52" t="n">
        <v>17.4347314377419</v>
      </c>
      <c r="W52" t="n">
        <v>16.8815633937824</v>
      </c>
      <c r="X52" t="n">
        <v>17.5338192970985</v>
      </c>
      <c r="Y52" t="n">
        <v>17.5789850035488</v>
      </c>
      <c r="Z52" t="n">
        <v>17.5933121287054</v>
      </c>
      <c r="AA52" t="n">
        <v>17.5446777232069</v>
      </c>
      <c r="AB52" t="n">
        <v>17.7598142958094</v>
      </c>
      <c r="AC52" t="n">
        <v>18.2083970376529</v>
      </c>
      <c r="AD52" t="n">
        <v>18.8586250924497</v>
      </c>
      <c r="AE52" t="n">
        <v>19.4300249891286</v>
      </c>
      <c r="AF52" t="n">
        <v>20.3269397538717</v>
      </c>
    </row>
    <row r="53">
      <c r="A53" t="s">
        <v>151</v>
      </c>
      <c r="B53" t="s">
        <v>474</v>
      </c>
      <c r="C53" t="s">
        <v>342</v>
      </c>
      <c r="D53" t="s">
        <v>475</v>
      </c>
      <c r="E53" t="s">
        <v>343</v>
      </c>
      <c r="F53" t="n">
        <v>4.8634112626317</v>
      </c>
      <c r="G53" t="n">
        <v>5.31571597979314</v>
      </c>
      <c r="H53" t="n">
        <v>5.70624368983637</v>
      </c>
      <c r="I53" t="n">
        <v>7.34628858979323</v>
      </c>
      <c r="J53" t="n">
        <v>8.7650523273799</v>
      </c>
      <c r="K53" t="n">
        <v>10.7683540166456</v>
      </c>
      <c r="L53" t="n">
        <v>11.7832296192174</v>
      </c>
      <c r="M53" t="n">
        <v>13.4492047324509</v>
      </c>
      <c r="N53" t="n">
        <v>17.4273495069593</v>
      </c>
      <c r="O53" t="n">
        <v>18.6705294314003</v>
      </c>
      <c r="P53" t="n">
        <v>18.0886441628593</v>
      </c>
      <c r="Q53" t="n">
        <v>19.4712691882103</v>
      </c>
      <c r="R53" t="n">
        <v>22.4032223741324</v>
      </c>
      <c r="S53" t="n">
        <v>23.452027059661</v>
      </c>
      <c r="T53" t="n">
        <v>26.197659730131</v>
      </c>
      <c r="U53" t="n">
        <v>22.5395132525116</v>
      </c>
      <c r="V53" t="n">
        <v>17.9302366016413</v>
      </c>
      <c r="W53" t="n">
        <v>12.1055696959434</v>
      </c>
      <c r="X53" t="n">
        <v>12.4694426279023</v>
      </c>
      <c r="Y53" t="n">
        <v>12.301178609505</v>
      </c>
      <c r="Z53" t="n">
        <v>10.7833095299228</v>
      </c>
      <c r="AA53" t="n">
        <v>10.6187311684819</v>
      </c>
      <c r="AB53" t="n">
        <v>7.99455491162755</v>
      </c>
      <c r="AC53" t="n">
        <v>6.45530561547003</v>
      </c>
      <c r="AD53" t="n">
        <v>5.64951215569962</v>
      </c>
      <c r="AE53" t="n">
        <v>4.90598223539517</v>
      </c>
      <c r="AF53" t="n">
        <v>4.60990460582113</v>
      </c>
    </row>
    <row r="54">
      <c r="A54" t="s">
        <v>151</v>
      </c>
      <c r="B54" t="s">
        <v>476</v>
      </c>
      <c r="C54" t="s">
        <v>342</v>
      </c>
      <c r="D54" t="s">
        <v>477</v>
      </c>
      <c r="E54" t="s">
        <v>343</v>
      </c>
      <c r="F54" t="n">
        <v>94.1204311926974</v>
      </c>
      <c r="G54" t="n">
        <v>99.3157910258992</v>
      </c>
      <c r="H54" t="n">
        <v>91.3985732741396</v>
      </c>
      <c r="I54" t="n">
        <v>99.8394237202061</v>
      </c>
      <c r="J54" t="n">
        <v>109.758751651362</v>
      </c>
      <c r="K54" t="n">
        <v>123.962702364994</v>
      </c>
      <c r="L54" t="n">
        <v>131.485472220497</v>
      </c>
      <c r="M54" t="n">
        <v>145.160912532767</v>
      </c>
      <c r="N54" t="n">
        <v>169.80453415425</v>
      </c>
      <c r="O54" t="n">
        <v>182.150298338734</v>
      </c>
      <c r="P54" t="n">
        <v>175.66121683834</v>
      </c>
      <c r="Q54" t="n">
        <v>174.93449732164</v>
      </c>
      <c r="R54" t="n">
        <v>178.995188388155</v>
      </c>
      <c r="S54" t="n">
        <v>177.280621967321</v>
      </c>
      <c r="T54" t="n">
        <v>240.263310166362</v>
      </c>
      <c r="U54" t="n">
        <v>197.646082408492</v>
      </c>
      <c r="V54" t="n">
        <v>204.480197423026</v>
      </c>
      <c r="W54" t="n">
        <v>158.465275601414</v>
      </c>
      <c r="X54" t="n">
        <v>149.224498324094</v>
      </c>
      <c r="Y54" t="n">
        <v>142.473474831243</v>
      </c>
      <c r="Z54" t="n">
        <v>137.250953073443</v>
      </c>
      <c r="AA54" t="n">
        <v>124.089575650089</v>
      </c>
      <c r="AB54" t="n">
        <v>108.241956749361</v>
      </c>
      <c r="AC54" t="n">
        <v>100.65300189912</v>
      </c>
      <c r="AD54" t="n">
        <v>97.9012215639041</v>
      </c>
      <c r="AE54" t="n">
        <v>90.5641969326734</v>
      </c>
      <c r="AF54" t="n">
        <v>89.3392440936793</v>
      </c>
    </row>
    <row r="55">
      <c r="A55" t="s">
        <v>151</v>
      </c>
      <c r="B55" t="s">
        <v>478</v>
      </c>
      <c r="C55" t="s">
        <v>342</v>
      </c>
      <c r="D55" t="s">
        <v>479</v>
      </c>
      <c r="E55" t="s">
        <v>343</v>
      </c>
      <c r="F55" t="n">
        <v>89.2570199300656</v>
      </c>
      <c r="G55" t="n">
        <v>94.000075046106</v>
      </c>
      <c r="H55" t="n">
        <v>85.6923295843031</v>
      </c>
      <c r="I55" t="n">
        <v>92.4931351304128</v>
      </c>
      <c r="J55" t="n">
        <v>100.993699323982</v>
      </c>
      <c r="K55" t="n">
        <v>113.194348348348</v>
      </c>
      <c r="L55" t="n">
        <v>119.70224260128</v>
      </c>
      <c r="M55" t="n">
        <v>131.711707800316</v>
      </c>
      <c r="N55" t="n">
        <v>152.377184647291</v>
      </c>
      <c r="O55" t="n">
        <v>163.479768907333</v>
      </c>
      <c r="P55" t="n">
        <v>157.572572675481</v>
      </c>
      <c r="Q55" t="n">
        <v>155.46322813343</v>
      </c>
      <c r="R55" t="n">
        <v>156.591966014023</v>
      </c>
      <c r="S55" t="n">
        <v>153.82859490766</v>
      </c>
      <c r="T55" t="n">
        <v>214.065650436231</v>
      </c>
      <c r="U55" t="n">
        <v>175.10656915598</v>
      </c>
      <c r="V55" t="n">
        <v>186.549960821385</v>
      </c>
      <c r="W55" t="n">
        <v>146.35970590547</v>
      </c>
      <c r="X55" t="n">
        <v>136.755055696191</v>
      </c>
      <c r="Y55" t="n">
        <v>130.172296221738</v>
      </c>
      <c r="Z55" t="n">
        <v>126.46764354352</v>
      </c>
      <c r="AA55" t="n">
        <v>113.470844481607</v>
      </c>
      <c r="AB55" t="n">
        <v>100.247401837733</v>
      </c>
      <c r="AC55" t="n">
        <v>94.1976962836503</v>
      </c>
      <c r="AD55" t="n">
        <v>92.2517094082045</v>
      </c>
      <c r="AE55" t="n">
        <v>85.6582146972782</v>
      </c>
      <c r="AF55" t="n">
        <v>84.7293394878582</v>
      </c>
    </row>
    <row r="56">
      <c r="A56" t="s">
        <v>151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482</v>
      </c>
      <c r="C57" t="s">
        <v>342</v>
      </c>
      <c r="D57" t="s">
        <v>483</v>
      </c>
      <c r="E57" t="s">
        <v>343</v>
      </c>
      <c r="F57" t="n">
        <v>1712.38625276006</v>
      </c>
      <c r="G57" t="n">
        <v>1855.67365875512</v>
      </c>
      <c r="H57" t="n">
        <v>1867.06248819723</v>
      </c>
      <c r="I57" t="n">
        <v>2343.45346489176</v>
      </c>
      <c r="J57" t="n">
        <v>2747.28283662129</v>
      </c>
      <c r="K57" t="n">
        <v>3313.11031705796</v>
      </c>
      <c r="L57" t="n">
        <v>3539.89024473763</v>
      </c>
      <c r="M57" t="n">
        <v>3809.55776078624</v>
      </c>
      <c r="N57" t="n">
        <v>4368.03295074117</v>
      </c>
      <c r="O57" t="n">
        <v>4836.68940586569</v>
      </c>
      <c r="P57" t="n">
        <v>5029.5922337898</v>
      </c>
      <c r="Q57" t="n">
        <v>5399.8693075529</v>
      </c>
      <c r="R57" t="n">
        <v>5902.82147733448</v>
      </c>
      <c r="S57" t="n">
        <v>6083.15427218684</v>
      </c>
      <c r="T57" t="n">
        <v>5819.41552537966</v>
      </c>
      <c r="U57" t="n">
        <v>5282.05949892634</v>
      </c>
      <c r="V57" t="n">
        <v>6066.3357877509</v>
      </c>
      <c r="W57" t="n">
        <v>5686.35624115154</v>
      </c>
      <c r="X57" t="n">
        <v>5824.41278824176</v>
      </c>
      <c r="Y57" t="n">
        <v>5764.4264870018</v>
      </c>
      <c r="Z57" t="n">
        <v>5865.42252475723</v>
      </c>
      <c r="AA57" t="n">
        <v>5926.1703985249</v>
      </c>
      <c r="AB57" t="n">
        <v>5867.46339650358</v>
      </c>
      <c r="AC57" t="n">
        <v>5896.31302979583</v>
      </c>
      <c r="AD57" t="n">
        <v>6060.50180143</v>
      </c>
      <c r="AE57" t="n">
        <v>6088.57859359844</v>
      </c>
      <c r="AF57" t="n">
        <v>6370.55251705632</v>
      </c>
    </row>
    <row r="58">
      <c r="A58" t="s">
        <v>151</v>
      </c>
      <c r="B58" t="s">
        <v>484</v>
      </c>
      <c r="C58" t="s">
        <v>342</v>
      </c>
      <c r="D58" t="s">
        <v>485</v>
      </c>
      <c r="E58" t="s">
        <v>343</v>
      </c>
      <c r="F58" t="n">
        <v>1712.38625276006</v>
      </c>
      <c r="G58" t="n">
        <v>1855.67365875512</v>
      </c>
      <c r="H58" t="n">
        <v>1867.06248819723</v>
      </c>
      <c r="I58" t="n">
        <v>2343.45346489176</v>
      </c>
      <c r="J58" t="n">
        <v>2747.28283662129</v>
      </c>
      <c r="K58" t="n">
        <v>3313.11031705796</v>
      </c>
      <c r="L58" t="n">
        <v>3539.89024473763</v>
      </c>
      <c r="M58" t="n">
        <v>3809.55776078624</v>
      </c>
      <c r="N58" t="n">
        <v>4368.03295074117</v>
      </c>
      <c r="O58" t="n">
        <v>4836.68940586569</v>
      </c>
      <c r="P58" t="n">
        <v>5029.5922337898</v>
      </c>
      <c r="Q58" t="n">
        <v>5399.8693075529</v>
      </c>
      <c r="R58" t="n">
        <v>5902.82147733448</v>
      </c>
      <c r="S58" t="n">
        <v>6083.15427218684</v>
      </c>
      <c r="T58" t="n">
        <v>5819.41552537966</v>
      </c>
      <c r="U58" t="n">
        <v>5282.05949892634</v>
      </c>
      <c r="V58" t="n">
        <v>6066.3357877509</v>
      </c>
      <c r="W58" t="n">
        <v>5686.35624115154</v>
      </c>
      <c r="X58" t="n">
        <v>5824.41278824176</v>
      </c>
      <c r="Y58" t="n">
        <v>5764.4264870018</v>
      </c>
      <c r="Z58" t="n">
        <v>5865.42252475723</v>
      </c>
      <c r="AA58" t="n">
        <v>5926.1703985249</v>
      </c>
      <c r="AB58" t="n">
        <v>5867.46339650358</v>
      </c>
      <c r="AC58" t="n">
        <v>5896.31302979583</v>
      </c>
      <c r="AD58" t="n">
        <v>6060.50180143</v>
      </c>
      <c r="AE58" t="n">
        <v>6088.57859359844</v>
      </c>
      <c r="AF58" t="n">
        <v>6370.55251705632</v>
      </c>
    </row>
    <row r="59">
      <c r="A59" t="s">
        <v>151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152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152</v>
      </c>
      <c r="B3" t="s">
        <v>374</v>
      </c>
      <c r="C3" t="s">
        <v>342</v>
      </c>
      <c r="D3" t="s">
        <v>375</v>
      </c>
      <c r="E3" t="s">
        <v>343</v>
      </c>
      <c r="F3" t="n">
        <v>33.2008063404596</v>
      </c>
      <c r="G3" t="n">
        <v>32.9129777799084</v>
      </c>
      <c r="H3" t="n">
        <v>30.6513657796393</v>
      </c>
      <c r="I3" t="n">
        <v>36.0127118146436</v>
      </c>
      <c r="J3" t="n">
        <v>38.958153514557</v>
      </c>
      <c r="K3" t="n">
        <v>44.770494654473</v>
      </c>
      <c r="L3" t="n">
        <v>45.2369959378733</v>
      </c>
      <c r="M3" t="n">
        <v>42.3477938239834</v>
      </c>
      <c r="N3" t="n">
        <v>43.2747068716135</v>
      </c>
      <c r="O3" t="n">
        <v>42.0282427489287</v>
      </c>
      <c r="P3" t="n">
        <v>39.8465935554062</v>
      </c>
      <c r="Q3" t="n">
        <v>39.6738766373033</v>
      </c>
      <c r="R3" t="n">
        <v>42.3560795047936</v>
      </c>
      <c r="S3" t="n">
        <v>47.1751772378798</v>
      </c>
      <c r="T3" t="n">
        <v>43.2325378102169</v>
      </c>
      <c r="U3" t="n">
        <v>40.549494419431</v>
      </c>
      <c r="V3" t="n">
        <v>47.6318600286226</v>
      </c>
      <c r="W3" t="n">
        <v>40.6048790173468</v>
      </c>
      <c r="X3" t="n">
        <v>37.372356505548</v>
      </c>
      <c r="Y3" t="n">
        <v>32.4395442646443</v>
      </c>
      <c r="Z3" t="n">
        <v>34.2144115283702</v>
      </c>
      <c r="AA3" t="n">
        <v>32.981309674173</v>
      </c>
      <c r="AB3" t="n">
        <v>37.9625454381752</v>
      </c>
      <c r="AC3" t="n">
        <v>38.956622792044</v>
      </c>
      <c r="AD3" t="n">
        <v>30.3205817065326</v>
      </c>
      <c r="AE3" t="n">
        <v>30.8917955368135</v>
      </c>
      <c r="AF3" t="n">
        <v>32.8332354366284</v>
      </c>
    </row>
    <row r="4">
      <c r="A4" t="s">
        <v>152</v>
      </c>
      <c r="B4" t="s">
        <v>376</v>
      </c>
      <c r="C4" t="s">
        <v>342</v>
      </c>
      <c r="D4" t="s">
        <v>377</v>
      </c>
      <c r="E4" t="s">
        <v>343</v>
      </c>
      <c r="F4" t="n">
        <v>839.370910342969</v>
      </c>
      <c r="G4" t="n">
        <v>932.149586528675</v>
      </c>
      <c r="H4" t="n">
        <v>996.546688360556</v>
      </c>
      <c r="I4" t="n">
        <v>1305.18833216812</v>
      </c>
      <c r="J4" t="n">
        <v>1544.42441213258</v>
      </c>
      <c r="K4" t="n">
        <v>1854.8012214289</v>
      </c>
      <c r="L4" t="n">
        <v>2082.04083724878</v>
      </c>
      <c r="M4" t="n">
        <v>2294.19505084117</v>
      </c>
      <c r="N4" t="n">
        <v>2565.09659643827</v>
      </c>
      <c r="O4" t="n">
        <v>2747.55614287745</v>
      </c>
      <c r="P4" t="n">
        <v>2866.11058460978</v>
      </c>
      <c r="Q4" t="n">
        <v>2936.33357982698</v>
      </c>
      <c r="R4" t="n">
        <v>3087.37470541147</v>
      </c>
      <c r="S4" t="n">
        <v>3113.93668760677</v>
      </c>
      <c r="T4" t="n">
        <v>3430.63286663947</v>
      </c>
      <c r="U4" t="n">
        <v>4416.52368029042</v>
      </c>
      <c r="V4" t="n">
        <v>4104.48267261434</v>
      </c>
      <c r="W4" t="n">
        <v>4061.34788800453</v>
      </c>
      <c r="X4" t="n">
        <v>3942.82114647478</v>
      </c>
      <c r="Y4" t="n">
        <v>3933.50781613765</v>
      </c>
      <c r="Z4" t="n">
        <v>3261.31593652556</v>
      </c>
      <c r="AA4" t="n">
        <v>3164.47479988253</v>
      </c>
      <c r="AB4" t="n">
        <v>3625.45994576515</v>
      </c>
      <c r="AC4" t="n">
        <v>3377.58563477321</v>
      </c>
      <c r="AD4" t="n">
        <v>3536.15554109942</v>
      </c>
      <c r="AE4" t="n">
        <v>3886.52358078641</v>
      </c>
      <c r="AF4" t="n">
        <v>4447.66117614909</v>
      </c>
    </row>
    <row r="5">
      <c r="A5" t="s">
        <v>152</v>
      </c>
      <c r="B5" t="s">
        <v>378</v>
      </c>
      <c r="C5" t="s">
        <v>342</v>
      </c>
      <c r="D5" t="s">
        <v>379</v>
      </c>
      <c r="E5" t="s">
        <v>343</v>
      </c>
      <c r="F5" t="n">
        <v>413.458191109642</v>
      </c>
      <c r="G5" t="n">
        <v>459.251362303128</v>
      </c>
      <c r="H5" t="n">
        <v>482.114252448103</v>
      </c>
      <c r="I5" t="n">
        <v>624.340453950013</v>
      </c>
      <c r="J5" t="n">
        <v>725.460166752413</v>
      </c>
      <c r="K5" t="n">
        <v>869.964342191108</v>
      </c>
      <c r="L5" t="n">
        <v>986.250356411648</v>
      </c>
      <c r="M5" t="n">
        <v>1066.14549376963</v>
      </c>
      <c r="N5" t="n">
        <v>1166.05877347118</v>
      </c>
      <c r="O5" t="n">
        <v>1286.30261323686</v>
      </c>
      <c r="P5" t="n">
        <v>1325.26424682064</v>
      </c>
      <c r="Q5" t="n">
        <v>1317.8601506104</v>
      </c>
      <c r="R5" t="n">
        <v>1409.73541031817</v>
      </c>
      <c r="S5" t="n">
        <v>1414.23399989117</v>
      </c>
      <c r="T5" t="n">
        <v>1542.30377719885</v>
      </c>
      <c r="U5" t="n">
        <v>1885.31946295703</v>
      </c>
      <c r="V5" t="n">
        <v>1874.66830067952</v>
      </c>
      <c r="W5" t="n">
        <v>2086.91029646498</v>
      </c>
      <c r="X5" t="n">
        <v>2035.84568920902</v>
      </c>
      <c r="Y5" t="n">
        <v>2056.82878171775</v>
      </c>
      <c r="Z5" t="n">
        <v>1680.13468781468</v>
      </c>
      <c r="AA5" t="n">
        <v>1649.53711398169</v>
      </c>
      <c r="AB5" t="n">
        <v>1964.97835705371</v>
      </c>
      <c r="AC5" t="n">
        <v>1705.33438084128</v>
      </c>
      <c r="AD5" t="n">
        <v>1753.87425699255</v>
      </c>
      <c r="AE5" t="n">
        <v>1457.9768499292</v>
      </c>
      <c r="AF5" t="n">
        <v>1409.56329992724</v>
      </c>
    </row>
    <row r="6">
      <c r="A6" t="s">
        <v>152</v>
      </c>
      <c r="B6" t="s">
        <v>380</v>
      </c>
      <c r="C6" t="s">
        <v>342</v>
      </c>
      <c r="D6" t="s">
        <v>381</v>
      </c>
      <c r="E6" t="s">
        <v>343</v>
      </c>
      <c r="F6" t="n">
        <v>30.2829632376203</v>
      </c>
      <c r="G6" t="n">
        <v>27.3890653557564</v>
      </c>
      <c r="H6" t="n">
        <v>23.498045558788</v>
      </c>
      <c r="I6" t="n">
        <v>25.7937227923653</v>
      </c>
      <c r="J6" t="n">
        <v>25.4221967840902</v>
      </c>
      <c r="K6" t="n">
        <v>25.9213524972332</v>
      </c>
      <c r="L6" t="n">
        <v>24.151580125447</v>
      </c>
      <c r="M6" t="n">
        <v>21.8272853417371</v>
      </c>
      <c r="N6" t="n">
        <v>21.7606388976782</v>
      </c>
      <c r="O6" t="n">
        <v>20.2179266217916</v>
      </c>
      <c r="P6" t="n">
        <v>17.4951674139407</v>
      </c>
      <c r="Q6" t="n">
        <v>15.5636608899579</v>
      </c>
      <c r="R6" t="n">
        <v>15.5007949518782</v>
      </c>
      <c r="S6" t="n">
        <v>14.865572554089</v>
      </c>
      <c r="T6" t="n">
        <v>14.1476343808897</v>
      </c>
      <c r="U6" t="n">
        <v>13.0016956427432</v>
      </c>
      <c r="V6" t="n">
        <v>13.3834822274451</v>
      </c>
      <c r="W6" t="n">
        <v>11.4753456835548</v>
      </c>
      <c r="X6" t="n">
        <v>11.0529139419123</v>
      </c>
      <c r="Y6" t="n">
        <v>10.4218824800741</v>
      </c>
      <c r="Z6" t="n">
        <v>10.6515134747352</v>
      </c>
      <c r="AA6" t="n">
        <v>10.433364160772</v>
      </c>
      <c r="AB6" t="n">
        <v>12.0415848385761</v>
      </c>
      <c r="AC6" t="n">
        <v>10.3843407685692</v>
      </c>
      <c r="AD6" t="n">
        <v>8.63355487129804</v>
      </c>
      <c r="AE6" t="n">
        <v>9.17614266539401</v>
      </c>
      <c r="AF6" t="n">
        <v>10.2610428983998</v>
      </c>
    </row>
    <row r="7">
      <c r="A7" t="s">
        <v>152</v>
      </c>
      <c r="B7" t="s">
        <v>382</v>
      </c>
      <c r="C7" t="s">
        <v>342</v>
      </c>
      <c r="D7" t="s">
        <v>383</v>
      </c>
      <c r="E7" t="s">
        <v>343</v>
      </c>
      <c r="F7" t="n">
        <v>70.2402281658902</v>
      </c>
      <c r="G7" t="n">
        <v>78.2432788916058</v>
      </c>
      <c r="H7" t="n">
        <v>86.1973151772174</v>
      </c>
      <c r="I7" t="n">
        <v>111.377328681451</v>
      </c>
      <c r="J7" t="n">
        <v>131.880161971771</v>
      </c>
      <c r="K7" t="n">
        <v>156.681210213683</v>
      </c>
      <c r="L7" t="n">
        <v>199.751460743335</v>
      </c>
      <c r="M7" t="n">
        <v>243.536105477927</v>
      </c>
      <c r="N7" t="n">
        <v>306.332263872468</v>
      </c>
      <c r="O7" t="n">
        <v>284.421723542601</v>
      </c>
      <c r="P7" t="n">
        <v>282.422045030997</v>
      </c>
      <c r="Q7" t="n">
        <v>314.434064546907</v>
      </c>
      <c r="R7" t="n">
        <v>282.679787077547</v>
      </c>
      <c r="S7" t="n">
        <v>265.573687251326</v>
      </c>
      <c r="T7" t="n">
        <v>308.018641476143</v>
      </c>
      <c r="U7" t="n">
        <v>394.383981286889</v>
      </c>
      <c r="V7" t="n">
        <v>290.039014276568</v>
      </c>
      <c r="W7" t="n">
        <v>231.667402914737</v>
      </c>
      <c r="X7" t="n">
        <v>198.489256521981</v>
      </c>
      <c r="Y7" t="n">
        <v>144.776803074465</v>
      </c>
      <c r="Z7" t="n">
        <v>109.627122940382</v>
      </c>
      <c r="AA7" t="n">
        <v>95.4615109111401</v>
      </c>
      <c r="AB7" t="n">
        <v>102.803191868685</v>
      </c>
      <c r="AC7" t="n">
        <v>91.125046663612</v>
      </c>
      <c r="AD7" t="n">
        <v>87.1691961222289</v>
      </c>
      <c r="AE7" t="n">
        <v>71.629781591829</v>
      </c>
      <c r="AF7" t="n">
        <v>68.3988468400494</v>
      </c>
    </row>
    <row r="8">
      <c r="A8" t="s">
        <v>152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152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152</v>
      </c>
      <c r="B10" t="s">
        <v>388</v>
      </c>
      <c r="C10" t="s">
        <v>342</v>
      </c>
      <c r="D10" t="s">
        <v>389</v>
      </c>
      <c r="E10" t="s">
        <v>343</v>
      </c>
      <c r="F10" t="n">
        <v>117.84994236497</v>
      </c>
      <c r="G10" t="n">
        <v>133.691587361824</v>
      </c>
      <c r="H10" t="n">
        <v>154.181214909901</v>
      </c>
      <c r="I10" t="n">
        <v>209.212829561215</v>
      </c>
      <c r="J10" t="n">
        <v>260.614470015491</v>
      </c>
      <c r="K10" t="n">
        <v>327.928572724742</v>
      </c>
      <c r="L10" t="n">
        <v>382.46109770361</v>
      </c>
      <c r="M10" t="n">
        <v>467.857225798445</v>
      </c>
      <c r="N10" t="n">
        <v>543.42751689052</v>
      </c>
      <c r="O10" t="n">
        <v>609.77121718008</v>
      </c>
      <c r="P10" t="n">
        <v>693.453639135967</v>
      </c>
      <c r="Q10" t="n">
        <v>726.721643271024</v>
      </c>
      <c r="R10" t="n">
        <v>770.856403516068</v>
      </c>
      <c r="S10" t="n">
        <v>805.007786359439</v>
      </c>
      <c r="T10" t="n">
        <v>1010.00394824376</v>
      </c>
      <c r="U10" t="n">
        <v>1642.65914156769</v>
      </c>
      <c r="V10" t="n">
        <v>1439.17186494815</v>
      </c>
      <c r="W10" t="n">
        <v>1279.04912326526</v>
      </c>
      <c r="X10" t="n">
        <v>1219.86886950123</v>
      </c>
      <c r="Y10" t="n">
        <v>1215.96280154655</v>
      </c>
      <c r="Z10" t="n">
        <v>930.844089613254</v>
      </c>
      <c r="AA10" t="n">
        <v>873.803428681115</v>
      </c>
      <c r="AB10" t="n">
        <v>978.905419504783</v>
      </c>
      <c r="AC10" t="n">
        <v>1021.31335235873</v>
      </c>
      <c r="AD10" t="n">
        <v>1162.20587251911</v>
      </c>
      <c r="AE10" t="n">
        <v>1280.13954858927</v>
      </c>
      <c r="AF10" t="n">
        <v>1457.25254088209</v>
      </c>
    </row>
    <row r="11">
      <c r="A11" t="s">
        <v>152</v>
      </c>
      <c r="B11" t="s">
        <v>390</v>
      </c>
      <c r="C11" t="s">
        <v>342</v>
      </c>
      <c r="D11" t="s">
        <v>391</v>
      </c>
      <c r="E11" t="s">
        <v>343</v>
      </c>
      <c r="F11" t="n">
        <v>117.84994236497</v>
      </c>
      <c r="G11" t="n">
        <v>131.671533830651</v>
      </c>
      <c r="H11" t="n">
        <v>150.076652140355</v>
      </c>
      <c r="I11" t="n">
        <v>202.510412167653</v>
      </c>
      <c r="J11" t="n">
        <v>251.132848110736</v>
      </c>
      <c r="K11" t="n">
        <v>303.732155930541</v>
      </c>
      <c r="L11" t="n">
        <v>356.236022040713</v>
      </c>
      <c r="M11" t="n">
        <v>437.912986417494</v>
      </c>
      <c r="N11" t="n">
        <v>507.930383129354</v>
      </c>
      <c r="O11" t="n">
        <v>566.949126326239</v>
      </c>
      <c r="P11" t="n">
        <v>643.619371238322</v>
      </c>
      <c r="Q11" t="n">
        <v>674.149715350987</v>
      </c>
      <c r="R11" t="n">
        <v>708.426615744206</v>
      </c>
      <c r="S11" t="n">
        <v>734.314878972283</v>
      </c>
      <c r="T11" t="n">
        <v>913.300358908382</v>
      </c>
      <c r="U11" t="n">
        <v>1484.72403816118</v>
      </c>
      <c r="V11" t="n">
        <v>1248.62973919415</v>
      </c>
      <c r="W11" t="n">
        <v>1106.25801717221</v>
      </c>
      <c r="X11" t="n">
        <v>984.744499821988</v>
      </c>
      <c r="Y11" t="n">
        <v>931.549374693192</v>
      </c>
      <c r="Z11" t="n">
        <v>711.761585784841</v>
      </c>
      <c r="AA11" t="n">
        <v>682.52167006391</v>
      </c>
      <c r="AB11" t="n">
        <v>801.450451734992</v>
      </c>
      <c r="AC11" t="n">
        <v>730.453254456606</v>
      </c>
      <c r="AD11" t="n">
        <v>810.561068738695</v>
      </c>
      <c r="AE11" t="n">
        <v>875.514282256629</v>
      </c>
      <c r="AF11" t="n">
        <v>975.306879225005</v>
      </c>
    </row>
    <row r="12">
      <c r="A12" t="s">
        <v>152</v>
      </c>
      <c r="B12" t="s">
        <v>392</v>
      </c>
      <c r="C12" t="s">
        <v>342</v>
      </c>
      <c r="D12" t="s">
        <v>393</v>
      </c>
      <c r="E12" t="s">
        <v>343</v>
      </c>
      <c r="F12" t="n">
        <v>26.6251968793504</v>
      </c>
      <c r="G12" t="n">
        <v>27.8406948068558</v>
      </c>
      <c r="H12" t="n">
        <v>27.6489835513043</v>
      </c>
      <c r="I12" t="n">
        <v>34.945830102439</v>
      </c>
      <c r="J12" t="n">
        <v>40.2114126223404</v>
      </c>
      <c r="K12" t="n">
        <v>47.6524002572623</v>
      </c>
      <c r="L12" t="n">
        <v>49.4153444551972</v>
      </c>
      <c r="M12" t="n">
        <v>50.3392941305796</v>
      </c>
      <c r="N12" t="n">
        <v>55.7532240714051</v>
      </c>
      <c r="O12" t="n">
        <v>61.6590194309503</v>
      </c>
      <c r="P12" t="n">
        <v>66.1605464147005</v>
      </c>
      <c r="Q12" t="n">
        <v>71.455768193607</v>
      </c>
      <c r="R12" t="n">
        <v>80.906536917899</v>
      </c>
      <c r="S12" t="n">
        <v>81.8596022730273</v>
      </c>
      <c r="T12" t="n">
        <v>74.9030718979747</v>
      </c>
      <c r="U12" t="n">
        <v>65.7723108089443</v>
      </c>
      <c r="V12" t="n">
        <v>68.6036512409274</v>
      </c>
      <c r="W12" t="n">
        <v>63.5354269232019</v>
      </c>
      <c r="X12" t="n">
        <v>65.8028596987584</v>
      </c>
      <c r="Y12" t="n">
        <v>73.720133744635</v>
      </c>
      <c r="Z12" t="n">
        <v>77.8276539064092</v>
      </c>
      <c r="AA12" t="n">
        <v>81.1992418607674</v>
      </c>
      <c r="AB12" t="n">
        <v>94.1387719121128</v>
      </c>
      <c r="AC12" t="n">
        <v>93.9710124640352</v>
      </c>
      <c r="AD12" t="n">
        <v>89.9876103946086</v>
      </c>
      <c r="AE12" t="n">
        <v>151.070664278103</v>
      </c>
      <c r="AF12" t="n">
        <v>201.744689307236</v>
      </c>
    </row>
    <row r="13">
      <c r="A13" t="s">
        <v>152</v>
      </c>
      <c r="B13" t="s">
        <v>394</v>
      </c>
      <c r="C13" t="s">
        <v>342</v>
      </c>
      <c r="D13" t="s">
        <v>395</v>
      </c>
      <c r="E13" t="s">
        <v>343</v>
      </c>
      <c r="F13" t="n">
        <v>25.9773234979827</v>
      </c>
      <c r="G13" t="n">
        <v>27.5967873181901</v>
      </c>
      <c r="H13" t="n">
        <v>27.5558982277375</v>
      </c>
      <c r="I13" t="n">
        <v>34.1248098560054</v>
      </c>
      <c r="J13" t="n">
        <v>39.7370283467186</v>
      </c>
      <c r="K13" t="n">
        <v>47.1721192860978</v>
      </c>
      <c r="L13" t="n">
        <v>47.0116990298927</v>
      </c>
      <c r="M13" t="n">
        <v>48.3775203806164</v>
      </c>
      <c r="N13" t="n">
        <v>53.1672724635716</v>
      </c>
      <c r="O13" t="n">
        <v>57.5909225211425</v>
      </c>
      <c r="P13" t="n">
        <v>61.3206229353703</v>
      </c>
      <c r="Q13" t="n">
        <v>66.6724556757437</v>
      </c>
      <c r="R13" t="n">
        <v>75.7422260041009</v>
      </c>
      <c r="S13" t="n">
        <v>81.9413284162864</v>
      </c>
      <c r="T13" t="n">
        <v>76.0273061945793</v>
      </c>
      <c r="U13" t="n">
        <v>66.0910882057343</v>
      </c>
      <c r="V13" t="n">
        <v>68.7307093590905</v>
      </c>
      <c r="W13" t="n">
        <v>61.6347756845842</v>
      </c>
      <c r="X13" t="n">
        <v>73.5151530571604</v>
      </c>
      <c r="Y13" t="n">
        <v>82.6854176328804</v>
      </c>
      <c r="Z13" t="n">
        <v>96.8948121621813</v>
      </c>
      <c r="AA13" t="n">
        <v>100.098653292643</v>
      </c>
      <c r="AB13" t="n">
        <v>112.33938443289</v>
      </c>
      <c r="AC13" t="n">
        <v>105.236268512806</v>
      </c>
      <c r="AD13" t="n">
        <v>98.3953788331797</v>
      </c>
      <c r="AE13" t="n">
        <v>130.445502468444</v>
      </c>
      <c r="AF13" t="n">
        <v>158.754138975761</v>
      </c>
    </row>
    <row r="14">
      <c r="A14" t="s">
        <v>152</v>
      </c>
      <c r="B14" t="s">
        <v>396</v>
      </c>
      <c r="C14" t="s">
        <v>342</v>
      </c>
      <c r="D14" t="s">
        <v>397</v>
      </c>
      <c r="E14" t="s">
        <v>343</v>
      </c>
      <c r="F14" t="n">
        <v>41.4515105938154</v>
      </c>
      <c r="G14" t="n">
        <v>45.1809618339266</v>
      </c>
      <c r="H14" t="n">
        <v>51.5762723764611</v>
      </c>
      <c r="I14" t="n">
        <v>70.5507182998068</v>
      </c>
      <c r="J14" t="n">
        <v>83.3582640127068</v>
      </c>
      <c r="K14" t="n">
        <v>100.119552893443</v>
      </c>
      <c r="L14" t="n">
        <v>111.326280918408</v>
      </c>
      <c r="M14" t="n">
        <v>111.420863244952</v>
      </c>
      <c r="N14" t="n">
        <v>109.126230827883</v>
      </c>
      <c r="O14" t="n">
        <v>109.901836523156</v>
      </c>
      <c r="P14" t="n">
        <v>109.486009068353</v>
      </c>
      <c r="Q14" t="n">
        <v>114.586733756936</v>
      </c>
      <c r="R14" t="n">
        <v>117.402981613791</v>
      </c>
      <c r="S14" t="n">
        <v>118.240989268138</v>
      </c>
      <c r="T14" t="n">
        <v>115.817905285533</v>
      </c>
      <c r="U14" t="n">
        <v>100.911117973822</v>
      </c>
      <c r="V14" t="n">
        <v>88.5071919391897</v>
      </c>
      <c r="W14" t="n">
        <v>74.398447891989</v>
      </c>
      <c r="X14" t="n">
        <v>70.1699462957833</v>
      </c>
      <c r="Y14" t="n">
        <v>69.4082258859085</v>
      </c>
      <c r="Z14" t="n">
        <v>72.5462080613901</v>
      </c>
      <c r="AA14" t="n">
        <v>71.4112438491069</v>
      </c>
      <c r="AB14" t="n">
        <v>67.1833799843389</v>
      </c>
      <c r="AC14" t="n">
        <v>61.0880517458856</v>
      </c>
      <c r="AD14" t="n">
        <v>53.9908872600491</v>
      </c>
      <c r="AE14" t="n">
        <v>43.648879933206</v>
      </c>
      <c r="AF14" t="n">
        <v>38.3924156409898</v>
      </c>
    </row>
    <row r="15">
      <c r="A15" t="s">
        <v>152</v>
      </c>
      <c r="B15" t="s">
        <v>398</v>
      </c>
      <c r="C15" t="s">
        <v>342</v>
      </c>
      <c r="D15" t="s">
        <v>399</v>
      </c>
      <c r="E15" t="s">
        <v>343</v>
      </c>
      <c r="F15" t="n">
        <v>55.7816528472615</v>
      </c>
      <c r="G15" t="n">
        <v>69.1365394788962</v>
      </c>
      <c r="H15" t="n">
        <v>84.1140896663967</v>
      </c>
      <c r="I15" t="n">
        <v>118.258985274685</v>
      </c>
      <c r="J15" t="n">
        <v>143.432977121333</v>
      </c>
      <c r="K15" t="n">
        <v>173.78268470496</v>
      </c>
      <c r="L15" t="n">
        <v>188.428277262431</v>
      </c>
      <c r="M15" t="n">
        <v>186.263220062946</v>
      </c>
      <c r="N15" t="n">
        <v>183.792359105748</v>
      </c>
      <c r="O15" t="n">
        <v>181.310636099454</v>
      </c>
      <c r="P15" t="n">
        <v>178.077022702753</v>
      </c>
      <c r="Q15" t="n">
        <v>182.111739767714</v>
      </c>
      <c r="R15" t="n">
        <v>184.73740128382</v>
      </c>
      <c r="S15" t="n">
        <v>184.001359157448</v>
      </c>
      <c r="T15" t="n">
        <v>171.128839188982</v>
      </c>
      <c r="U15" t="n">
        <v>150.412880872498</v>
      </c>
      <c r="V15" t="n">
        <v>133.958572189353</v>
      </c>
      <c r="W15" t="n">
        <v>126.73138384754</v>
      </c>
      <c r="X15" t="n">
        <v>121.560421892198</v>
      </c>
      <c r="Y15" t="n">
        <v>121.488718367192</v>
      </c>
      <c r="Z15" t="n">
        <v>118.242009724687</v>
      </c>
      <c r="AA15" t="n">
        <v>119.519841670574</v>
      </c>
      <c r="AB15" t="n">
        <v>129.248954642217</v>
      </c>
      <c r="AC15" t="n">
        <v>128.081395366681</v>
      </c>
      <c r="AD15" t="n">
        <v>124.818788018105</v>
      </c>
      <c r="AE15" t="n">
        <v>121.646603310007</v>
      </c>
      <c r="AF15" t="n">
        <v>129.097872753122</v>
      </c>
    </row>
    <row r="16">
      <c r="A16" t="s">
        <v>152</v>
      </c>
      <c r="B16" t="s">
        <v>400</v>
      </c>
      <c r="C16" t="s">
        <v>342</v>
      </c>
      <c r="D16" t="s">
        <v>401</v>
      </c>
      <c r="E16" t="s">
        <v>343</v>
      </c>
      <c r="F16" t="n">
        <v>14.3301422534461</v>
      </c>
      <c r="G16" t="n">
        <v>14.8334236237703</v>
      </c>
      <c r="H16" t="n">
        <v>15.1911675794821</v>
      </c>
      <c r="I16" t="n">
        <v>19.7003977293421</v>
      </c>
      <c r="J16" t="n">
        <v>22.691183232132</v>
      </c>
      <c r="K16" t="n">
        <v>27.5987807271984</v>
      </c>
      <c r="L16" t="n">
        <v>27.5197551280519</v>
      </c>
      <c r="M16" t="n">
        <v>26.4408588418798</v>
      </c>
      <c r="N16" t="n">
        <v>25.2105425146072</v>
      </c>
      <c r="O16" t="n">
        <v>19.9107900643878</v>
      </c>
      <c r="P16" t="n">
        <v>17.5573634159482</v>
      </c>
      <c r="Q16" t="n">
        <v>18.1916459931967</v>
      </c>
      <c r="R16" t="n">
        <v>20.576570025696</v>
      </c>
      <c r="S16" t="n">
        <v>22.5612690730263</v>
      </c>
      <c r="T16" t="n">
        <v>19.6380636688974</v>
      </c>
      <c r="U16" t="n">
        <v>16.0989531719284</v>
      </c>
      <c r="V16" t="n">
        <v>18.6681016053209</v>
      </c>
      <c r="W16" t="n">
        <v>30.4044477027896</v>
      </c>
      <c r="X16" t="n">
        <v>28.4044016123454</v>
      </c>
      <c r="Y16" t="n">
        <v>30.7372895325513</v>
      </c>
      <c r="Z16" t="n">
        <v>32.6404417609874</v>
      </c>
      <c r="AA16" t="n">
        <v>40.029301240004</v>
      </c>
      <c r="AB16" t="n">
        <v>57.1986381037655</v>
      </c>
      <c r="AC16" t="n">
        <v>53.4635489897992</v>
      </c>
      <c r="AD16" t="n">
        <v>50.691456129738</v>
      </c>
      <c r="AE16" t="n">
        <v>52.579801908207</v>
      </c>
      <c r="AF16" t="n">
        <v>58.6863928868698</v>
      </c>
    </row>
    <row r="17">
      <c r="A17" t="s">
        <v>152</v>
      </c>
      <c r="B17" t="s">
        <v>402</v>
      </c>
      <c r="C17" t="s">
        <v>342</v>
      </c>
      <c r="D17" t="s">
        <v>403</v>
      </c>
      <c r="E17" t="s">
        <v>343</v>
      </c>
      <c r="F17" t="n">
        <v>33.5763167530884</v>
      </c>
      <c r="G17" t="n">
        <v>34.4902489931423</v>
      </c>
      <c r="H17" t="n">
        <v>34.0130167821356</v>
      </c>
      <c r="I17" t="n">
        <v>38.2882253214799</v>
      </c>
      <c r="J17" t="n">
        <v>45.9412012305337</v>
      </c>
      <c r="K17" t="n">
        <v>52.3032525604391</v>
      </c>
      <c r="L17" t="n">
        <v>53.2221993138083</v>
      </c>
      <c r="M17" t="n">
        <v>62.2937708733906</v>
      </c>
      <c r="N17" t="n">
        <v>68.0831311602521</v>
      </c>
      <c r="O17" t="n">
        <v>72.0984478400435</v>
      </c>
      <c r="P17" t="n">
        <v>73.1196768339038</v>
      </c>
      <c r="Q17" t="n">
        <v>69.7122504018724</v>
      </c>
      <c r="R17" t="n">
        <v>81.0818793394436</v>
      </c>
      <c r="S17" t="n">
        <v>81.1397856672581</v>
      </c>
      <c r="T17" t="n">
        <v>68.8241524699628</v>
      </c>
      <c r="U17" t="n">
        <v>53.1954653045635</v>
      </c>
      <c r="V17" t="n">
        <v>53.7845674594288</v>
      </c>
      <c r="W17" t="n">
        <v>50.2487022918149</v>
      </c>
      <c r="X17" t="n">
        <v>53.4297720387486</v>
      </c>
      <c r="Y17" t="n">
        <v>47.3130460428334</v>
      </c>
      <c r="Z17" t="n">
        <v>46.3750238840501</v>
      </c>
      <c r="AA17" t="n">
        <v>45.1884813331692</v>
      </c>
      <c r="AB17" t="n">
        <v>43.287522686682</v>
      </c>
      <c r="AC17" t="n">
        <v>40.4459160271048</v>
      </c>
      <c r="AD17" t="n">
        <v>37.6313626510676</v>
      </c>
      <c r="AE17" t="n">
        <v>36.8960688839295</v>
      </c>
      <c r="AF17" t="n">
        <v>37.5148780025443</v>
      </c>
    </row>
    <row r="18">
      <c r="A18" t="s">
        <v>152</v>
      </c>
      <c r="B18" t="s">
        <v>404</v>
      </c>
      <c r="C18" t="s">
        <v>342</v>
      </c>
      <c r="D18" t="s">
        <v>405</v>
      </c>
      <c r="E18" t="s">
        <v>343</v>
      </c>
      <c r="F18" t="n">
        <v>15.5396549894626</v>
      </c>
      <c r="G18" t="n">
        <v>16.3955046396577</v>
      </c>
      <c r="H18" t="n">
        <v>15.6966589967594</v>
      </c>
      <c r="I18" t="n">
        <v>21.5649107916797</v>
      </c>
      <c r="J18" t="n">
        <v>20.2021270620327</v>
      </c>
      <c r="K18" t="n">
        <v>21.7004170799291</v>
      </c>
      <c r="L18" t="n">
        <v>20.687702781085</v>
      </c>
      <c r="M18" t="n">
        <v>19.7739290837471</v>
      </c>
      <c r="N18" t="n">
        <v>25.9648852409918</v>
      </c>
      <c r="O18" t="n">
        <v>26.3310961592811</v>
      </c>
      <c r="P18" t="n">
        <v>26.767361393333</v>
      </c>
      <c r="Q18" t="n">
        <v>27.002052323493</v>
      </c>
      <c r="R18" t="n">
        <v>29.1892655065255</v>
      </c>
      <c r="S18" t="n">
        <v>30.0697916915573</v>
      </c>
      <c r="T18" t="n">
        <v>26.025079587418</v>
      </c>
      <c r="U18" t="n">
        <v>21.5740013664242</v>
      </c>
      <c r="V18" t="n">
        <v>21.169687896351</v>
      </c>
      <c r="W18" t="n">
        <v>18.2352473394581</v>
      </c>
      <c r="X18" t="n">
        <v>20.6677327626082</v>
      </c>
      <c r="Y18" t="n">
        <v>25.7596191098972</v>
      </c>
      <c r="Z18" t="n">
        <v>24.5838531903946</v>
      </c>
      <c r="AA18" t="n">
        <v>25.3399167436359</v>
      </c>
      <c r="AB18" t="n">
        <v>27.7033537871041</v>
      </c>
      <c r="AC18" t="n">
        <v>25.6493751847938</v>
      </c>
      <c r="AD18" t="n">
        <v>25.1942427586641</v>
      </c>
      <c r="AE18" t="n">
        <v>20.241054412687</v>
      </c>
      <c r="AF18" t="n">
        <v>18.3643666385644</v>
      </c>
    </row>
    <row r="19">
      <c r="A19" t="s">
        <v>152</v>
      </c>
      <c r="B19" t="s">
        <v>406</v>
      </c>
      <c r="C19" t="s">
        <v>342</v>
      </c>
      <c r="D19" t="s">
        <v>407</v>
      </c>
      <c r="E19" t="s">
        <v>343</v>
      </c>
      <c r="F19" t="n">
        <v>50.0394404977</v>
      </c>
      <c r="G19" t="n">
        <v>54.333934791821</v>
      </c>
      <c r="H19" t="n">
        <v>55.3007462019455</v>
      </c>
      <c r="I19" t="n">
        <v>78.0127839447261</v>
      </c>
      <c r="J19" t="n">
        <v>100.068598653026</v>
      </c>
      <c r="K19" t="n">
        <v>118.590572695385</v>
      </c>
      <c r="L19" t="n">
        <v>117.663410144575</v>
      </c>
      <c r="M19" t="n">
        <v>113.220775731906</v>
      </c>
      <c r="N19" t="n">
        <v>123.684779415337</v>
      </c>
      <c r="O19" t="n">
        <v>129.109383616418</v>
      </c>
      <c r="P19" t="n">
        <v>122.339222807045</v>
      </c>
      <c r="Q19" t="n">
        <v>126.41297358927</v>
      </c>
      <c r="R19" t="n">
        <v>136.922245360236</v>
      </c>
      <c r="S19" t="n">
        <v>135.558997791393</v>
      </c>
      <c r="T19" t="n">
        <v>122.985761432118</v>
      </c>
      <c r="U19" t="n">
        <v>110.966727436259</v>
      </c>
      <c r="V19" t="n">
        <v>128.233942143526</v>
      </c>
      <c r="W19" t="n">
        <v>120.695342009816</v>
      </c>
      <c r="X19" t="n">
        <v>129.024139220279</v>
      </c>
      <c r="Y19" t="n">
        <v>140.03065900931</v>
      </c>
      <c r="Z19" t="n">
        <v>157.25350299024</v>
      </c>
      <c r="AA19" t="n">
        <v>158.396836504598</v>
      </c>
      <c r="AB19" t="n">
        <v>156.702388777385</v>
      </c>
      <c r="AC19" t="n">
        <v>144.890906758107</v>
      </c>
      <c r="AD19" t="n">
        <v>131.174451411154</v>
      </c>
      <c r="AE19" t="n">
        <v>587.030553311411</v>
      </c>
      <c r="AF19" t="n">
        <v>931.944877715536</v>
      </c>
    </row>
    <row r="20">
      <c r="A20" t="s">
        <v>152</v>
      </c>
      <c r="B20" t="s">
        <v>408</v>
      </c>
      <c r="C20" t="s">
        <v>342</v>
      </c>
      <c r="D20" t="s">
        <v>409</v>
      </c>
      <c r="E20" t="s">
        <v>343</v>
      </c>
      <c r="F20" t="n">
        <v>31.7505749641255</v>
      </c>
      <c r="G20" t="n">
        <v>31.9246254941145</v>
      </c>
      <c r="H20" t="n">
        <v>31.4529975159441</v>
      </c>
      <c r="I20" t="n">
        <v>38.5851206423362</v>
      </c>
      <c r="J20" t="n">
        <v>40.4724553403646</v>
      </c>
      <c r="K20" t="n">
        <v>45.7889688955478</v>
      </c>
      <c r="L20" t="n">
        <v>50.6059331051231</v>
      </c>
      <c r="M20" t="n">
        <v>54.8615085670514</v>
      </c>
      <c r="N20" t="n">
        <v>62.1391555524429</v>
      </c>
      <c r="O20" t="n">
        <v>72.2485704286256</v>
      </c>
      <c r="P20" t="n">
        <v>80.6581973388934</v>
      </c>
      <c r="Q20" t="n">
        <v>94.083924624043</v>
      </c>
      <c r="R20" t="n">
        <v>102.624202127638</v>
      </c>
      <c r="S20" t="n">
        <v>115.014942077657</v>
      </c>
      <c r="T20" t="n">
        <v>114.982488488271</v>
      </c>
      <c r="U20" t="n">
        <v>101.38890243819</v>
      </c>
      <c r="V20" t="n">
        <v>104.116734468781</v>
      </c>
      <c r="W20" t="n">
        <v>97.2844414721217</v>
      </c>
      <c r="X20" t="n">
        <v>95.88357710396</v>
      </c>
      <c r="Y20" t="n">
        <v>100.791089333074</v>
      </c>
      <c r="Z20" t="n">
        <v>113.207144126884</v>
      </c>
      <c r="AA20" t="n">
        <v>122.945586089144</v>
      </c>
      <c r="AB20" t="n">
        <v>150.121758934624</v>
      </c>
      <c r="AC20" t="n">
        <v>145.495570963371</v>
      </c>
      <c r="AD20" t="n">
        <v>118.998041834407</v>
      </c>
      <c r="AE20" t="n">
        <v>113.105454477798</v>
      </c>
      <c r="AF20" t="n">
        <v>117.454123609224</v>
      </c>
    </row>
    <row r="21">
      <c r="A21" t="s">
        <v>152</v>
      </c>
      <c r="B21" t="s">
        <v>410</v>
      </c>
      <c r="C21" t="s">
        <v>342</v>
      </c>
      <c r="D21" t="s">
        <v>411</v>
      </c>
      <c r="E21" t="s">
        <v>343</v>
      </c>
      <c r="F21" t="n">
        <v>42.9485087576597</v>
      </c>
      <c r="G21" t="n">
        <v>43.982205695747</v>
      </c>
      <c r="H21" t="n">
        <v>43.1539052137609</v>
      </c>
      <c r="I21" t="n">
        <v>54.10648838821</v>
      </c>
      <c r="J21" t="n">
        <v>58.9904502626313</v>
      </c>
      <c r="K21" t="n">
        <v>68.8058042316924</v>
      </c>
      <c r="L21" t="n">
        <v>74.6989946348496</v>
      </c>
      <c r="M21" t="n">
        <v>80.8363753930135</v>
      </c>
      <c r="N21" t="n">
        <v>90.9502070700666</v>
      </c>
      <c r="O21" t="n">
        <v>103.9712942712</v>
      </c>
      <c r="P21" t="n">
        <v>113.289227557263</v>
      </c>
      <c r="Q21" t="n">
        <v>131.285081789001</v>
      </c>
      <c r="R21" t="n">
        <v>146.19168681726</v>
      </c>
      <c r="S21" t="n">
        <v>162.707092962317</v>
      </c>
      <c r="T21" t="n">
        <v>170.089221943691</v>
      </c>
      <c r="U21" t="n">
        <v>154.010926442377</v>
      </c>
      <c r="V21" t="n">
        <v>159.143965174652</v>
      </c>
      <c r="W21" t="n">
        <v>148.099359328323</v>
      </c>
      <c r="X21" t="n">
        <v>163.345103326849</v>
      </c>
      <c r="Y21" t="n">
        <v>169.393524891086</v>
      </c>
      <c r="Z21" t="n">
        <v>176.152344751466</v>
      </c>
      <c r="AA21" t="n">
        <v>185.809097124961</v>
      </c>
      <c r="AB21" t="n">
        <v>223.152065717974</v>
      </c>
      <c r="AC21" t="n">
        <v>215.303926997297</v>
      </c>
      <c r="AD21" t="n">
        <v>186.162332696144</v>
      </c>
      <c r="AE21" t="n">
        <v>167.972491856111</v>
      </c>
      <c r="AF21" t="n">
        <v>169.073118901955</v>
      </c>
    </row>
    <row r="22">
      <c r="A22" t="s">
        <v>152</v>
      </c>
      <c r="B22" t="s">
        <v>412</v>
      </c>
      <c r="C22" t="s">
        <v>342</v>
      </c>
      <c r="D22" t="s">
        <v>413</v>
      </c>
      <c r="E22" t="s">
        <v>343</v>
      </c>
      <c r="F22" t="n">
        <v>11.1979337935342</v>
      </c>
      <c r="G22" t="n">
        <v>12.0575802016324</v>
      </c>
      <c r="H22" t="n">
        <v>11.7009076978168</v>
      </c>
      <c r="I22" t="n">
        <v>15.5213677458738</v>
      </c>
      <c r="J22" t="n">
        <v>18.5179949222666</v>
      </c>
      <c r="K22" t="n">
        <v>23.0168353361447</v>
      </c>
      <c r="L22" t="n">
        <v>24.0930615297265</v>
      </c>
      <c r="M22" t="n">
        <v>25.9748668259621</v>
      </c>
      <c r="N22" t="n">
        <v>28.8110515176237</v>
      </c>
      <c r="O22" t="n">
        <v>31.7227238425742</v>
      </c>
      <c r="P22" t="n">
        <v>32.6310302183698</v>
      </c>
      <c r="Q22" t="n">
        <v>37.2011571649581</v>
      </c>
      <c r="R22" t="n">
        <v>43.5674846896219</v>
      </c>
      <c r="S22" t="n">
        <v>47.69215088466</v>
      </c>
      <c r="T22" t="n">
        <v>55.1067334554193</v>
      </c>
      <c r="U22" t="n">
        <v>52.6220240041866</v>
      </c>
      <c r="V22" t="n">
        <v>55.0272307058708</v>
      </c>
      <c r="W22" t="n">
        <v>50.8149178562017</v>
      </c>
      <c r="X22" t="n">
        <v>67.4615262228889</v>
      </c>
      <c r="Y22" t="n">
        <v>68.6024355580125</v>
      </c>
      <c r="Z22" t="n">
        <v>62.9452006245828</v>
      </c>
      <c r="AA22" t="n">
        <v>62.8635110358169</v>
      </c>
      <c r="AB22" t="n">
        <v>73.0303067833502</v>
      </c>
      <c r="AC22" t="n">
        <v>69.8083560339257</v>
      </c>
      <c r="AD22" t="n">
        <v>67.164290861737</v>
      </c>
      <c r="AE22" t="n">
        <v>54.8670373783134</v>
      </c>
      <c r="AF22" t="n">
        <v>51.6189952927304</v>
      </c>
    </row>
    <row r="23">
      <c r="A23" t="s">
        <v>152</v>
      </c>
      <c r="B23" t="s">
        <v>414</v>
      </c>
      <c r="C23" t="s">
        <v>342</v>
      </c>
      <c r="D23" t="s">
        <v>415</v>
      </c>
      <c r="E23" t="s">
        <v>343</v>
      </c>
      <c r="F23" t="n">
        <v>284.936378286341</v>
      </c>
      <c r="G23" t="n">
        <v>305.871618342943</v>
      </c>
      <c r="H23" t="n">
        <v>314.639802904064</v>
      </c>
      <c r="I23" t="n">
        <v>417.095494675527</v>
      </c>
      <c r="J23" t="n">
        <v>521.691058542664</v>
      </c>
      <c r="K23" t="n">
        <v>674.932400215954</v>
      </c>
      <c r="L23" t="n">
        <v>757.200473650901</v>
      </c>
      <c r="M23" t="n">
        <v>833.652962092585</v>
      </c>
      <c r="N23" t="n">
        <v>967.890572547748</v>
      </c>
      <c r="O23" t="n">
        <v>1120.77679939259</v>
      </c>
      <c r="P23" t="n">
        <v>1236.64620097582</v>
      </c>
      <c r="Q23" t="n">
        <v>1377.24915693071</v>
      </c>
      <c r="R23" t="n">
        <v>1538.43427549439</v>
      </c>
      <c r="S23" t="n">
        <v>1515.87815372784</v>
      </c>
      <c r="T23" t="n">
        <v>1197.65271677183</v>
      </c>
      <c r="U23" t="n">
        <v>911.931210712673</v>
      </c>
      <c r="V23" t="n">
        <v>753.372563209866</v>
      </c>
      <c r="W23" t="n">
        <v>570.69236117949</v>
      </c>
      <c r="X23" t="n">
        <v>483.943124971042</v>
      </c>
      <c r="Y23" t="n">
        <v>484.490859924093</v>
      </c>
      <c r="Z23" t="n">
        <v>533.477445734129</v>
      </c>
      <c r="AA23" t="n">
        <v>610.592009395552</v>
      </c>
      <c r="AB23" t="n">
        <v>669.311215318858</v>
      </c>
      <c r="AC23" t="n">
        <v>702.905791056755</v>
      </c>
      <c r="AD23" t="n">
        <v>748.664961702664</v>
      </c>
      <c r="AE23" t="n">
        <v>1072.15044584281</v>
      </c>
      <c r="AF23" t="n">
        <v>1380.92934183361</v>
      </c>
    </row>
    <row r="24">
      <c r="A24" t="s">
        <v>152</v>
      </c>
      <c r="B24" t="s">
        <v>416</v>
      </c>
      <c r="C24" t="s">
        <v>342</v>
      </c>
      <c r="D24" t="s">
        <v>417</v>
      </c>
      <c r="E24" t="s">
        <v>343</v>
      </c>
      <c r="F24" t="n">
        <v>603.63769578115</v>
      </c>
      <c r="G24" t="n">
        <v>711.026709196578</v>
      </c>
      <c r="H24" t="n">
        <v>795.229108703419</v>
      </c>
      <c r="I24" t="n">
        <v>1023.6466711772</v>
      </c>
      <c r="J24" t="n">
        <v>1198.15584602232</v>
      </c>
      <c r="K24" t="n">
        <v>1449.96148422327</v>
      </c>
      <c r="L24" t="n">
        <v>1387.13847743655</v>
      </c>
      <c r="M24" t="n">
        <v>1443.48722081999</v>
      </c>
      <c r="N24" t="n">
        <v>1581.21092256084</v>
      </c>
      <c r="O24" t="n">
        <v>1787.65334084177</v>
      </c>
      <c r="P24" t="n">
        <v>1850.06238786819</v>
      </c>
      <c r="Q24" t="n">
        <v>2199.40368550103</v>
      </c>
      <c r="R24" t="n">
        <v>2501.99468700809</v>
      </c>
      <c r="S24" t="n">
        <v>2777.83880738892</v>
      </c>
      <c r="T24" t="n">
        <v>2675.08535794678</v>
      </c>
      <c r="U24" t="n">
        <v>2776.00138160285</v>
      </c>
      <c r="V24" t="n">
        <v>2560.64755056366</v>
      </c>
      <c r="W24" t="n">
        <v>2681.22265876185</v>
      </c>
      <c r="X24" t="n">
        <v>3019.9946456992</v>
      </c>
      <c r="Y24" t="n">
        <v>3082.35733957064</v>
      </c>
      <c r="Z24" t="n">
        <v>2797.54112533966</v>
      </c>
      <c r="AA24" t="n">
        <v>2756.1618581319</v>
      </c>
      <c r="AB24" t="n">
        <v>3093.35414420857</v>
      </c>
      <c r="AC24" t="n">
        <v>3794.90144016412</v>
      </c>
      <c r="AD24" t="n">
        <v>4739.9100745842</v>
      </c>
      <c r="AE24" t="n">
        <v>4676.9230452923</v>
      </c>
      <c r="AF24" t="n">
        <v>4981.38397387906</v>
      </c>
    </row>
    <row r="25">
      <c r="A25" t="s">
        <v>152</v>
      </c>
      <c r="B25" t="s">
        <v>418</v>
      </c>
      <c r="C25" t="s">
        <v>342</v>
      </c>
      <c r="D25" t="s">
        <v>419</v>
      </c>
      <c r="E25" t="s">
        <v>343</v>
      </c>
      <c r="F25" t="n">
        <v>64.3146921570904</v>
      </c>
      <c r="G25" t="n">
        <v>68.4045618716162</v>
      </c>
      <c r="H25" t="n">
        <v>69.1698067747437</v>
      </c>
      <c r="I25" t="n">
        <v>83.6755185795271</v>
      </c>
      <c r="J25" t="n">
        <v>96.7634698079528</v>
      </c>
      <c r="K25" t="n">
        <v>115.583619293018</v>
      </c>
      <c r="L25" t="n">
        <v>112.754979714702</v>
      </c>
      <c r="M25" t="n">
        <v>109.593555798498</v>
      </c>
      <c r="N25" t="n">
        <v>112.39091362444</v>
      </c>
      <c r="O25" t="n">
        <v>125.192695549985</v>
      </c>
      <c r="P25" t="n">
        <v>123.654989347318</v>
      </c>
      <c r="Q25" t="n">
        <v>130.057904356189</v>
      </c>
      <c r="R25" t="n">
        <v>142.793015421537</v>
      </c>
      <c r="S25" t="n">
        <v>158.923553997058</v>
      </c>
      <c r="T25" t="n">
        <v>147.539772180433</v>
      </c>
      <c r="U25" t="n">
        <v>138.952623641103</v>
      </c>
      <c r="V25" t="n">
        <v>128.742030444511</v>
      </c>
      <c r="W25" t="n">
        <v>111.733483182317</v>
      </c>
      <c r="X25" t="n">
        <v>130.023900029266</v>
      </c>
      <c r="Y25" t="n">
        <v>115.271399205829</v>
      </c>
      <c r="Z25" t="n">
        <v>121.628186146255</v>
      </c>
      <c r="AA25" t="n">
        <v>133.688030161323</v>
      </c>
      <c r="AB25" t="n">
        <v>148.513101180113</v>
      </c>
      <c r="AC25" t="n">
        <v>167.215752074459</v>
      </c>
      <c r="AD25" t="n">
        <v>151.548547384637</v>
      </c>
      <c r="AE25" t="n">
        <v>136.113347676059</v>
      </c>
      <c r="AF25" t="n">
        <v>134.628141362765</v>
      </c>
    </row>
    <row r="26">
      <c r="A26" t="s">
        <v>152</v>
      </c>
      <c r="B26" t="s">
        <v>420</v>
      </c>
      <c r="C26" t="s">
        <v>342</v>
      </c>
      <c r="D26" t="s">
        <v>421</v>
      </c>
      <c r="E26" t="s">
        <v>343</v>
      </c>
      <c r="F26" t="n">
        <v>318.51910357933</v>
      </c>
      <c r="G26" t="n">
        <v>394.865828712126</v>
      </c>
      <c r="H26" t="n">
        <v>461.199912396117</v>
      </c>
      <c r="I26" t="n">
        <v>618.5553435755</v>
      </c>
      <c r="J26" t="n">
        <v>727.002727680621</v>
      </c>
      <c r="K26" t="n">
        <v>894.099230619086</v>
      </c>
      <c r="L26" t="n">
        <v>833.967286878867</v>
      </c>
      <c r="M26" t="n">
        <v>895.711565731787</v>
      </c>
      <c r="N26" t="n">
        <v>987.853376751662</v>
      </c>
      <c r="O26" t="n">
        <v>1085.93539614907</v>
      </c>
      <c r="P26" t="n">
        <v>1194.78154982216</v>
      </c>
      <c r="Q26" t="n">
        <v>1443.62314856038</v>
      </c>
      <c r="R26" t="n">
        <v>1598.91792536767</v>
      </c>
      <c r="S26" t="n">
        <v>1767.96509469263</v>
      </c>
      <c r="T26" t="n">
        <v>1604.06414385391</v>
      </c>
      <c r="U26" t="n">
        <v>1616.64142025043</v>
      </c>
      <c r="V26" t="n">
        <v>1407.11860660873</v>
      </c>
      <c r="W26" t="n">
        <v>1496.69276394049</v>
      </c>
      <c r="X26" t="n">
        <v>1740.90979816632</v>
      </c>
      <c r="Y26" t="n">
        <v>1746.13858975186</v>
      </c>
      <c r="Z26" t="n">
        <v>1578.95193608127</v>
      </c>
      <c r="AA26" t="n">
        <v>1498.60192628641</v>
      </c>
      <c r="AB26" t="n">
        <v>1729.03741569262</v>
      </c>
      <c r="AC26" t="n">
        <v>2411.22037730283</v>
      </c>
      <c r="AD26" t="n">
        <v>3470.60065391452</v>
      </c>
      <c r="AE26" t="n">
        <v>3129.37464140811</v>
      </c>
      <c r="AF26" t="n">
        <v>3144.54512877612</v>
      </c>
    </row>
    <row r="27">
      <c r="A27" t="s">
        <v>152</v>
      </c>
      <c r="B27" t="s">
        <v>422</v>
      </c>
      <c r="C27" t="s">
        <v>342</v>
      </c>
      <c r="D27" t="s">
        <v>423</v>
      </c>
      <c r="E27" t="s">
        <v>343</v>
      </c>
      <c r="F27" t="n">
        <v>220.80390004473</v>
      </c>
      <c r="G27" t="n">
        <v>247.756318612836</v>
      </c>
      <c r="H27" t="n">
        <v>264.859389532559</v>
      </c>
      <c r="I27" t="n">
        <v>321.415809022173</v>
      </c>
      <c r="J27" t="n">
        <v>374.389648533749</v>
      </c>
      <c r="K27" t="n">
        <v>440.278634311163</v>
      </c>
      <c r="L27" t="n">
        <v>440.416210842981</v>
      </c>
      <c r="M27" t="n">
        <v>438.182099289706</v>
      </c>
      <c r="N27" t="n">
        <v>480.966632184741</v>
      </c>
      <c r="O27" t="n">
        <v>576.525249142719</v>
      </c>
      <c r="P27" t="n">
        <v>531.625848698714</v>
      </c>
      <c r="Q27" t="n">
        <v>625.722632584465</v>
      </c>
      <c r="R27" t="n">
        <v>760.283746218888</v>
      </c>
      <c r="S27" t="n">
        <v>850.950158699228</v>
      </c>
      <c r="T27" t="n">
        <v>923.481441912438</v>
      </c>
      <c r="U27" t="n">
        <v>1020.40733771131</v>
      </c>
      <c r="V27" t="n">
        <v>1024.78691351042</v>
      </c>
      <c r="W27" t="n">
        <v>1072.79641163905</v>
      </c>
      <c r="X27" t="n">
        <v>1149.06094750362</v>
      </c>
      <c r="Y27" t="n">
        <v>1220.94735061295</v>
      </c>
      <c r="Z27" t="n">
        <v>1096.96100311214</v>
      </c>
      <c r="AA27" t="n">
        <v>1123.87190168417</v>
      </c>
      <c r="AB27" t="n">
        <v>1215.80362733584</v>
      </c>
      <c r="AC27" t="n">
        <v>1216.46531078683</v>
      </c>
      <c r="AD27" t="n">
        <v>1117.76087328505</v>
      </c>
      <c r="AE27" t="n">
        <v>1411.43505620813</v>
      </c>
      <c r="AF27" t="n">
        <v>1702.21070374018</v>
      </c>
    </row>
    <row r="28">
      <c r="A28" t="s">
        <v>152</v>
      </c>
      <c r="B28" t="s">
        <v>424</v>
      </c>
      <c r="C28" t="s">
        <v>342</v>
      </c>
      <c r="D28" t="s">
        <v>425</v>
      </c>
      <c r="E28" t="s">
        <v>343</v>
      </c>
      <c r="F28" t="n">
        <v>127.693950845509</v>
      </c>
      <c r="G28" t="n">
        <v>144.560734424277</v>
      </c>
      <c r="H28" t="n">
        <v>154.692092934795</v>
      </c>
      <c r="I28" t="n">
        <v>210.190891358522</v>
      </c>
      <c r="J28" t="n">
        <v>260.180979241675</v>
      </c>
      <c r="K28" t="n">
        <v>323.11464643328</v>
      </c>
      <c r="L28" t="n">
        <v>334.60150471107</v>
      </c>
      <c r="M28" t="n">
        <v>344.880312384443</v>
      </c>
      <c r="N28" t="n">
        <v>395.173547911221</v>
      </c>
      <c r="O28" t="n">
        <v>444.836358112314</v>
      </c>
      <c r="P28" t="n">
        <v>460.181478703889</v>
      </c>
      <c r="Q28" t="n">
        <v>500.992935581519</v>
      </c>
      <c r="R28" t="n">
        <v>557.386598259586</v>
      </c>
      <c r="S28" t="n">
        <v>629.44349058741</v>
      </c>
      <c r="T28" t="n">
        <v>622.211503908112</v>
      </c>
      <c r="U28" t="n">
        <v>616.181227380228</v>
      </c>
      <c r="V28" t="n">
        <v>576.39663410481</v>
      </c>
      <c r="W28" t="n">
        <v>557.297421045967</v>
      </c>
      <c r="X28" t="n">
        <v>633.049964486528</v>
      </c>
      <c r="Y28" t="n">
        <v>693.472956023173</v>
      </c>
      <c r="Z28" t="n">
        <v>737.41808472356</v>
      </c>
      <c r="AA28" t="n">
        <v>1173.40417330728</v>
      </c>
      <c r="AB28" t="n">
        <v>1146.19975559915</v>
      </c>
      <c r="AC28" t="n">
        <v>973.020007825891</v>
      </c>
      <c r="AD28" t="n">
        <v>1028.66813253432</v>
      </c>
      <c r="AE28" t="n">
        <v>1082.34794674947</v>
      </c>
      <c r="AF28" t="n">
        <v>1218.38249626652</v>
      </c>
    </row>
    <row r="29">
      <c r="A29" t="s">
        <v>152</v>
      </c>
      <c r="B29" t="s">
        <v>426</v>
      </c>
      <c r="C29" t="s">
        <v>342</v>
      </c>
      <c r="D29" t="s">
        <v>427</v>
      </c>
      <c r="E29" t="s">
        <v>343</v>
      </c>
      <c r="F29" t="n">
        <v>32.6079550722521</v>
      </c>
      <c r="G29" t="n">
        <v>37.8211651982503</v>
      </c>
      <c r="H29" t="n">
        <v>41.3960864394937</v>
      </c>
      <c r="I29" t="n">
        <v>57.9772984461561</v>
      </c>
      <c r="J29" t="n">
        <v>72.1748992034307</v>
      </c>
      <c r="K29" t="n">
        <v>88.9505787103956</v>
      </c>
      <c r="L29" t="n">
        <v>100.056686939167</v>
      </c>
      <c r="M29" t="n">
        <v>110.687602735287</v>
      </c>
      <c r="N29" t="n">
        <v>125.263158912941</v>
      </c>
      <c r="O29" t="n">
        <v>152.191028725919</v>
      </c>
      <c r="P29" t="n">
        <v>156.909168200251</v>
      </c>
      <c r="Q29" t="n">
        <v>153.362142105019</v>
      </c>
      <c r="R29" t="n">
        <v>161.853949324347</v>
      </c>
      <c r="S29" t="n">
        <v>172.656031042527</v>
      </c>
      <c r="T29" t="n">
        <v>152.846120146663</v>
      </c>
      <c r="U29" t="n">
        <v>151.511700497347</v>
      </c>
      <c r="V29" t="n">
        <v>160.952346840383</v>
      </c>
      <c r="W29" t="n">
        <v>152.280400208138</v>
      </c>
      <c r="X29" t="n">
        <v>195.092585772973</v>
      </c>
      <c r="Y29" t="n">
        <v>229.0800524689</v>
      </c>
      <c r="Z29" t="n">
        <v>230.272041459755</v>
      </c>
      <c r="AA29" t="n">
        <v>261.446564517968</v>
      </c>
      <c r="AB29" t="n">
        <v>294.018878531619</v>
      </c>
      <c r="AC29" t="n">
        <v>294.157537256482</v>
      </c>
      <c r="AD29" t="n">
        <v>283.954164562915</v>
      </c>
      <c r="AE29" t="n">
        <v>343.37986649117</v>
      </c>
      <c r="AF29" t="n">
        <v>417.693439787693</v>
      </c>
    </row>
    <row r="30">
      <c r="A30" t="s">
        <v>152</v>
      </c>
      <c r="B30" t="s">
        <v>428</v>
      </c>
      <c r="C30" t="s">
        <v>342</v>
      </c>
      <c r="D30" t="s">
        <v>429</v>
      </c>
      <c r="E30" t="s">
        <v>343</v>
      </c>
      <c r="F30" t="n">
        <v>4.91284170466038</v>
      </c>
      <c r="G30" t="n">
        <v>5.60814074401739</v>
      </c>
      <c r="H30" t="n">
        <v>6.10395696402942</v>
      </c>
      <c r="I30" t="n">
        <v>8.76264252566676</v>
      </c>
      <c r="J30" t="n">
        <v>10.9670211217674</v>
      </c>
      <c r="K30" t="n">
        <v>13.2803347566888</v>
      </c>
      <c r="L30" t="n">
        <v>14.2903727683931</v>
      </c>
      <c r="M30" t="n">
        <v>15.2831531786992</v>
      </c>
      <c r="N30" t="n">
        <v>22.2924595295279</v>
      </c>
      <c r="O30" t="n">
        <v>23.820079862471</v>
      </c>
      <c r="P30" t="n">
        <v>19.4378537312845</v>
      </c>
      <c r="Q30" t="n">
        <v>20.5604896969698</v>
      </c>
      <c r="R30" t="n">
        <v>22.1399314952707</v>
      </c>
      <c r="S30" t="n">
        <v>21.0419222675891</v>
      </c>
      <c r="T30" t="n">
        <v>21.1725346545284</v>
      </c>
      <c r="U30" t="n">
        <v>19.6365808736202</v>
      </c>
      <c r="V30" t="n">
        <v>19.4236365626309</v>
      </c>
      <c r="W30" t="n">
        <v>19.6708686381196</v>
      </c>
      <c r="X30" t="n">
        <v>21.1578471974592</v>
      </c>
      <c r="Y30" t="n">
        <v>25.4778953629908</v>
      </c>
      <c r="Z30" t="n">
        <v>31.6038111316874</v>
      </c>
      <c r="AA30" t="n">
        <v>37.04515741339</v>
      </c>
      <c r="AB30" t="n">
        <v>40.6000875669067</v>
      </c>
      <c r="AC30" t="n">
        <v>39.4738909971142</v>
      </c>
      <c r="AD30" t="n">
        <v>55.8076151024831</v>
      </c>
      <c r="AE30" t="n">
        <v>85.9998142422293</v>
      </c>
      <c r="AF30" t="n">
        <v>116.746509860091</v>
      </c>
    </row>
    <row r="31">
      <c r="A31" t="s">
        <v>152</v>
      </c>
      <c r="B31" t="s">
        <v>430</v>
      </c>
      <c r="C31" t="s">
        <v>342</v>
      </c>
      <c r="D31" t="s">
        <v>431</v>
      </c>
      <c r="E31" t="s">
        <v>343</v>
      </c>
      <c r="F31" t="n">
        <v>24.5817520389104</v>
      </c>
      <c r="G31" t="n">
        <v>28.242084466862</v>
      </c>
      <c r="H31" t="n">
        <v>30.9263134191542</v>
      </c>
      <c r="I31" t="n">
        <v>44.1028816587918</v>
      </c>
      <c r="J31" t="n">
        <v>57.656027072783</v>
      </c>
      <c r="K31" t="n">
        <v>71.5172627551291</v>
      </c>
      <c r="L31" t="n">
        <v>67.7178334717874</v>
      </c>
      <c r="M31" t="n">
        <v>73.3925114049388</v>
      </c>
      <c r="N31" t="n">
        <v>89.1996820542349</v>
      </c>
      <c r="O31" t="n">
        <v>112.005672630234</v>
      </c>
      <c r="P31" t="n">
        <v>124.429612320839</v>
      </c>
      <c r="Q31" t="n">
        <v>155.21321426664</v>
      </c>
      <c r="R31" t="n">
        <v>194.538044931651</v>
      </c>
      <c r="S31" t="n">
        <v>240.718389227775</v>
      </c>
      <c r="T31" t="n">
        <v>254.624366060429</v>
      </c>
      <c r="U31" t="n">
        <v>237.08651328424</v>
      </c>
      <c r="V31" t="n">
        <v>188.735877304629</v>
      </c>
      <c r="W31" t="n">
        <v>176.934680407257</v>
      </c>
      <c r="X31" t="n">
        <v>151.848712061864</v>
      </c>
      <c r="Y31" t="n">
        <v>125.406300254892</v>
      </c>
      <c r="Z31" t="n">
        <v>110.504783015315</v>
      </c>
      <c r="AA31" t="n">
        <v>388.473236699117</v>
      </c>
      <c r="AB31" t="n">
        <v>276.946511790858</v>
      </c>
      <c r="AC31" t="n">
        <v>203.108987504828</v>
      </c>
      <c r="AD31" t="n">
        <v>186.517391338051</v>
      </c>
      <c r="AE31" t="n">
        <v>176.996170000613</v>
      </c>
      <c r="AF31" t="n">
        <v>185.813438027187</v>
      </c>
    </row>
    <row r="32">
      <c r="A32" t="s">
        <v>152</v>
      </c>
      <c r="B32" t="s">
        <v>432</v>
      </c>
      <c r="C32" t="s">
        <v>342</v>
      </c>
      <c r="D32" t="s">
        <v>433</v>
      </c>
      <c r="E32" t="s">
        <v>343</v>
      </c>
      <c r="F32" t="n">
        <v>43.5929632477385</v>
      </c>
      <c r="G32" t="n">
        <v>47.9045832287052</v>
      </c>
      <c r="H32" t="n">
        <v>50.0839942758523</v>
      </c>
      <c r="I32" t="n">
        <v>67.3182606761602</v>
      </c>
      <c r="J32" t="n">
        <v>83.8722720011544</v>
      </c>
      <c r="K32" t="n">
        <v>109.19349223533</v>
      </c>
      <c r="L32" t="n">
        <v>109.748127304912</v>
      </c>
      <c r="M32" t="n">
        <v>99.8505520842733</v>
      </c>
      <c r="N32" t="n">
        <v>109.26320939634</v>
      </c>
      <c r="O32" t="n">
        <v>106.79162691119</v>
      </c>
      <c r="P32" t="n">
        <v>104.727150524512</v>
      </c>
      <c r="Q32" t="n">
        <v>105.813337713148</v>
      </c>
      <c r="R32" t="n">
        <v>105.36617822287</v>
      </c>
      <c r="S32" t="n">
        <v>115.90775358196</v>
      </c>
      <c r="T32" t="n">
        <v>114.549828185876</v>
      </c>
      <c r="U32" t="n">
        <v>111.867093723507</v>
      </c>
      <c r="V32" t="n">
        <v>113.904918856924</v>
      </c>
      <c r="W32" t="n">
        <v>124.542136032989</v>
      </c>
      <c r="X32" t="n">
        <v>162.220170216675</v>
      </c>
      <c r="Y32" t="n">
        <v>190.412233545748</v>
      </c>
      <c r="Z32" t="n">
        <v>226.864182740109</v>
      </c>
      <c r="AA32" t="n">
        <v>354.746721770738</v>
      </c>
      <c r="AB32" t="n">
        <v>398.548817820948</v>
      </c>
      <c r="AC32" t="n">
        <v>332.798020756939</v>
      </c>
      <c r="AD32" t="n">
        <v>337.81264685145</v>
      </c>
      <c r="AE32" t="n">
        <v>344.283319258821</v>
      </c>
      <c r="AF32" t="n">
        <v>380.504002906108</v>
      </c>
    </row>
    <row r="33">
      <c r="A33" t="s">
        <v>152</v>
      </c>
      <c r="B33" t="s">
        <v>434</v>
      </c>
      <c r="C33" t="s">
        <v>342</v>
      </c>
      <c r="D33" t="s">
        <v>435</v>
      </c>
      <c r="E33" t="s">
        <v>343</v>
      </c>
      <c r="F33" t="n">
        <v>21.9984387819477</v>
      </c>
      <c r="G33" t="n">
        <v>24.9847607864424</v>
      </c>
      <c r="H33" t="n">
        <v>26.1817418362649</v>
      </c>
      <c r="I33" t="n">
        <v>32.0298080517469</v>
      </c>
      <c r="J33" t="n">
        <v>35.5107598425396</v>
      </c>
      <c r="K33" t="n">
        <v>40.172977975736</v>
      </c>
      <c r="L33" t="n">
        <v>42.7884842268097</v>
      </c>
      <c r="M33" t="n">
        <v>45.6664929812447</v>
      </c>
      <c r="N33" t="n">
        <v>49.1550380181768</v>
      </c>
      <c r="O33" t="n">
        <v>50.0279499824998</v>
      </c>
      <c r="P33" t="n">
        <v>54.6776939270027</v>
      </c>
      <c r="Q33" t="n">
        <v>66.0437517997412</v>
      </c>
      <c r="R33" t="n">
        <v>73.4884942854476</v>
      </c>
      <c r="S33" t="n">
        <v>79.1193944675588</v>
      </c>
      <c r="T33" t="n">
        <v>79.0186548606156</v>
      </c>
      <c r="U33" t="n">
        <v>96.0793390015145</v>
      </c>
      <c r="V33" t="n">
        <v>93.3798545402433</v>
      </c>
      <c r="W33" t="n">
        <v>83.869335759463</v>
      </c>
      <c r="X33" t="n">
        <v>102.730649237558</v>
      </c>
      <c r="Y33" t="n">
        <v>123.096474390641</v>
      </c>
      <c r="Z33" t="n">
        <v>138.173266376694</v>
      </c>
      <c r="AA33" t="n">
        <v>131.692492906067</v>
      </c>
      <c r="AB33" t="n">
        <v>136.085459888818</v>
      </c>
      <c r="AC33" t="n">
        <v>103.481571310526</v>
      </c>
      <c r="AD33" t="n">
        <v>164.576314679419</v>
      </c>
      <c r="AE33" t="n">
        <v>131.688776756642</v>
      </c>
      <c r="AF33" t="n">
        <v>117.625105685436</v>
      </c>
    </row>
    <row r="34">
      <c r="A34" t="s">
        <v>152</v>
      </c>
      <c r="B34" t="s">
        <v>436</v>
      </c>
      <c r="C34" t="s">
        <v>342</v>
      </c>
      <c r="D34" t="s">
        <v>437</v>
      </c>
      <c r="E34" t="s">
        <v>343</v>
      </c>
      <c r="F34" t="n">
        <v>63.8712991378299</v>
      </c>
      <c r="G34" t="n">
        <v>72.6646422154207</v>
      </c>
      <c r="H34" t="n">
        <v>81.6737256353479</v>
      </c>
      <c r="I34" t="n">
        <v>126.954903523563</v>
      </c>
      <c r="J34" t="n">
        <v>163.537133151724</v>
      </c>
      <c r="K34" t="n">
        <v>209.754432538755</v>
      </c>
      <c r="L34" t="n">
        <v>211.201445514829</v>
      </c>
      <c r="M34" t="n">
        <v>206.391508927305</v>
      </c>
      <c r="N34" t="n">
        <v>220.443966088366</v>
      </c>
      <c r="O34" t="n">
        <v>237.621743483876</v>
      </c>
      <c r="P34" t="n">
        <v>238.974544387941</v>
      </c>
      <c r="Q34" t="n">
        <v>248.476431364786</v>
      </c>
      <c r="R34" t="n">
        <v>276.706359530068</v>
      </c>
      <c r="S34" t="n">
        <v>300.075353015707</v>
      </c>
      <c r="T34" t="n">
        <v>301.324944241675</v>
      </c>
      <c r="U34" t="n">
        <v>313.750596768152</v>
      </c>
      <c r="V34" t="n">
        <v>337.646442282808</v>
      </c>
      <c r="W34" t="n">
        <v>335.244927018016</v>
      </c>
      <c r="X34" t="n">
        <v>406.323201890484</v>
      </c>
      <c r="Y34" t="n">
        <v>440.884551201233</v>
      </c>
      <c r="Z34" t="n">
        <v>469.470066890091</v>
      </c>
      <c r="AA34" t="n">
        <v>524.719790389628</v>
      </c>
      <c r="AB34" t="n">
        <v>539.809731530641</v>
      </c>
      <c r="AC34" t="n">
        <v>508.40378430345</v>
      </c>
      <c r="AD34" t="n">
        <v>471.117897776865</v>
      </c>
      <c r="AE34" t="n">
        <v>422.671594252586</v>
      </c>
      <c r="AF34" t="n">
        <v>425.948021768596</v>
      </c>
    </row>
    <row r="35">
      <c r="A35" t="s">
        <v>152</v>
      </c>
      <c r="B35" t="s">
        <v>438</v>
      </c>
      <c r="C35" t="s">
        <v>342</v>
      </c>
      <c r="D35" t="s">
        <v>439</v>
      </c>
      <c r="E35" t="s">
        <v>343</v>
      </c>
      <c r="F35" t="n">
        <v>161.431708355747</v>
      </c>
      <c r="G35" t="n">
        <v>176.031029186237</v>
      </c>
      <c r="H35" t="n">
        <v>198.920745478223</v>
      </c>
      <c r="I35" t="n">
        <v>266.162329892496</v>
      </c>
      <c r="J35" t="n">
        <v>336.21406957602</v>
      </c>
      <c r="K35" t="n">
        <v>403.533827963337</v>
      </c>
      <c r="L35" t="n">
        <v>444.858128784522</v>
      </c>
      <c r="M35" t="n">
        <v>482.669780757911</v>
      </c>
      <c r="N35" t="n">
        <v>536.657044353931</v>
      </c>
      <c r="O35" t="n">
        <v>561.124711579151</v>
      </c>
      <c r="P35" t="n">
        <v>651.595082216161</v>
      </c>
      <c r="Q35" t="n">
        <v>745.586933364173</v>
      </c>
      <c r="R35" t="n">
        <v>801.923845919801</v>
      </c>
      <c r="S35" t="n">
        <v>930.26369400013</v>
      </c>
      <c r="T35" t="n">
        <v>869.406486320763</v>
      </c>
      <c r="U35" t="n">
        <v>700.52544672797</v>
      </c>
      <c r="V35" t="n">
        <v>586.983470007768</v>
      </c>
      <c r="W35" t="n">
        <v>593.009157983137</v>
      </c>
      <c r="X35" t="n">
        <v>848.997071663882</v>
      </c>
      <c r="Y35" t="n">
        <v>1320.94532565135</v>
      </c>
      <c r="Z35" t="n">
        <v>1569.83484482351</v>
      </c>
      <c r="AA35" t="n">
        <v>1987.70837954436</v>
      </c>
      <c r="AB35" t="n">
        <v>2754.02639473949</v>
      </c>
      <c r="AC35" t="n">
        <v>3389.76667302794</v>
      </c>
      <c r="AD35" t="n">
        <v>3950.35256803247</v>
      </c>
      <c r="AE35" t="n">
        <v>4476.96044869652</v>
      </c>
      <c r="AF35" t="n">
        <v>5287.20484711527</v>
      </c>
    </row>
    <row r="36">
      <c r="A36" t="s">
        <v>152</v>
      </c>
      <c r="B36" t="s">
        <v>440</v>
      </c>
      <c r="C36" t="s">
        <v>342</v>
      </c>
      <c r="D36" t="s">
        <v>441</v>
      </c>
      <c r="E36" t="s">
        <v>343</v>
      </c>
      <c r="F36" t="n">
        <v>8.36275008683208</v>
      </c>
      <c r="G36" t="n">
        <v>9.67299621511012</v>
      </c>
      <c r="H36" t="n">
        <v>10.3359706415178</v>
      </c>
      <c r="I36" t="n">
        <v>12.9462594158404</v>
      </c>
      <c r="J36" t="n">
        <v>14.9659273048241</v>
      </c>
      <c r="K36" t="n">
        <v>16.8666947358312</v>
      </c>
      <c r="L36" t="n">
        <v>16.8651164076618</v>
      </c>
      <c r="M36" t="n">
        <v>17.6752239991212</v>
      </c>
      <c r="N36" t="n">
        <v>20.6213717025917</v>
      </c>
      <c r="O36" t="n">
        <v>24.1053248299704</v>
      </c>
      <c r="P36" t="n">
        <v>25.2304517835761</v>
      </c>
      <c r="Q36" t="n">
        <v>26.7860277143227</v>
      </c>
      <c r="R36" t="n">
        <v>28.912740748004</v>
      </c>
      <c r="S36" t="n">
        <v>31.4575913577661</v>
      </c>
      <c r="T36" t="n">
        <v>31.5599064410314</v>
      </c>
      <c r="U36" t="n">
        <v>41.2963802340018</v>
      </c>
      <c r="V36" t="n">
        <v>55.2144700718543</v>
      </c>
      <c r="W36" t="n">
        <v>59.4249037180521</v>
      </c>
      <c r="X36" t="n">
        <v>65.9855022908063</v>
      </c>
      <c r="Y36" t="n">
        <v>71.2956771035534</v>
      </c>
      <c r="Z36" t="n">
        <v>79.4337507091048</v>
      </c>
      <c r="AA36" t="n">
        <v>89.1721698661466</v>
      </c>
      <c r="AB36" t="n">
        <v>98.9361812689696</v>
      </c>
      <c r="AC36" t="n">
        <v>109.682670698585</v>
      </c>
      <c r="AD36" t="n">
        <v>122.752544620755</v>
      </c>
      <c r="AE36" t="n">
        <v>135.157281642319</v>
      </c>
      <c r="AF36" t="n">
        <v>153.520220176825</v>
      </c>
    </row>
    <row r="37">
      <c r="A37" t="s">
        <v>152</v>
      </c>
      <c r="B37" t="s">
        <v>442</v>
      </c>
      <c r="C37" t="s">
        <v>342</v>
      </c>
      <c r="D37" t="s">
        <v>443</v>
      </c>
      <c r="E37" t="s">
        <v>343</v>
      </c>
      <c r="F37" t="n">
        <v>101.602055404026</v>
      </c>
      <c r="G37" t="n">
        <v>107.900406517532</v>
      </c>
      <c r="H37" t="n">
        <v>111.886524903123</v>
      </c>
      <c r="I37" t="n">
        <v>138.427690522222</v>
      </c>
      <c r="J37" t="n">
        <v>161.506043518319</v>
      </c>
      <c r="K37" t="n">
        <v>186.505605682636</v>
      </c>
      <c r="L37" t="n">
        <v>180.570753121415</v>
      </c>
      <c r="M37" t="n">
        <v>173.322358529793</v>
      </c>
      <c r="N37" t="n">
        <v>183.504695031577</v>
      </c>
      <c r="O37" t="n">
        <v>178.205513232539</v>
      </c>
      <c r="P37" t="n">
        <v>164.567020589484</v>
      </c>
      <c r="Q37" t="n">
        <v>160.846169043403</v>
      </c>
      <c r="R37" t="n">
        <v>175.608051482338</v>
      </c>
      <c r="S37" t="n">
        <v>169.921694841259</v>
      </c>
      <c r="T37" t="n">
        <v>149.517087643366</v>
      </c>
      <c r="U37" t="n">
        <v>137.296677391181</v>
      </c>
      <c r="V37" t="n">
        <v>123.929217946791</v>
      </c>
      <c r="W37" t="n">
        <v>106.982781892052</v>
      </c>
      <c r="X37" t="n">
        <v>144.673708106048</v>
      </c>
      <c r="Y37" t="n">
        <v>238.877262738778</v>
      </c>
      <c r="Z37" t="n">
        <v>286.873931077467</v>
      </c>
      <c r="AA37" t="n">
        <v>364.442760449277</v>
      </c>
      <c r="AB37" t="n">
        <v>587.444115260491</v>
      </c>
      <c r="AC37" t="n">
        <v>544.11427635192</v>
      </c>
      <c r="AD37" t="n">
        <v>458.220289805975</v>
      </c>
      <c r="AE37" t="n">
        <v>428.002174162483</v>
      </c>
      <c r="AF37" t="n">
        <v>445.728755321614</v>
      </c>
    </row>
    <row r="38">
      <c r="A38" t="s">
        <v>152</v>
      </c>
      <c r="B38" t="s">
        <v>444</v>
      </c>
      <c r="C38" t="s">
        <v>342</v>
      </c>
      <c r="D38" t="s">
        <v>445</v>
      </c>
      <c r="E38" t="s">
        <v>343</v>
      </c>
      <c r="F38" t="n">
        <v>51.4669028648887</v>
      </c>
      <c r="G38" t="n">
        <v>58.4576264535944</v>
      </c>
      <c r="H38" t="n">
        <v>76.6982499335831</v>
      </c>
      <c r="I38" t="n">
        <v>114.788379954434</v>
      </c>
      <c r="J38" t="n">
        <v>159.742098752877</v>
      </c>
      <c r="K38" t="n">
        <v>200.161527544869</v>
      </c>
      <c r="L38" t="n">
        <v>247.422259255445</v>
      </c>
      <c r="M38" t="n">
        <v>291.672198228996</v>
      </c>
      <c r="N38" t="n">
        <v>332.530977619762</v>
      </c>
      <c r="O38" t="n">
        <v>358.813873516642</v>
      </c>
      <c r="P38" t="n">
        <v>461.797609843101</v>
      </c>
      <c r="Q38" t="n">
        <v>557.954736606447</v>
      </c>
      <c r="R38" t="n">
        <v>597.403053689459</v>
      </c>
      <c r="S38" t="n">
        <v>728.884407801104</v>
      </c>
      <c r="T38" t="n">
        <v>688.329492236366</v>
      </c>
      <c r="U38" t="n">
        <v>521.932389102787</v>
      </c>
      <c r="V38" t="n">
        <v>407.839781989123</v>
      </c>
      <c r="W38" t="n">
        <v>426.601472373033</v>
      </c>
      <c r="X38" t="n">
        <v>638.337861267028</v>
      </c>
      <c r="Y38" t="n">
        <v>1010.77238580902</v>
      </c>
      <c r="Z38" t="n">
        <v>1203.52716303694</v>
      </c>
      <c r="AA38" t="n">
        <v>1534.09344922894</v>
      </c>
      <c r="AB38" t="n">
        <v>2067.64609821003</v>
      </c>
      <c r="AC38" t="n">
        <v>2735.96972597744</v>
      </c>
      <c r="AD38" t="n">
        <v>3369.37973360574</v>
      </c>
      <c r="AE38" t="n">
        <v>3913.80099289171</v>
      </c>
      <c r="AF38" t="n">
        <v>4687.95587161683</v>
      </c>
    </row>
    <row r="39">
      <c r="A39" t="s">
        <v>152</v>
      </c>
      <c r="B39" t="s">
        <v>446</v>
      </c>
      <c r="C39" t="s">
        <v>342</v>
      </c>
      <c r="D39" t="s">
        <v>447</v>
      </c>
      <c r="E39" t="s">
        <v>343</v>
      </c>
      <c r="F39" t="n">
        <v>546.579369191171</v>
      </c>
      <c r="G39" t="n">
        <v>570.440340016916</v>
      </c>
      <c r="H39" t="n">
        <v>545.11026808868</v>
      </c>
      <c r="I39" t="n">
        <v>684.846509451724</v>
      </c>
      <c r="J39" t="n">
        <v>791.059021442397</v>
      </c>
      <c r="K39" t="n">
        <v>958.215142146198</v>
      </c>
      <c r="L39" t="n">
        <v>1030.61182771074</v>
      </c>
      <c r="M39" t="n">
        <v>1110.24139000901</v>
      </c>
      <c r="N39" t="n">
        <v>1313.41844374027</v>
      </c>
      <c r="O39" t="n">
        <v>1500.60901037082</v>
      </c>
      <c r="P39" t="n">
        <v>1657.96143405851</v>
      </c>
      <c r="Q39" t="n">
        <v>1857.66228230497</v>
      </c>
      <c r="R39" t="n">
        <v>2102.29139185873</v>
      </c>
      <c r="S39" t="n">
        <v>2106.85161726102</v>
      </c>
      <c r="T39" t="n">
        <v>1854.71500550708</v>
      </c>
      <c r="U39" t="n">
        <v>1759.07223740097</v>
      </c>
      <c r="V39" t="n">
        <v>1626.72642720865</v>
      </c>
      <c r="W39" t="n">
        <v>1722.89171236277</v>
      </c>
      <c r="X39" t="n">
        <v>2025.56974941411</v>
      </c>
      <c r="Y39" t="n">
        <v>2318.8843686316</v>
      </c>
      <c r="Z39" t="n">
        <v>2383.2791107819</v>
      </c>
      <c r="AA39" t="n">
        <v>2709.07305447559</v>
      </c>
      <c r="AB39" t="n">
        <v>3597.46237013075</v>
      </c>
      <c r="AC39" t="n">
        <v>4155.52975682665</v>
      </c>
      <c r="AD39" t="n">
        <v>4641.30992133019</v>
      </c>
      <c r="AE39" t="n">
        <v>4662.01090198774</v>
      </c>
      <c r="AF39" t="n">
        <v>5124.97142663363</v>
      </c>
    </row>
    <row r="40">
      <c r="A40" t="s">
        <v>152</v>
      </c>
      <c r="B40" t="s">
        <v>448</v>
      </c>
      <c r="C40" t="s">
        <v>342</v>
      </c>
      <c r="D40" t="s">
        <v>449</v>
      </c>
      <c r="E40" t="s">
        <v>343</v>
      </c>
      <c r="F40" t="n">
        <v>27.70129071566</v>
      </c>
      <c r="G40" t="n">
        <v>32.3698843685152</v>
      </c>
      <c r="H40" t="n">
        <v>38.7961970395079</v>
      </c>
      <c r="I40" t="n">
        <v>56.915641885433</v>
      </c>
      <c r="J40" t="n">
        <v>71.0717702861032</v>
      </c>
      <c r="K40" t="n">
        <v>93.9153423373324</v>
      </c>
      <c r="L40" t="n">
        <v>106.028923024644</v>
      </c>
      <c r="M40" t="n">
        <v>123.50796385869</v>
      </c>
      <c r="N40" t="n">
        <v>150.167911865624</v>
      </c>
      <c r="O40" t="n">
        <v>193.44584830248</v>
      </c>
      <c r="P40" t="n">
        <v>187.137306844869</v>
      </c>
      <c r="Q40" t="n">
        <v>178.688057019897</v>
      </c>
      <c r="R40" t="n">
        <v>210.570553509323</v>
      </c>
      <c r="S40" t="n">
        <v>180.479026544511</v>
      </c>
      <c r="T40" t="n">
        <v>187.924871842521</v>
      </c>
      <c r="U40" t="n">
        <v>172.497536034929</v>
      </c>
      <c r="V40" t="n">
        <v>139.694720670687</v>
      </c>
      <c r="W40" t="n">
        <v>127.25351513621</v>
      </c>
      <c r="X40" t="n">
        <v>134.926164772525</v>
      </c>
      <c r="Y40" t="n">
        <v>216.692986312877</v>
      </c>
      <c r="Z40" t="n">
        <v>259.234924265003</v>
      </c>
      <c r="AA40" t="n">
        <v>300.264438489506</v>
      </c>
      <c r="AB40" t="n">
        <v>673.076279265491</v>
      </c>
      <c r="AC40" t="n">
        <v>1036.90272576557</v>
      </c>
      <c r="AD40" t="n">
        <v>1174.79613981814</v>
      </c>
      <c r="AE40" t="n">
        <v>1079.73387156066</v>
      </c>
      <c r="AF40" t="n">
        <v>1104.93899364788</v>
      </c>
    </row>
    <row r="41">
      <c r="A41" t="s">
        <v>152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152</v>
      </c>
      <c r="B42" t="s">
        <v>452</v>
      </c>
      <c r="C42" t="s">
        <v>342</v>
      </c>
      <c r="D42" t="s">
        <v>453</v>
      </c>
      <c r="E42" t="s">
        <v>343</v>
      </c>
      <c r="F42" t="n">
        <v>322.740024515261</v>
      </c>
      <c r="G42" t="n">
        <v>354.418461367867</v>
      </c>
      <c r="H42" t="n">
        <v>395.437604972112</v>
      </c>
      <c r="I42" t="n">
        <v>562.97815576753</v>
      </c>
      <c r="J42" t="n">
        <v>716.609752701632</v>
      </c>
      <c r="K42" t="n">
        <v>918.16594710771</v>
      </c>
      <c r="L42" t="n">
        <v>996.792327708148</v>
      </c>
      <c r="M42" t="n">
        <v>1049.32998455855</v>
      </c>
      <c r="N42" t="n">
        <v>1183.37705284287</v>
      </c>
      <c r="O42" t="n">
        <v>1380.80771374642</v>
      </c>
      <c r="P42" t="n">
        <v>1411.16753505515</v>
      </c>
      <c r="Q42" t="n">
        <v>1413.5107606591</v>
      </c>
      <c r="R42" t="n">
        <v>1584.84185462571</v>
      </c>
      <c r="S42" t="n">
        <v>1671.14008559753</v>
      </c>
      <c r="T42" t="n">
        <v>1494.47642967714</v>
      </c>
      <c r="U42" t="n">
        <v>1163.36414086112</v>
      </c>
      <c r="V42" t="n">
        <v>1084.69255434276</v>
      </c>
      <c r="W42" t="n">
        <v>1002.32205316999</v>
      </c>
      <c r="X42" t="n">
        <v>1273.3909343527</v>
      </c>
      <c r="Y42" t="n">
        <v>1390.70515684606</v>
      </c>
      <c r="Z42" t="n">
        <v>1399.46584866009</v>
      </c>
      <c r="AA42" t="n">
        <v>1530.70924458798</v>
      </c>
      <c r="AB42" t="n">
        <v>1726.74649743453</v>
      </c>
      <c r="AC42" t="n">
        <v>2182.83149605728</v>
      </c>
      <c r="AD42" t="n">
        <v>2443.81091170806</v>
      </c>
      <c r="AE42" t="n">
        <v>3149.39589136659</v>
      </c>
      <c r="AF42" t="n">
        <v>3929.77043976397</v>
      </c>
    </row>
    <row r="43">
      <c r="A43" t="s">
        <v>152</v>
      </c>
      <c r="B43" t="s">
        <v>454</v>
      </c>
      <c r="C43" t="s">
        <v>342</v>
      </c>
      <c r="D43" t="s">
        <v>455</v>
      </c>
      <c r="E43" t="s">
        <v>343</v>
      </c>
      <c r="F43" t="n">
        <v>348.660764647537</v>
      </c>
      <c r="G43" t="n">
        <v>385.314216624169</v>
      </c>
      <c r="H43" t="n">
        <v>430.934760410887</v>
      </c>
      <c r="I43" t="n">
        <v>614.697873190983</v>
      </c>
      <c r="J43" t="n">
        <v>783.139505857808</v>
      </c>
      <c r="K43" t="n">
        <v>1003.0528585201</v>
      </c>
      <c r="L43" t="n">
        <v>1092.97102362451</v>
      </c>
      <c r="M43" t="n">
        <v>1150.4665508099</v>
      </c>
      <c r="N43" t="n">
        <v>1295.96204333157</v>
      </c>
      <c r="O43" t="n">
        <v>1516.99264764614</v>
      </c>
      <c r="P43" t="n">
        <v>1552.70360670866</v>
      </c>
      <c r="Q43" t="n">
        <v>1549.41851960842</v>
      </c>
      <c r="R43" t="n">
        <v>1745.29650281025</v>
      </c>
      <c r="S43" t="n">
        <v>1902.1449712944</v>
      </c>
      <c r="T43" t="n">
        <v>1744.7142508998</v>
      </c>
      <c r="U43" t="n">
        <v>1445.63169318322</v>
      </c>
      <c r="V43" t="n">
        <v>1433.71498009665</v>
      </c>
      <c r="W43" t="n">
        <v>1384.65040400445</v>
      </c>
      <c r="X43" t="n">
        <v>2698.52796608515</v>
      </c>
      <c r="Y43" t="n">
        <v>2784.23268203487</v>
      </c>
      <c r="Z43" t="n">
        <v>2526.01957331229</v>
      </c>
      <c r="AA43" t="n">
        <v>2549.40498324222</v>
      </c>
      <c r="AB43" t="n">
        <v>3434.99367531811</v>
      </c>
      <c r="AC43" t="n">
        <v>4147.9731043069</v>
      </c>
      <c r="AD43" t="n">
        <v>4268.87402902809</v>
      </c>
      <c r="AE43" t="n">
        <v>5105.05345074416</v>
      </c>
      <c r="AF43" t="n">
        <v>6147.608310038</v>
      </c>
    </row>
    <row r="44">
      <c r="A44" t="s">
        <v>152</v>
      </c>
      <c r="B44" t="s">
        <v>456</v>
      </c>
      <c r="C44" t="s">
        <v>342</v>
      </c>
      <c r="D44" t="s">
        <v>457</v>
      </c>
      <c r="E44" t="s">
        <v>343</v>
      </c>
      <c r="F44" t="n">
        <v>3368.20582862996</v>
      </c>
      <c r="G44" t="n">
        <v>3691.75392193337</v>
      </c>
      <c r="H44" t="n">
        <v>3886.11898138463</v>
      </c>
      <c r="I44" t="n">
        <v>5074.24100914296</v>
      </c>
      <c r="J44" t="n">
        <v>6078.16046320258</v>
      </c>
      <c r="K44" t="n">
        <v>7432.82083911067</v>
      </c>
      <c r="L44" t="n">
        <v>7923.31670996805</v>
      </c>
      <c r="M44" t="n">
        <v>8475.46388727121</v>
      </c>
      <c r="N44" t="n">
        <v>9549.04809955574</v>
      </c>
      <c r="O44" t="n">
        <v>10587.1545217973</v>
      </c>
      <c r="P44" t="n">
        <v>11156.5875348645</v>
      </c>
      <c r="Q44" t="n">
        <v>12064.7954597527</v>
      </c>
      <c r="R44" t="n">
        <v>13319.6198163722</v>
      </c>
      <c r="S44" t="n">
        <v>14017.197396668</v>
      </c>
      <c r="T44" t="n">
        <v>13459.0384339992</v>
      </c>
      <c r="U44" t="n">
        <v>13583.5149311842</v>
      </c>
      <c r="V44" t="n">
        <v>12601.3908853647</v>
      </c>
      <c r="W44" t="n">
        <v>12452.9627791571</v>
      </c>
      <c r="X44" t="n">
        <v>14682.5946150708</v>
      </c>
      <c r="Y44" t="n">
        <v>15732.8185415019</v>
      </c>
      <c r="Z44" t="n">
        <v>14956.2998282317</v>
      </c>
      <c r="AA44" t="n">
        <v>16145.2200359302</v>
      </c>
      <c r="AB44" t="n">
        <v>19583.0633037157</v>
      </c>
      <c r="AC44" t="n">
        <v>21709.5583924361</v>
      </c>
      <c r="AD44" t="n">
        <v>24119.7385419543</v>
      </c>
      <c r="AE44" t="n">
        <v>26246.8700602956</v>
      </c>
      <c r="AF44" t="n">
        <v>30024.8770010178</v>
      </c>
    </row>
    <row r="45">
      <c r="A45" t="s">
        <v>152</v>
      </c>
      <c r="B45" t="s">
        <v>458</v>
      </c>
      <c r="C45" t="s">
        <v>342</v>
      </c>
      <c r="D45" t="s">
        <v>459</v>
      </c>
      <c r="E45" t="s">
        <v>343</v>
      </c>
      <c r="F45" t="n">
        <v>3368.20582862996</v>
      </c>
      <c r="G45" t="n">
        <v>3691.75392193337</v>
      </c>
      <c r="H45" t="n">
        <v>3886.11898138463</v>
      </c>
      <c r="I45" t="n">
        <v>5074.24100914296</v>
      </c>
      <c r="J45" t="n">
        <v>6078.16046320258</v>
      </c>
      <c r="K45" t="n">
        <v>7432.82083911067</v>
      </c>
      <c r="L45" t="n">
        <v>7923.31670996805</v>
      </c>
      <c r="M45" t="n">
        <v>8475.46388727121</v>
      </c>
      <c r="N45" t="n">
        <v>9549.04809955574</v>
      </c>
      <c r="O45" t="n">
        <v>10587.1545217973</v>
      </c>
      <c r="P45" t="n">
        <v>11156.5875348645</v>
      </c>
      <c r="Q45" t="n">
        <v>12064.7954597527</v>
      </c>
      <c r="R45" t="n">
        <v>13319.6198163722</v>
      </c>
      <c r="S45" t="n">
        <v>14017.197396668</v>
      </c>
      <c r="T45" t="n">
        <v>13459.0384339992</v>
      </c>
      <c r="U45" t="n">
        <v>13583.5149311842</v>
      </c>
      <c r="V45" t="n">
        <v>12601.3908853647</v>
      </c>
      <c r="W45" t="n">
        <v>12452.9627791571</v>
      </c>
      <c r="X45" t="n">
        <v>14682.5946150708</v>
      </c>
      <c r="Y45" t="n">
        <v>15732.8185415019</v>
      </c>
      <c r="Z45" t="n">
        <v>14956.2998282317</v>
      </c>
      <c r="AA45" t="n">
        <v>16145.2200359302</v>
      </c>
      <c r="AB45" t="n">
        <v>19583.0633037157</v>
      </c>
      <c r="AC45" t="n">
        <v>21709.5583924361</v>
      </c>
      <c r="AD45" t="n">
        <v>24119.7385419543</v>
      </c>
      <c r="AE45" t="n">
        <v>26246.8700602956</v>
      </c>
      <c r="AF45" t="n">
        <v>30024.8770010178</v>
      </c>
    </row>
    <row r="46">
      <c r="A46" t="s">
        <v>152</v>
      </c>
      <c r="B46" t="s">
        <v>460</v>
      </c>
      <c r="C46" t="s">
        <v>342</v>
      </c>
      <c r="D46" t="s">
        <v>461</v>
      </c>
      <c r="E46" t="s">
        <v>343</v>
      </c>
      <c r="F46" t="n">
        <v>25.9207401322761</v>
      </c>
      <c r="G46" t="n">
        <v>30.895755256302</v>
      </c>
      <c r="H46" t="n">
        <v>35.4971554387753</v>
      </c>
      <c r="I46" t="n">
        <v>51.7197174234525</v>
      </c>
      <c r="J46" t="n">
        <v>66.5297531561754</v>
      </c>
      <c r="K46" t="n">
        <v>84.8869114123853</v>
      </c>
      <c r="L46" t="n">
        <v>96.1786959163623</v>
      </c>
      <c r="M46" t="n">
        <v>101.136566251348</v>
      </c>
      <c r="N46" t="n">
        <v>112.584990488701</v>
      </c>
      <c r="O46" t="n">
        <v>136.184933899712</v>
      </c>
      <c r="P46" t="n">
        <v>141.536071653506</v>
      </c>
      <c r="Q46" t="n">
        <v>135.907758949327</v>
      </c>
      <c r="R46" t="n">
        <v>160.454648184539</v>
      </c>
      <c r="S46" t="n">
        <v>231.004885696866</v>
      </c>
      <c r="T46" t="n">
        <v>250.237821222657</v>
      </c>
      <c r="U46" t="n">
        <v>282.267552322103</v>
      </c>
      <c r="V46" t="n">
        <v>349.02242575389</v>
      </c>
      <c r="W46" t="n">
        <v>382.328350834456</v>
      </c>
      <c r="X46" t="n">
        <v>1425.13703173245</v>
      </c>
      <c r="Y46" t="n">
        <v>1393.52752518881</v>
      </c>
      <c r="Z46" t="n">
        <v>1126.5537246522</v>
      </c>
      <c r="AA46" t="n">
        <v>1018.69573865424</v>
      </c>
      <c r="AB46" t="n">
        <v>1708.24717788357</v>
      </c>
      <c r="AC46" t="n">
        <v>1965.14160824963</v>
      </c>
      <c r="AD46" t="n">
        <v>1825.06311732004</v>
      </c>
      <c r="AE46" t="n">
        <v>1955.65755937757</v>
      </c>
      <c r="AF46" t="n">
        <v>2217.83787027403</v>
      </c>
    </row>
    <row r="47">
      <c r="A47" t="s">
        <v>152</v>
      </c>
      <c r="B47" t="s">
        <v>462</v>
      </c>
      <c r="C47" t="s">
        <v>342</v>
      </c>
      <c r="D47" t="s">
        <v>463</v>
      </c>
      <c r="E47" t="s">
        <v>343</v>
      </c>
      <c r="F47" t="n">
        <v>294.052698217639</v>
      </c>
      <c r="G47" t="n">
        <v>309.940470475546</v>
      </c>
      <c r="H47" t="n">
        <v>303.895469382944</v>
      </c>
      <c r="I47" t="n">
        <v>366.568534830164</v>
      </c>
      <c r="J47" t="n">
        <v>408.659401931099</v>
      </c>
      <c r="K47" t="n">
        <v>462.564230441216</v>
      </c>
      <c r="L47" t="n">
        <v>468.639091749429</v>
      </c>
      <c r="M47" t="n">
        <v>488.043096656086</v>
      </c>
      <c r="N47" t="n">
        <v>534.232399088787</v>
      </c>
      <c r="O47" t="n">
        <v>608.65938280658</v>
      </c>
      <c r="P47" t="n">
        <v>550.472177615596</v>
      </c>
      <c r="Q47" t="n">
        <v>528.219453297976</v>
      </c>
      <c r="R47" t="n">
        <v>538.008747226261</v>
      </c>
      <c r="S47" t="n">
        <v>479.78351234777</v>
      </c>
      <c r="T47" t="n">
        <v>535.244210184567</v>
      </c>
      <c r="U47" t="n">
        <v>889.977070063145</v>
      </c>
      <c r="V47" t="n">
        <v>1446.96461918195</v>
      </c>
      <c r="W47" t="n">
        <v>1644.19046496798</v>
      </c>
      <c r="X47" t="n">
        <v>1710.24384845753</v>
      </c>
      <c r="Y47" t="n">
        <v>1558.86712354466</v>
      </c>
      <c r="Z47" t="n">
        <v>1460.0090627619</v>
      </c>
      <c r="AA47" t="n">
        <v>1253.70082515795</v>
      </c>
      <c r="AB47" t="n">
        <v>1147.72358404972</v>
      </c>
      <c r="AC47" t="n">
        <v>947.121540520945</v>
      </c>
      <c r="AD47" t="n">
        <v>858.359929804093</v>
      </c>
      <c r="AE47" t="n">
        <v>882.666835860313</v>
      </c>
      <c r="AF47" t="n">
        <v>945.072621783232</v>
      </c>
    </row>
    <row r="48">
      <c r="A48" t="s">
        <v>152</v>
      </c>
      <c r="B48" t="s">
        <v>464</v>
      </c>
      <c r="C48" t="s">
        <v>342</v>
      </c>
      <c r="D48" t="s">
        <v>465</v>
      </c>
      <c r="E48" t="s">
        <v>343</v>
      </c>
      <c r="F48" t="n">
        <v>764.296696161635</v>
      </c>
      <c r="G48" t="n">
        <v>823.318228485913</v>
      </c>
      <c r="H48" t="n">
        <v>815.171523794282</v>
      </c>
      <c r="I48" t="n">
        <v>982.634550507042</v>
      </c>
      <c r="J48" t="n">
        <v>1105.15681011335</v>
      </c>
      <c r="K48" t="n">
        <v>1286.32500779306</v>
      </c>
      <c r="L48" t="n">
        <v>1361.06916801935</v>
      </c>
      <c r="M48" t="n">
        <v>1506.02580756081</v>
      </c>
      <c r="N48" t="n">
        <v>1741.05824555942</v>
      </c>
      <c r="O48" t="n">
        <v>1955.69105590933</v>
      </c>
      <c r="P48" t="n">
        <v>1942.96895690818</v>
      </c>
      <c r="Q48" t="n">
        <v>1980.49158656384</v>
      </c>
      <c r="R48" t="n">
        <v>2116.40099624273</v>
      </c>
      <c r="S48" t="n">
        <v>2139.82944540169</v>
      </c>
      <c r="T48" t="n">
        <v>2185.00422857175</v>
      </c>
      <c r="U48" t="n">
        <v>2380.45582397453</v>
      </c>
      <c r="V48" t="n">
        <v>3088.81712936176</v>
      </c>
      <c r="W48" t="n">
        <v>3215.06073139432</v>
      </c>
      <c r="X48" t="n">
        <v>3386.73537663122</v>
      </c>
      <c r="Y48" t="n">
        <v>3214.98331583041</v>
      </c>
      <c r="Z48" t="n">
        <v>3082.6962583386</v>
      </c>
      <c r="AA48" t="n">
        <v>2934.020211292</v>
      </c>
      <c r="AB48" t="n">
        <v>2792.31193271585</v>
      </c>
      <c r="AC48" t="n">
        <v>2612.64464822232</v>
      </c>
      <c r="AD48" t="n">
        <v>2482.25575074668</v>
      </c>
      <c r="AE48" t="n">
        <v>2623.55920742591</v>
      </c>
      <c r="AF48" t="n">
        <v>2858.50889613406</v>
      </c>
    </row>
    <row r="49">
      <c r="A49" t="s">
        <v>152</v>
      </c>
      <c r="B49" t="s">
        <v>466</v>
      </c>
      <c r="C49" t="s">
        <v>342</v>
      </c>
      <c r="D49" t="s">
        <v>467</v>
      </c>
      <c r="E49" t="s">
        <v>343</v>
      </c>
      <c r="F49" t="n">
        <v>226.326221766086</v>
      </c>
      <c r="G49" t="n">
        <v>246.227883542342</v>
      </c>
      <c r="H49" t="n">
        <v>241.789006512404</v>
      </c>
      <c r="I49" t="n">
        <v>291.295007685989</v>
      </c>
      <c r="J49" t="n">
        <v>322.932490308437</v>
      </c>
      <c r="K49" t="n">
        <v>368.715847384597</v>
      </c>
      <c r="L49" t="n">
        <v>388.262579065783</v>
      </c>
      <c r="M49" t="n">
        <v>456.610445330822</v>
      </c>
      <c r="N49" t="n">
        <v>549.79440787478</v>
      </c>
      <c r="O49" t="n">
        <v>602.521476375908</v>
      </c>
      <c r="P49" t="n">
        <v>607.519602527521</v>
      </c>
      <c r="Q49" t="n">
        <v>623.026039303161</v>
      </c>
      <c r="R49" t="n">
        <v>685.202040459735</v>
      </c>
      <c r="S49" t="n">
        <v>711.692753401067</v>
      </c>
      <c r="T49" t="n">
        <v>735.736636081087</v>
      </c>
      <c r="U49" t="n">
        <v>718.8113969423</v>
      </c>
      <c r="V49" t="n">
        <v>905.007116521478</v>
      </c>
      <c r="W49" t="n">
        <v>895.438933574645</v>
      </c>
      <c r="X49" t="n">
        <v>968.021872735112</v>
      </c>
      <c r="Y49" t="n">
        <v>899.422269447556</v>
      </c>
      <c r="Z49" t="n">
        <v>860.949102747843</v>
      </c>
      <c r="AA49" t="n">
        <v>817.700627068157</v>
      </c>
      <c r="AB49" t="n">
        <v>671.806123744861</v>
      </c>
      <c r="AC49" t="n">
        <v>587.310761848205</v>
      </c>
      <c r="AD49" t="n">
        <v>563.813057248207</v>
      </c>
      <c r="AE49" t="n">
        <v>556.313330555099</v>
      </c>
      <c r="AF49" t="n">
        <v>573.590994461224</v>
      </c>
    </row>
    <row r="50">
      <c r="A50" t="s">
        <v>152</v>
      </c>
      <c r="B50" t="s">
        <v>468</v>
      </c>
      <c r="C50" t="s">
        <v>342</v>
      </c>
      <c r="D50" t="s">
        <v>469</v>
      </c>
      <c r="E50" t="s">
        <v>343</v>
      </c>
      <c r="F50" t="n">
        <v>243.917776177911</v>
      </c>
      <c r="G50" t="n">
        <v>267.149874468024</v>
      </c>
      <c r="H50" t="n">
        <v>269.487047898935</v>
      </c>
      <c r="I50" t="n">
        <v>324.77100799089</v>
      </c>
      <c r="J50" t="n">
        <v>373.564917873809</v>
      </c>
      <c r="K50" t="n">
        <v>455.044929967246</v>
      </c>
      <c r="L50" t="n">
        <v>504.167497204137</v>
      </c>
      <c r="M50" t="n">
        <v>561.372265573904</v>
      </c>
      <c r="N50" t="n">
        <v>657.031438595857</v>
      </c>
      <c r="O50" t="n">
        <v>744.510196726846</v>
      </c>
      <c r="P50" t="n">
        <v>784.977176765067</v>
      </c>
      <c r="Q50" t="n">
        <v>829.246093962705</v>
      </c>
      <c r="R50" t="n">
        <v>893.190208556738</v>
      </c>
      <c r="S50" t="n">
        <v>948.353179652857</v>
      </c>
      <c r="T50" t="n">
        <v>914.023382306094</v>
      </c>
      <c r="U50" t="n">
        <v>771.667356969082</v>
      </c>
      <c r="V50" t="n">
        <v>736.845393658331</v>
      </c>
      <c r="W50" t="n">
        <v>675.431332851692</v>
      </c>
      <c r="X50" t="n">
        <v>708.469655438582</v>
      </c>
      <c r="Y50" t="n">
        <v>756.693922838192</v>
      </c>
      <c r="Z50" t="n">
        <v>761.738092828859</v>
      </c>
      <c r="AA50" t="n">
        <v>862.618759065894</v>
      </c>
      <c r="AB50" t="n">
        <v>972.782224921267</v>
      </c>
      <c r="AC50" t="n">
        <v>1078.21234585317</v>
      </c>
      <c r="AD50" t="n">
        <v>1060.08276369438</v>
      </c>
      <c r="AE50" t="n">
        <v>1184.5790410105</v>
      </c>
      <c r="AF50" t="n">
        <v>1339.8452798896</v>
      </c>
    </row>
    <row r="51">
      <c r="A51" t="s">
        <v>152</v>
      </c>
      <c r="B51" t="s">
        <v>470</v>
      </c>
      <c r="C51" t="s">
        <v>342</v>
      </c>
      <c r="D51" t="s">
        <v>471</v>
      </c>
      <c r="E51" t="s">
        <v>343</v>
      </c>
      <c r="F51" t="n">
        <v>241.579866710642</v>
      </c>
      <c r="G51" t="n">
        <v>264.434806842974</v>
      </c>
      <c r="H51" t="n">
        <v>266.680165548917</v>
      </c>
      <c r="I51" t="n">
        <v>321.381152043692</v>
      </c>
      <c r="J51" t="n">
        <v>369.336351557641</v>
      </c>
      <c r="K51" t="n">
        <v>450.01846365528</v>
      </c>
      <c r="L51" t="n">
        <v>499.221145112006</v>
      </c>
      <c r="M51" t="n">
        <v>555.62519668372</v>
      </c>
      <c r="N51" t="n">
        <v>649.462341764641</v>
      </c>
      <c r="O51" t="n">
        <v>734.609195091832</v>
      </c>
      <c r="P51" t="n">
        <v>773.93483071668</v>
      </c>
      <c r="Q51" t="n">
        <v>816.456567548399</v>
      </c>
      <c r="R51" t="n">
        <v>878.340850762615</v>
      </c>
      <c r="S51" t="n">
        <v>932.121415192388</v>
      </c>
      <c r="T51" t="n">
        <v>897.941658574576</v>
      </c>
      <c r="U51" t="n">
        <v>756.865537124569</v>
      </c>
      <c r="V51" t="n">
        <v>719.41066222059</v>
      </c>
      <c r="W51" t="n">
        <v>658.549769457909</v>
      </c>
      <c r="X51" t="n">
        <v>690.935836141483</v>
      </c>
      <c r="Y51" t="n">
        <v>739.114937834643</v>
      </c>
      <c r="Z51" t="n">
        <v>744.144780700154</v>
      </c>
      <c r="AA51" t="n">
        <v>845.074081342687</v>
      </c>
      <c r="AB51" t="n">
        <v>955.022410625457</v>
      </c>
      <c r="AC51" t="n">
        <v>921.09257103761</v>
      </c>
      <c r="AD51" t="n">
        <v>932.445373690234</v>
      </c>
      <c r="AE51" t="n">
        <v>1007.87909940349</v>
      </c>
      <c r="AF51" t="n">
        <v>1114.44674260891</v>
      </c>
    </row>
    <row r="52">
      <c r="A52" t="s">
        <v>152</v>
      </c>
      <c r="B52" t="s">
        <v>472</v>
      </c>
      <c r="C52" t="s">
        <v>342</v>
      </c>
      <c r="D52" t="s">
        <v>473</v>
      </c>
      <c r="E52" t="s">
        <v>343</v>
      </c>
      <c r="F52" t="n">
        <v>2.3379094672691</v>
      </c>
      <c r="G52" t="n">
        <v>2.71506762505006</v>
      </c>
      <c r="H52" t="n">
        <v>2.80688235001821</v>
      </c>
      <c r="I52" t="n">
        <v>3.38985594719797</v>
      </c>
      <c r="J52" t="n">
        <v>4.228566316168</v>
      </c>
      <c r="K52" t="n">
        <v>5.02646631196576</v>
      </c>
      <c r="L52" t="n">
        <v>4.9463520921308</v>
      </c>
      <c r="M52" t="n">
        <v>5.74706889018465</v>
      </c>
      <c r="N52" t="n">
        <v>7.56909683121597</v>
      </c>
      <c r="O52" t="n">
        <v>9.90100163501321</v>
      </c>
      <c r="P52" t="n">
        <v>11.0423460483875</v>
      </c>
      <c r="Q52" t="n">
        <v>12.7895264143067</v>
      </c>
      <c r="R52" t="n">
        <v>14.8493577941227</v>
      </c>
      <c r="S52" t="n">
        <v>16.2317644604688</v>
      </c>
      <c r="T52" t="n">
        <v>16.0817237315185</v>
      </c>
      <c r="U52" t="n">
        <v>14.8018198445129</v>
      </c>
      <c r="V52" t="n">
        <v>17.4347314377419</v>
      </c>
      <c r="W52" t="n">
        <v>16.8815633937824</v>
      </c>
      <c r="X52" t="n">
        <v>17.5338192970985</v>
      </c>
      <c r="Y52" t="n">
        <v>17.5789850035488</v>
      </c>
      <c r="Z52" t="n">
        <v>17.5933121287054</v>
      </c>
      <c r="AA52" t="n">
        <v>17.5446777232069</v>
      </c>
      <c r="AB52" t="n">
        <v>17.7598142958094</v>
      </c>
      <c r="AC52" t="n">
        <v>18.2083970376529</v>
      </c>
      <c r="AD52" t="n">
        <v>18.8586250924497</v>
      </c>
      <c r="AE52" t="n">
        <v>19.4300249891286</v>
      </c>
      <c r="AF52" t="n">
        <v>20.3269397538717</v>
      </c>
    </row>
    <row r="53">
      <c r="A53" t="s">
        <v>152</v>
      </c>
      <c r="B53" t="s">
        <v>474</v>
      </c>
      <c r="C53" t="s">
        <v>342</v>
      </c>
      <c r="D53" t="s">
        <v>475</v>
      </c>
      <c r="E53" t="s">
        <v>343</v>
      </c>
      <c r="F53" t="n">
        <v>31.0792449465388</v>
      </c>
      <c r="G53" t="n">
        <v>33.0677404527748</v>
      </c>
      <c r="H53" t="n">
        <v>34.4811721056204</v>
      </c>
      <c r="I53" t="n">
        <v>44.6471312797612</v>
      </c>
      <c r="J53" t="n">
        <v>53.6688545523773</v>
      </c>
      <c r="K53" t="n">
        <v>66.9581572078681</v>
      </c>
      <c r="L53" t="n">
        <v>71.2701398647323</v>
      </c>
      <c r="M53" t="n">
        <v>75.2741929819819</v>
      </c>
      <c r="N53" t="n">
        <v>92.4275481375384</v>
      </c>
      <c r="O53" t="n">
        <v>95.2036297527688</v>
      </c>
      <c r="P53" t="n">
        <v>93.4316708721238</v>
      </c>
      <c r="Q53" t="n">
        <v>96.9994979758664</v>
      </c>
      <c r="R53" t="n">
        <v>117.58058600223</v>
      </c>
      <c r="S53" t="n">
        <v>131.055815621154</v>
      </c>
      <c r="T53" t="n">
        <v>127.546998678512</v>
      </c>
      <c r="U53" t="n">
        <v>110.078261906574</v>
      </c>
      <c r="V53" t="n">
        <v>71.7601716687352</v>
      </c>
      <c r="W53" t="n">
        <v>53.5668320798186</v>
      </c>
      <c r="X53" t="n">
        <v>94.0749392286066</v>
      </c>
      <c r="Y53" t="n">
        <v>114.537943538935</v>
      </c>
      <c r="Z53" t="n">
        <v>98.0111399835554</v>
      </c>
      <c r="AA53" t="n">
        <v>107.109041813539</v>
      </c>
      <c r="AB53" t="n">
        <v>130.931904942732</v>
      </c>
      <c r="AC53" t="n">
        <v>121.262897476526</v>
      </c>
      <c r="AD53" t="n">
        <v>151.227980067499</v>
      </c>
      <c r="AE53" t="n">
        <v>191.522723514543</v>
      </c>
      <c r="AF53" t="n">
        <v>232.531549133942</v>
      </c>
    </row>
    <row r="54">
      <c r="A54" t="s">
        <v>152</v>
      </c>
      <c r="B54" t="s">
        <v>476</v>
      </c>
      <c r="C54" t="s">
        <v>342</v>
      </c>
      <c r="D54" t="s">
        <v>477</v>
      </c>
      <c r="E54" t="s">
        <v>343</v>
      </c>
      <c r="F54" t="n">
        <v>315.874436943588</v>
      </c>
      <c r="G54" t="n">
        <v>316.799861922504</v>
      </c>
      <c r="H54" t="n">
        <v>294.56651787526</v>
      </c>
      <c r="I54" t="n">
        <v>335.338803501971</v>
      </c>
      <c r="J54" t="n">
        <v>381.809833458194</v>
      </c>
      <c r="K54" t="n">
        <v>441.878526754718</v>
      </c>
      <c r="L54" t="n">
        <v>462.757000713428</v>
      </c>
      <c r="M54" t="n">
        <v>486.294941411899</v>
      </c>
      <c r="N54" t="n">
        <v>538.970048641837</v>
      </c>
      <c r="O54" t="n">
        <v>523.984230473072</v>
      </c>
      <c r="P54" t="n">
        <v>489.216394222866</v>
      </c>
      <c r="Q54" t="n">
        <v>478.712976843776</v>
      </c>
      <c r="R54" t="n">
        <v>519.663683757725</v>
      </c>
      <c r="S54" t="n">
        <v>530.882351585587</v>
      </c>
      <c r="T54" t="n">
        <v>549.973542009741</v>
      </c>
      <c r="U54" t="n">
        <v>449.337036255876</v>
      </c>
      <c r="V54" t="n">
        <v>414.644320072913</v>
      </c>
      <c r="W54" t="n">
        <v>357.902010451259</v>
      </c>
      <c r="X54" t="n">
        <v>422.650284553206</v>
      </c>
      <c r="Y54" t="n">
        <v>472.209573171552</v>
      </c>
      <c r="Z54" t="n">
        <v>467.576883821156</v>
      </c>
      <c r="AA54" t="n">
        <v>450.890580762039</v>
      </c>
      <c r="AB54" t="n">
        <v>461.331459948834</v>
      </c>
      <c r="AC54" t="n">
        <v>405.211650361815</v>
      </c>
      <c r="AD54" t="n">
        <v>518.202501463378</v>
      </c>
      <c r="AE54" t="n">
        <v>663.364358550684</v>
      </c>
      <c r="AF54" t="n">
        <v>808.881052995421</v>
      </c>
    </row>
    <row r="55">
      <c r="A55" t="s">
        <v>152</v>
      </c>
      <c r="B55" t="s">
        <v>478</v>
      </c>
      <c r="C55" t="s">
        <v>342</v>
      </c>
      <c r="D55" t="s">
        <v>479</v>
      </c>
      <c r="E55" t="s">
        <v>343</v>
      </c>
      <c r="F55" t="n">
        <v>284.795191997049</v>
      </c>
      <c r="G55" t="n">
        <v>283.732121469729</v>
      </c>
      <c r="H55" t="n">
        <v>260.085345769639</v>
      </c>
      <c r="I55" t="n">
        <v>290.69167222221</v>
      </c>
      <c r="J55" t="n">
        <v>328.140978905816</v>
      </c>
      <c r="K55" t="n">
        <v>374.92036954685</v>
      </c>
      <c r="L55" t="n">
        <v>391.486860848696</v>
      </c>
      <c r="M55" t="n">
        <v>411.020748429917</v>
      </c>
      <c r="N55" t="n">
        <v>446.542500504298</v>
      </c>
      <c r="O55" t="n">
        <v>428.780600720303</v>
      </c>
      <c r="P55" t="n">
        <v>395.784723350742</v>
      </c>
      <c r="Q55" t="n">
        <v>381.713478867909</v>
      </c>
      <c r="R55" t="n">
        <v>402.083097755494</v>
      </c>
      <c r="S55" t="n">
        <v>399.826535964433</v>
      </c>
      <c r="T55" t="n">
        <v>422.426543331228</v>
      </c>
      <c r="U55" t="n">
        <v>339.258774349302</v>
      </c>
      <c r="V55" t="n">
        <v>342.884148404178</v>
      </c>
      <c r="W55" t="n">
        <v>304.33517837144</v>
      </c>
      <c r="X55" t="n">
        <v>328.575345324599</v>
      </c>
      <c r="Y55" t="n">
        <v>357.671629632616</v>
      </c>
      <c r="Z55" t="n">
        <v>369.5657438376</v>
      </c>
      <c r="AA55" t="n">
        <v>343.7815389485</v>
      </c>
      <c r="AB55" t="n">
        <v>330.399555006102</v>
      </c>
      <c r="AC55" t="n">
        <v>283.948752885289</v>
      </c>
      <c r="AD55" t="n">
        <v>366.974521395879</v>
      </c>
      <c r="AE55" t="n">
        <v>471.841635036141</v>
      </c>
      <c r="AF55" t="n">
        <v>576.34950386148</v>
      </c>
    </row>
    <row r="56">
      <c r="A56" t="s">
        <v>152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152</v>
      </c>
      <c r="B57" t="s">
        <v>482</v>
      </c>
      <c r="C57" t="s">
        <v>342</v>
      </c>
      <c r="D57" t="s">
        <v>483</v>
      </c>
      <c r="E57" t="s">
        <v>343</v>
      </c>
      <c r="F57" t="n">
        <v>4160.20381550726</v>
      </c>
      <c r="G57" t="n">
        <v>4547.4420347878</v>
      </c>
      <c r="H57" t="n">
        <v>4740.08670221842</v>
      </c>
      <c r="I57" t="n">
        <v>6113.79120153544</v>
      </c>
      <c r="J57" t="n">
        <v>7254.38904360203</v>
      </c>
      <c r="K57" t="n">
        <v>8813.06118924106</v>
      </c>
      <c r="L57" t="n">
        <v>9390.41480101205</v>
      </c>
      <c r="M57" t="n">
        <v>10104.9976586907</v>
      </c>
      <c r="N57" t="n">
        <v>11440.2742569808</v>
      </c>
      <c r="O57" t="n">
        <v>12736.2914260091</v>
      </c>
      <c r="P57" t="n">
        <v>13286.6937986175</v>
      </c>
      <c r="Q57" t="n">
        <v>14223.9751033364</v>
      </c>
      <c r="R57" t="n">
        <v>15646.5913661242</v>
      </c>
      <c r="S57" t="n">
        <v>16337.5058686142</v>
      </c>
      <c r="T57" t="n">
        <v>15831.9675344134</v>
      </c>
      <c r="U57" t="n">
        <v>16136.4682911936</v>
      </c>
      <c r="V57" t="n">
        <v>15829.9027353972</v>
      </c>
      <c r="W57" t="n">
        <v>15795.2770256877</v>
      </c>
      <c r="X57" t="n">
        <v>18204.2561564745</v>
      </c>
      <c r="Y57" t="n">
        <v>19164.4948436452</v>
      </c>
      <c r="Z57" t="n">
        <v>18298.2310108353</v>
      </c>
      <c r="AA57" t="n">
        <v>19379.5046857117</v>
      </c>
      <c r="AB57" t="n">
        <v>23048.451515697</v>
      </c>
      <c r="AC57" t="n">
        <v>25359.105766424</v>
      </c>
      <c r="AD57" t="n">
        <v>27776.7904325191</v>
      </c>
      <c r="AE57" t="n">
        <v>29950.1631392822</v>
      </c>
      <c r="AF57" t="n">
        <v>33988.3248907997</v>
      </c>
    </row>
    <row r="58">
      <c r="A58" t="s">
        <v>152</v>
      </c>
      <c r="B58" t="s">
        <v>484</v>
      </c>
      <c r="C58" t="s">
        <v>342</v>
      </c>
      <c r="D58" t="s">
        <v>485</v>
      </c>
      <c r="E58" t="s">
        <v>343</v>
      </c>
      <c r="F58" t="n">
        <v>4160.20381550726</v>
      </c>
      <c r="G58" t="n">
        <v>4547.4420347878</v>
      </c>
      <c r="H58" t="n">
        <v>4740.08670221842</v>
      </c>
      <c r="I58" t="n">
        <v>6113.79120153544</v>
      </c>
      <c r="J58" t="n">
        <v>7254.38904360203</v>
      </c>
      <c r="K58" t="n">
        <v>8813.06118924106</v>
      </c>
      <c r="L58" t="n">
        <v>9390.41480101205</v>
      </c>
      <c r="M58" t="n">
        <v>10104.9976586907</v>
      </c>
      <c r="N58" t="n">
        <v>11440.2742569808</v>
      </c>
      <c r="O58" t="n">
        <v>12736.2914260091</v>
      </c>
      <c r="P58" t="n">
        <v>13286.6937986175</v>
      </c>
      <c r="Q58" t="n">
        <v>14223.9751033364</v>
      </c>
      <c r="R58" t="n">
        <v>15646.5913661242</v>
      </c>
      <c r="S58" t="n">
        <v>16337.5058686142</v>
      </c>
      <c r="T58" t="n">
        <v>15831.9675344134</v>
      </c>
      <c r="U58" t="n">
        <v>16136.4682911936</v>
      </c>
      <c r="V58" t="n">
        <v>15829.9027353972</v>
      </c>
      <c r="W58" t="n">
        <v>15795.2770256877</v>
      </c>
      <c r="X58" t="n">
        <v>18204.2561564745</v>
      </c>
      <c r="Y58" t="n">
        <v>19164.4948436452</v>
      </c>
      <c r="Z58" t="n">
        <v>18298.2310108353</v>
      </c>
      <c r="AA58" t="n">
        <v>19379.5046857117</v>
      </c>
      <c r="AB58" t="n">
        <v>23048.451515697</v>
      </c>
      <c r="AC58" t="n">
        <v>25359.105766424</v>
      </c>
      <c r="AD58" t="n">
        <v>27776.7904325191</v>
      </c>
      <c r="AE58" t="n">
        <v>29950.1631392822</v>
      </c>
      <c r="AF58" t="n">
        <v>33988.3248907997</v>
      </c>
    </row>
    <row r="59">
      <c r="A59" t="s">
        <v>152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153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153</v>
      </c>
      <c r="B3" t="s">
        <v>374</v>
      </c>
      <c r="C3" t="s">
        <v>342</v>
      </c>
      <c r="D3" t="s">
        <v>375</v>
      </c>
      <c r="E3" t="s">
        <v>343</v>
      </c>
      <c r="F3" t="n">
        <v>40.0437454088814</v>
      </c>
      <c r="G3" t="n">
        <v>39.7570573288803</v>
      </c>
      <c r="H3" t="n">
        <v>37.115440687547</v>
      </c>
      <c r="I3" t="n">
        <v>43.7113807097869</v>
      </c>
      <c r="J3" t="n">
        <v>47.519069730253</v>
      </c>
      <c r="K3" t="n">
        <v>54.7988483749307</v>
      </c>
      <c r="L3" t="n">
        <v>55.5918677373535</v>
      </c>
      <c r="M3" t="n">
        <v>52.9794383185592</v>
      </c>
      <c r="N3" t="n">
        <v>55.6164750722004</v>
      </c>
      <c r="O3" t="n">
        <v>54.9782665266532</v>
      </c>
      <c r="P3" t="n">
        <v>52.746664049126</v>
      </c>
      <c r="Q3" t="n">
        <v>52.5972450846674</v>
      </c>
      <c r="R3" t="n">
        <v>56.0328144496514</v>
      </c>
      <c r="S3" t="n">
        <v>62.8186949742186</v>
      </c>
      <c r="T3" t="n">
        <v>57.9948967638002</v>
      </c>
      <c r="U3" t="n">
        <v>51.7351615134678</v>
      </c>
      <c r="V3" t="n">
        <v>60.7368451388234</v>
      </c>
      <c r="W3" t="n">
        <v>52.4616677487986</v>
      </c>
      <c r="X3" t="n">
        <v>47.0830441425322</v>
      </c>
      <c r="Y3" t="n">
        <v>40.6461526422069</v>
      </c>
      <c r="Z3" t="n">
        <v>41.7800369174331</v>
      </c>
      <c r="AA3" t="n">
        <v>41.0282704106115</v>
      </c>
      <c r="AB3" t="n">
        <v>47.7091892685725</v>
      </c>
      <c r="AC3" t="n">
        <v>52.6695280417696</v>
      </c>
      <c r="AD3" t="n">
        <v>43.5239293986908</v>
      </c>
      <c r="AE3" t="n">
        <v>43.5043745508612</v>
      </c>
      <c r="AF3" t="n">
        <v>45.0576594112856</v>
      </c>
    </row>
    <row r="4">
      <c r="A4" t="s">
        <v>153</v>
      </c>
      <c r="B4" t="s">
        <v>376</v>
      </c>
      <c r="C4" t="s">
        <v>342</v>
      </c>
      <c r="D4" t="s">
        <v>377</v>
      </c>
      <c r="E4" t="s">
        <v>343</v>
      </c>
      <c r="F4" t="n">
        <v>1064.83469269738</v>
      </c>
      <c r="G4" t="n">
        <v>1161.41051404832</v>
      </c>
      <c r="H4" t="n">
        <v>1207.63950252014</v>
      </c>
      <c r="I4" t="n">
        <v>1563.92391622114</v>
      </c>
      <c r="J4" t="n">
        <v>1841.96512308146</v>
      </c>
      <c r="K4" t="n">
        <v>2207.23341996262</v>
      </c>
      <c r="L4" t="n">
        <v>2441.96414713649</v>
      </c>
      <c r="M4" t="n">
        <v>2665.47746757051</v>
      </c>
      <c r="N4" t="n">
        <v>2995.58616667225</v>
      </c>
      <c r="O4" t="n">
        <v>3212.88038209264</v>
      </c>
      <c r="P4" t="n">
        <v>3328.57288332511</v>
      </c>
      <c r="Q4" t="n">
        <v>3418.45893952496</v>
      </c>
      <c r="R4" t="n">
        <v>3606.29054619018</v>
      </c>
      <c r="S4" t="n">
        <v>3645.81323916469</v>
      </c>
      <c r="T4" t="n">
        <v>3905.4582542301</v>
      </c>
      <c r="U4" t="n">
        <v>4780.62742269517</v>
      </c>
      <c r="V4" t="n">
        <v>4472.43949907765</v>
      </c>
      <c r="W4" t="n">
        <v>4397.93778193085</v>
      </c>
      <c r="X4" t="n">
        <v>4238.89866192049</v>
      </c>
      <c r="Y4" t="n">
        <v>4210.21981422808</v>
      </c>
      <c r="Z4" t="n">
        <v>3505.6837266584</v>
      </c>
      <c r="AA4" t="n">
        <v>3410.25154074637</v>
      </c>
      <c r="AB4" t="n">
        <v>3870.99050675778</v>
      </c>
      <c r="AC4" t="n">
        <v>3702.14586795582</v>
      </c>
      <c r="AD4" t="n">
        <v>3924.00738756798</v>
      </c>
      <c r="AE4" t="n">
        <v>4396.09545617521</v>
      </c>
      <c r="AF4" t="n">
        <v>5088.51688609684</v>
      </c>
    </row>
    <row r="5">
      <c r="A5" t="s">
        <v>153</v>
      </c>
      <c r="B5" t="s">
        <v>378</v>
      </c>
      <c r="C5" t="s">
        <v>342</v>
      </c>
      <c r="D5" t="s">
        <v>379</v>
      </c>
      <c r="E5" t="s">
        <v>343</v>
      </c>
      <c r="F5" t="n">
        <v>463.232212052498</v>
      </c>
      <c r="G5" t="n">
        <v>510.41322746153</v>
      </c>
      <c r="H5" t="n">
        <v>529.416628028326</v>
      </c>
      <c r="I5" t="n">
        <v>682.419079906697</v>
      </c>
      <c r="J5" t="n">
        <v>792.534843997766</v>
      </c>
      <c r="K5" t="n">
        <v>949.610284990124</v>
      </c>
      <c r="L5" t="n">
        <v>1070.01678341402</v>
      </c>
      <c r="M5" t="n">
        <v>1155.74152929473</v>
      </c>
      <c r="N5" t="n">
        <v>1274.31829401169</v>
      </c>
      <c r="O5" t="n">
        <v>1409.17247523388</v>
      </c>
      <c r="P5" t="n">
        <v>1452.70379724847</v>
      </c>
      <c r="Q5" t="n">
        <v>1454.43430661907</v>
      </c>
      <c r="R5" t="n">
        <v>1560.97642583789</v>
      </c>
      <c r="S5" t="n">
        <v>1573.0472792071</v>
      </c>
      <c r="T5" t="n">
        <v>1683.3320178388</v>
      </c>
      <c r="U5" t="n">
        <v>1991.97327041681</v>
      </c>
      <c r="V5" t="n">
        <v>1980.0634120869</v>
      </c>
      <c r="W5" t="n">
        <v>2182.46390644776</v>
      </c>
      <c r="X5" t="n">
        <v>2118.1144263546</v>
      </c>
      <c r="Y5" t="n">
        <v>2131.45507940438</v>
      </c>
      <c r="Z5" t="n">
        <v>1747.54492903091</v>
      </c>
      <c r="AA5" t="n">
        <v>1713.04301645601</v>
      </c>
      <c r="AB5" t="n">
        <v>2024.98943527183</v>
      </c>
      <c r="AC5" t="n">
        <v>1759.7227990435</v>
      </c>
      <c r="AD5" t="n">
        <v>1804.71327158105</v>
      </c>
      <c r="AE5" t="n">
        <v>1548.35436081502</v>
      </c>
      <c r="AF5" t="n">
        <v>1541.34542054455</v>
      </c>
    </row>
    <row r="6">
      <c r="A6" t="s">
        <v>153</v>
      </c>
      <c r="B6" t="s">
        <v>380</v>
      </c>
      <c r="C6" t="s">
        <v>342</v>
      </c>
      <c r="D6" t="s">
        <v>381</v>
      </c>
      <c r="E6" t="s">
        <v>343</v>
      </c>
      <c r="F6" t="n">
        <v>121.051782588373</v>
      </c>
      <c r="G6" t="n">
        <v>107.901307339468</v>
      </c>
      <c r="H6" t="n">
        <v>85.4204826448632</v>
      </c>
      <c r="I6" t="n">
        <v>89.9497042231459</v>
      </c>
      <c r="J6" t="n">
        <v>88.2644709974</v>
      </c>
      <c r="K6" t="n">
        <v>90.7197734560747</v>
      </c>
      <c r="L6" t="n">
        <v>81.0929434621264</v>
      </c>
      <c r="M6" t="n">
        <v>71.379345910557</v>
      </c>
      <c r="N6" t="n">
        <v>70.2464203119507</v>
      </c>
      <c r="O6" t="n">
        <v>65.9521023200545</v>
      </c>
      <c r="P6" t="n">
        <v>56.4818074774983</v>
      </c>
      <c r="Q6" t="n">
        <v>50.0842716154787</v>
      </c>
      <c r="R6" t="n">
        <v>47.1307598674438</v>
      </c>
      <c r="S6" t="n">
        <v>42.9776119877291</v>
      </c>
      <c r="T6" t="n">
        <v>36.8421522499217</v>
      </c>
      <c r="U6" t="n">
        <v>29.168045254628</v>
      </c>
      <c r="V6" t="n">
        <v>28.9465327597766</v>
      </c>
      <c r="W6" t="n">
        <v>25.2597767121988</v>
      </c>
      <c r="X6" t="n">
        <v>22.5360484405563</v>
      </c>
      <c r="Y6" t="n">
        <v>20.3406959612708</v>
      </c>
      <c r="Z6" t="n">
        <v>19.167153060302</v>
      </c>
      <c r="AA6" t="n">
        <v>18.4616609543832</v>
      </c>
      <c r="AB6" t="n">
        <v>20.637627039988</v>
      </c>
      <c r="AC6" t="n">
        <v>19.7972166183062</v>
      </c>
      <c r="AD6" t="n">
        <v>17.6093918823346</v>
      </c>
      <c r="AE6" t="n">
        <v>16.9568728220708</v>
      </c>
      <c r="AF6" t="n">
        <v>16.9637977416455</v>
      </c>
    </row>
    <row r="7">
      <c r="A7" t="s">
        <v>153</v>
      </c>
      <c r="B7" t="s">
        <v>382</v>
      </c>
      <c r="C7" t="s">
        <v>342</v>
      </c>
      <c r="D7" t="s">
        <v>383</v>
      </c>
      <c r="E7" t="s">
        <v>343</v>
      </c>
      <c r="F7" t="n">
        <v>93.4076419804769</v>
      </c>
      <c r="G7" t="n">
        <v>101.440874784317</v>
      </c>
      <c r="H7" t="n">
        <v>107.353523630534</v>
      </c>
      <c r="I7" t="n">
        <v>136.846741301197</v>
      </c>
      <c r="J7" t="n">
        <v>161.009383918418</v>
      </c>
      <c r="K7" t="n">
        <v>190.833406003117</v>
      </c>
      <c r="L7" t="n">
        <v>234.426641683618</v>
      </c>
      <c r="M7" t="n">
        <v>279.935244369308</v>
      </c>
      <c r="N7" t="n">
        <v>349.543988407457</v>
      </c>
      <c r="O7" t="n">
        <v>329.779710180532</v>
      </c>
      <c r="P7" t="n">
        <v>326.21801722674</v>
      </c>
      <c r="Q7" t="n">
        <v>361.384006968876</v>
      </c>
      <c r="R7" t="n">
        <v>331.60990318822</v>
      </c>
      <c r="S7" t="n">
        <v>315.489507911933</v>
      </c>
      <c r="T7" t="n">
        <v>351.665610033755</v>
      </c>
      <c r="U7" t="n">
        <v>427.164106670851</v>
      </c>
      <c r="V7" t="n">
        <v>322.671314258611</v>
      </c>
      <c r="W7" t="n">
        <v>261.589356627991</v>
      </c>
      <c r="X7" t="n">
        <v>224.068473432924</v>
      </c>
      <c r="Y7" t="n">
        <v>167.320792255053</v>
      </c>
      <c r="Z7" t="n">
        <v>129.277274629294</v>
      </c>
      <c r="AA7" t="n">
        <v>113.404554270464</v>
      </c>
      <c r="AB7" t="n">
        <v>120.827204025536</v>
      </c>
      <c r="AC7" t="n">
        <v>109.31047456704</v>
      </c>
      <c r="AD7" t="n">
        <v>104.373779195058</v>
      </c>
      <c r="AE7" t="n">
        <v>86.9065072103875</v>
      </c>
      <c r="AF7" t="n">
        <v>81.981653472311</v>
      </c>
    </row>
    <row r="8">
      <c r="A8" t="s">
        <v>153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153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153</v>
      </c>
      <c r="B10" t="s">
        <v>388</v>
      </c>
      <c r="C10" t="s">
        <v>342</v>
      </c>
      <c r="D10" t="s">
        <v>389</v>
      </c>
      <c r="E10" t="s">
        <v>343</v>
      </c>
      <c r="F10" t="n">
        <v>117.84994236497</v>
      </c>
      <c r="G10" t="n">
        <v>134.141647814192</v>
      </c>
      <c r="H10" t="n">
        <v>155.176185588228</v>
      </c>
      <c r="I10" t="n">
        <v>210.989714143383</v>
      </c>
      <c r="J10" t="n">
        <v>263.304509717246</v>
      </c>
      <c r="K10" t="n">
        <v>333.476624925288</v>
      </c>
      <c r="L10" t="n">
        <v>389.479857091549</v>
      </c>
      <c r="M10" t="n">
        <v>476.975658595764</v>
      </c>
      <c r="N10" t="n">
        <v>556.097595277497</v>
      </c>
      <c r="O10" t="n">
        <v>625.437195753295</v>
      </c>
      <c r="P10" t="n">
        <v>711.343410134499</v>
      </c>
      <c r="Q10" t="n">
        <v>747.524949637744</v>
      </c>
      <c r="R10" t="n">
        <v>796.428008690132</v>
      </c>
      <c r="S10" t="n">
        <v>834.809894456852</v>
      </c>
      <c r="T10" t="n">
        <v>1043.20099803847</v>
      </c>
      <c r="U10" t="n">
        <v>1676.74053887423</v>
      </c>
      <c r="V10" t="n">
        <v>1478.40961709768</v>
      </c>
      <c r="W10" t="n">
        <v>1316.16423464864</v>
      </c>
      <c r="X10" t="n">
        <v>1257.62593400934</v>
      </c>
      <c r="Y10" t="n">
        <v>1256.93195906008</v>
      </c>
      <c r="Z10" t="n">
        <v>968.981845950499</v>
      </c>
      <c r="AA10" t="n">
        <v>926.96614524829</v>
      </c>
      <c r="AB10" t="n">
        <v>1033.86038524047</v>
      </c>
      <c r="AC10" t="n">
        <v>1144.89503575694</v>
      </c>
      <c r="AD10" t="n">
        <v>1331.70523167994</v>
      </c>
      <c r="AE10" t="n">
        <v>1493.60321318639</v>
      </c>
      <c r="AF10" t="n">
        <v>1718.62037866172</v>
      </c>
    </row>
    <row r="11">
      <c r="A11" t="s">
        <v>153</v>
      </c>
      <c r="B11" t="s">
        <v>390</v>
      </c>
      <c r="C11" t="s">
        <v>342</v>
      </c>
      <c r="D11" t="s">
        <v>391</v>
      </c>
      <c r="E11" t="s">
        <v>343</v>
      </c>
      <c r="F11" t="n">
        <v>117.84994236497</v>
      </c>
      <c r="G11" t="n">
        <v>131.671533830651</v>
      </c>
      <c r="H11" t="n">
        <v>150.076652140355</v>
      </c>
      <c r="I11" t="n">
        <v>202.510412167653</v>
      </c>
      <c r="J11" t="n">
        <v>251.132848110736</v>
      </c>
      <c r="K11" t="n">
        <v>303.732155930541</v>
      </c>
      <c r="L11" t="n">
        <v>356.236022040713</v>
      </c>
      <c r="M11" t="n">
        <v>437.912986417494</v>
      </c>
      <c r="N11" t="n">
        <v>507.930383129354</v>
      </c>
      <c r="O11" t="n">
        <v>566.949126326239</v>
      </c>
      <c r="P11" t="n">
        <v>643.619371238322</v>
      </c>
      <c r="Q11" t="n">
        <v>674.149715350987</v>
      </c>
      <c r="R11" t="n">
        <v>708.426615744206</v>
      </c>
      <c r="S11" t="n">
        <v>734.314878972283</v>
      </c>
      <c r="T11" t="n">
        <v>913.300358908382</v>
      </c>
      <c r="U11" t="n">
        <v>1484.72403816118</v>
      </c>
      <c r="V11" t="n">
        <v>1248.62973919415</v>
      </c>
      <c r="W11" t="n">
        <v>1106.25801717221</v>
      </c>
      <c r="X11" t="n">
        <v>984.744499821988</v>
      </c>
      <c r="Y11" t="n">
        <v>931.549374693192</v>
      </c>
      <c r="Z11" t="n">
        <v>711.761585784841</v>
      </c>
      <c r="AA11" t="n">
        <v>682.52167006391</v>
      </c>
      <c r="AB11" t="n">
        <v>801.450451734992</v>
      </c>
      <c r="AC11" t="n">
        <v>730.453254456606</v>
      </c>
      <c r="AD11" t="n">
        <v>810.561068738695</v>
      </c>
      <c r="AE11" t="n">
        <v>875.514282256629</v>
      </c>
      <c r="AF11" t="n">
        <v>975.306879225005</v>
      </c>
    </row>
    <row r="12">
      <c r="A12" t="s">
        <v>153</v>
      </c>
      <c r="B12" t="s">
        <v>392</v>
      </c>
      <c r="C12" t="s">
        <v>342</v>
      </c>
      <c r="D12" t="s">
        <v>393</v>
      </c>
      <c r="E12" t="s">
        <v>343</v>
      </c>
      <c r="F12" t="n">
        <v>52.2552803790406</v>
      </c>
      <c r="G12" t="n">
        <v>53.392106662096</v>
      </c>
      <c r="H12" t="n">
        <v>50.5188201567715</v>
      </c>
      <c r="I12" t="n">
        <v>62.5672510421756</v>
      </c>
      <c r="J12" t="n">
        <v>71.7681495631464</v>
      </c>
      <c r="K12" t="n">
        <v>84.9317715304451</v>
      </c>
      <c r="L12" t="n">
        <v>87.0628073471523</v>
      </c>
      <c r="M12" t="n">
        <v>88.5629844421726</v>
      </c>
      <c r="N12" t="n">
        <v>99.9206977025826</v>
      </c>
      <c r="O12" t="n">
        <v>110.090108477674</v>
      </c>
      <c r="P12" t="n">
        <v>114.789119522837</v>
      </c>
      <c r="Q12" t="n">
        <v>122.708278100799</v>
      </c>
      <c r="R12" t="n">
        <v>137.364314285126</v>
      </c>
      <c r="S12" t="n">
        <v>138.821704138079</v>
      </c>
      <c r="T12" t="n">
        <v>125.222653697089</v>
      </c>
      <c r="U12" t="n">
        <v>103.603636354087</v>
      </c>
      <c r="V12" t="n">
        <v>107.164612646012</v>
      </c>
      <c r="W12" t="n">
        <v>99.4384912551338</v>
      </c>
      <c r="X12" t="n">
        <v>96.7533718991458</v>
      </c>
      <c r="Y12" t="n">
        <v>102.739335708507</v>
      </c>
      <c r="Z12" t="n">
        <v>104.308285753197</v>
      </c>
      <c r="AA12" t="n">
        <v>107.621889919286</v>
      </c>
      <c r="AB12" t="n">
        <v>122.781085168255</v>
      </c>
      <c r="AC12" t="n">
        <v>128.631480415917</v>
      </c>
      <c r="AD12" t="n">
        <v>135.007070055424</v>
      </c>
      <c r="AE12" t="n">
        <v>200.550677118874</v>
      </c>
      <c r="AF12" t="n">
        <v>256.544270641594</v>
      </c>
    </row>
    <row r="13">
      <c r="A13" t="s">
        <v>153</v>
      </c>
      <c r="B13" t="s">
        <v>394</v>
      </c>
      <c r="C13" t="s">
        <v>342</v>
      </c>
      <c r="D13" t="s">
        <v>395</v>
      </c>
      <c r="E13" t="s">
        <v>343</v>
      </c>
      <c r="F13" t="n">
        <v>51.7495785474989</v>
      </c>
      <c r="G13" t="n">
        <v>52.7304260297183</v>
      </c>
      <c r="H13" t="n">
        <v>49.4687151859104</v>
      </c>
      <c r="I13" t="n">
        <v>59.7298561677169</v>
      </c>
      <c r="J13" t="n">
        <v>68.181628070467</v>
      </c>
      <c r="K13" t="n">
        <v>79.7560872172034</v>
      </c>
      <c r="L13" t="n">
        <v>78.4616812051063</v>
      </c>
      <c r="M13" t="n">
        <v>79.1810302226912</v>
      </c>
      <c r="N13" t="n">
        <v>87.4240580450048</v>
      </c>
      <c r="O13" t="n">
        <v>93.3979485578</v>
      </c>
      <c r="P13" t="n">
        <v>96.358893634636</v>
      </c>
      <c r="Q13" t="n">
        <v>102.808376340231</v>
      </c>
      <c r="R13" t="n">
        <v>114.582746680592</v>
      </c>
      <c r="S13" t="n">
        <v>122.736863427214</v>
      </c>
      <c r="T13" t="n">
        <v>112.391317010092</v>
      </c>
      <c r="U13" t="n">
        <v>93.0386839080895</v>
      </c>
      <c r="V13" t="n">
        <v>95.8425497792027</v>
      </c>
      <c r="W13" t="n">
        <v>85.5056451746347</v>
      </c>
      <c r="X13" t="n">
        <v>94.1687172106517</v>
      </c>
      <c r="Y13" t="n">
        <v>101.869290303039</v>
      </c>
      <c r="Z13" t="n">
        <v>115.045628802764</v>
      </c>
      <c r="AA13" t="n">
        <v>119.682791225193</v>
      </c>
      <c r="AB13" t="n">
        <v>136.485226159644</v>
      </c>
      <c r="AC13" t="n">
        <v>132.858166631866</v>
      </c>
      <c r="AD13" t="n">
        <v>130.77114211832</v>
      </c>
      <c r="AE13" t="n">
        <v>170.032184106178</v>
      </c>
      <c r="AF13" t="n">
        <v>206.273467393906</v>
      </c>
    </row>
    <row r="14">
      <c r="A14" t="s">
        <v>153</v>
      </c>
      <c r="B14" t="s">
        <v>396</v>
      </c>
      <c r="C14" t="s">
        <v>342</v>
      </c>
      <c r="D14" t="s">
        <v>397</v>
      </c>
      <c r="E14" t="s">
        <v>343</v>
      </c>
      <c r="F14" t="n">
        <v>41.4515105938154</v>
      </c>
      <c r="G14" t="n">
        <v>45.1809618339266</v>
      </c>
      <c r="H14" t="n">
        <v>51.5762723764611</v>
      </c>
      <c r="I14" t="n">
        <v>70.5507182998068</v>
      </c>
      <c r="J14" t="n">
        <v>83.3582640127068</v>
      </c>
      <c r="K14" t="n">
        <v>100.119552893443</v>
      </c>
      <c r="L14" t="n">
        <v>111.326280918408</v>
      </c>
      <c r="M14" t="n">
        <v>111.420863244952</v>
      </c>
      <c r="N14" t="n">
        <v>109.126230827883</v>
      </c>
      <c r="O14" t="n">
        <v>109.901836523156</v>
      </c>
      <c r="P14" t="n">
        <v>109.486009068353</v>
      </c>
      <c r="Q14" t="n">
        <v>114.586733756936</v>
      </c>
      <c r="R14" t="n">
        <v>117.402981613791</v>
      </c>
      <c r="S14" t="n">
        <v>118.240989268138</v>
      </c>
      <c r="T14" t="n">
        <v>115.817905285533</v>
      </c>
      <c r="U14" t="n">
        <v>100.911117973822</v>
      </c>
      <c r="V14" t="n">
        <v>88.5071919391897</v>
      </c>
      <c r="W14" t="n">
        <v>74.398447891989</v>
      </c>
      <c r="X14" t="n">
        <v>70.1699462957833</v>
      </c>
      <c r="Y14" t="n">
        <v>69.4082258859085</v>
      </c>
      <c r="Z14" t="n">
        <v>72.5462080613901</v>
      </c>
      <c r="AA14" t="n">
        <v>71.4112438491069</v>
      </c>
      <c r="AB14" t="n">
        <v>67.1833799843389</v>
      </c>
      <c r="AC14" t="n">
        <v>61.0880517458856</v>
      </c>
      <c r="AD14" t="n">
        <v>53.9908872600491</v>
      </c>
      <c r="AE14" t="n">
        <v>43.648879933206</v>
      </c>
      <c r="AF14" t="n">
        <v>38.3924156409898</v>
      </c>
    </row>
    <row r="15">
      <c r="A15" t="s">
        <v>153</v>
      </c>
      <c r="B15" t="s">
        <v>398</v>
      </c>
      <c r="C15" t="s">
        <v>342</v>
      </c>
      <c r="D15" t="s">
        <v>399</v>
      </c>
      <c r="E15" t="s">
        <v>343</v>
      </c>
      <c r="F15" t="n">
        <v>64.9538466266832</v>
      </c>
      <c r="G15" t="n">
        <v>86.292522169724</v>
      </c>
      <c r="H15" t="n">
        <v>109.048071456847</v>
      </c>
      <c r="I15" t="n">
        <v>157.783034317182</v>
      </c>
      <c r="J15" t="n">
        <v>197.565496030941</v>
      </c>
      <c r="K15" t="n">
        <v>244.744055993125</v>
      </c>
      <c r="L15" t="n">
        <v>267.440258610785</v>
      </c>
      <c r="M15" t="n">
        <v>270.612241459281</v>
      </c>
      <c r="N15" t="n">
        <v>280.591430917602</v>
      </c>
      <c r="O15" t="n">
        <v>285.270671462626</v>
      </c>
      <c r="P15" t="n">
        <v>280.337922123996</v>
      </c>
      <c r="Q15" t="n">
        <v>287.944010281972</v>
      </c>
      <c r="R15" t="n">
        <v>294.874001792258</v>
      </c>
      <c r="S15" t="n">
        <v>293.027423628441</v>
      </c>
      <c r="T15" t="n">
        <v>265.99896511376</v>
      </c>
      <c r="U15" t="n">
        <v>219.933082913282</v>
      </c>
      <c r="V15" t="n">
        <v>201.286746292098</v>
      </c>
      <c r="W15" t="n">
        <v>187.639495832346</v>
      </c>
      <c r="X15" t="n">
        <v>173.380559806593</v>
      </c>
      <c r="Y15" t="n">
        <v>168.161379036135</v>
      </c>
      <c r="Z15" t="n">
        <v>155.88678000802</v>
      </c>
      <c r="AA15" t="n">
        <v>151.601914226766</v>
      </c>
      <c r="AB15" t="n">
        <v>156.862114006318</v>
      </c>
      <c r="AC15" t="n">
        <v>157.868015774496</v>
      </c>
      <c r="AD15" t="n">
        <v>158.04901536963</v>
      </c>
      <c r="AE15" t="n">
        <v>157.86026163341</v>
      </c>
      <c r="AF15" t="n">
        <v>168.92100105382</v>
      </c>
    </row>
    <row r="16">
      <c r="A16" t="s">
        <v>153</v>
      </c>
      <c r="B16" t="s">
        <v>400</v>
      </c>
      <c r="C16" t="s">
        <v>342</v>
      </c>
      <c r="D16" t="s">
        <v>401</v>
      </c>
      <c r="E16" t="s">
        <v>343</v>
      </c>
      <c r="F16" t="n">
        <v>23.5023360328679</v>
      </c>
      <c r="G16" t="n">
        <v>23.7922776402174</v>
      </c>
      <c r="H16" t="n">
        <v>23.0801989376875</v>
      </c>
      <c r="I16" t="n">
        <v>29.1106212144927</v>
      </c>
      <c r="J16" t="n">
        <v>33.2500711218427</v>
      </c>
      <c r="K16" t="n">
        <v>39.9102449667335</v>
      </c>
      <c r="L16" t="n">
        <v>39.521801600139</v>
      </c>
      <c r="M16" t="n">
        <v>37.9175670930114</v>
      </c>
      <c r="N16" t="n">
        <v>36.9788297004164</v>
      </c>
      <c r="O16" t="n">
        <v>31.0507160941812</v>
      </c>
      <c r="P16" t="n">
        <v>27.4635182069292</v>
      </c>
      <c r="Q16" t="n">
        <v>27.571229696375</v>
      </c>
      <c r="R16" t="n">
        <v>30.3307718454079</v>
      </c>
      <c r="S16" t="n">
        <v>32.2912195279946</v>
      </c>
      <c r="T16" t="n">
        <v>28.1368159862803</v>
      </c>
      <c r="U16" t="n">
        <v>22.4007632023199</v>
      </c>
      <c r="V16" t="n">
        <v>24.9350890024333</v>
      </c>
      <c r="W16" t="n">
        <v>36.0815231894646</v>
      </c>
      <c r="X16" t="n">
        <v>33.3195138428718</v>
      </c>
      <c r="Y16" t="n">
        <v>35.403888892603</v>
      </c>
      <c r="Z16" t="n">
        <v>37.1648931141545</v>
      </c>
      <c r="AA16" t="n">
        <v>44.5230464944022</v>
      </c>
      <c r="AB16" t="n">
        <v>61.7500655029942</v>
      </c>
      <c r="AC16" t="n">
        <v>57.9370171888762</v>
      </c>
      <c r="AD16" t="n">
        <v>55.7135067652012</v>
      </c>
      <c r="AE16" t="n">
        <v>58.0057458551446</v>
      </c>
      <c r="AF16" t="n">
        <v>64.6096223913159</v>
      </c>
    </row>
    <row r="17">
      <c r="A17" t="s">
        <v>153</v>
      </c>
      <c r="B17" t="s">
        <v>402</v>
      </c>
      <c r="C17" t="s">
        <v>342</v>
      </c>
      <c r="D17" t="s">
        <v>403</v>
      </c>
      <c r="E17" t="s">
        <v>343</v>
      </c>
      <c r="F17" t="n">
        <v>33.5763167530884</v>
      </c>
      <c r="G17" t="n">
        <v>34.4902489931423</v>
      </c>
      <c r="H17" t="n">
        <v>34.0130167821356</v>
      </c>
      <c r="I17" t="n">
        <v>38.2882253214799</v>
      </c>
      <c r="J17" t="n">
        <v>45.9412012305337</v>
      </c>
      <c r="K17" t="n">
        <v>52.3032525604391</v>
      </c>
      <c r="L17" t="n">
        <v>53.2221993138083</v>
      </c>
      <c r="M17" t="n">
        <v>62.2937708733906</v>
      </c>
      <c r="N17" t="n">
        <v>68.0831311602521</v>
      </c>
      <c r="O17" t="n">
        <v>72.0984478400435</v>
      </c>
      <c r="P17" t="n">
        <v>73.1196768339038</v>
      </c>
      <c r="Q17" t="n">
        <v>69.7122504018724</v>
      </c>
      <c r="R17" t="n">
        <v>81.0818793394436</v>
      </c>
      <c r="S17" t="n">
        <v>81.1397856672581</v>
      </c>
      <c r="T17" t="n">
        <v>68.8241524699628</v>
      </c>
      <c r="U17" t="n">
        <v>53.1954653045635</v>
      </c>
      <c r="V17" t="n">
        <v>53.7845674594288</v>
      </c>
      <c r="W17" t="n">
        <v>50.2487022918149</v>
      </c>
      <c r="X17" t="n">
        <v>53.4297720387486</v>
      </c>
      <c r="Y17" t="n">
        <v>47.3130460428334</v>
      </c>
      <c r="Z17" t="n">
        <v>46.3750238840501</v>
      </c>
      <c r="AA17" t="n">
        <v>45.1884813331692</v>
      </c>
      <c r="AB17" t="n">
        <v>43.287522686682</v>
      </c>
      <c r="AC17" t="n">
        <v>40.4459160271048</v>
      </c>
      <c r="AD17" t="n">
        <v>37.6313626510676</v>
      </c>
      <c r="AE17" t="n">
        <v>36.8960688839295</v>
      </c>
      <c r="AF17" t="n">
        <v>37.5148780025443</v>
      </c>
    </row>
    <row r="18">
      <c r="A18" t="s">
        <v>153</v>
      </c>
      <c r="B18" t="s">
        <v>404</v>
      </c>
      <c r="C18" t="s">
        <v>342</v>
      </c>
      <c r="D18" t="s">
        <v>405</v>
      </c>
      <c r="E18" t="s">
        <v>343</v>
      </c>
      <c r="F18" t="n">
        <v>15.5396549894626</v>
      </c>
      <c r="G18" t="n">
        <v>16.3955046396577</v>
      </c>
      <c r="H18" t="n">
        <v>15.6966589967594</v>
      </c>
      <c r="I18" t="n">
        <v>21.5649107916797</v>
      </c>
      <c r="J18" t="n">
        <v>20.2021270620327</v>
      </c>
      <c r="K18" t="n">
        <v>21.7004170799291</v>
      </c>
      <c r="L18" t="n">
        <v>20.687702781085</v>
      </c>
      <c r="M18" t="n">
        <v>19.7739290837471</v>
      </c>
      <c r="N18" t="n">
        <v>25.9648852409918</v>
      </c>
      <c r="O18" t="n">
        <v>26.3310961592811</v>
      </c>
      <c r="P18" t="n">
        <v>26.767361393333</v>
      </c>
      <c r="Q18" t="n">
        <v>27.002052323493</v>
      </c>
      <c r="R18" t="n">
        <v>29.1892655065255</v>
      </c>
      <c r="S18" t="n">
        <v>30.0697916915573</v>
      </c>
      <c r="T18" t="n">
        <v>26.025079587418</v>
      </c>
      <c r="U18" t="n">
        <v>21.5740013664242</v>
      </c>
      <c r="V18" t="n">
        <v>21.169687896351</v>
      </c>
      <c r="W18" t="n">
        <v>18.2352473394581</v>
      </c>
      <c r="X18" t="n">
        <v>20.6677327626082</v>
      </c>
      <c r="Y18" t="n">
        <v>25.7596191098972</v>
      </c>
      <c r="Z18" t="n">
        <v>24.5838531903946</v>
      </c>
      <c r="AA18" t="n">
        <v>25.3399167436359</v>
      </c>
      <c r="AB18" t="n">
        <v>27.7033537871041</v>
      </c>
      <c r="AC18" t="n">
        <v>25.6493751847938</v>
      </c>
      <c r="AD18" t="n">
        <v>25.1942427586641</v>
      </c>
      <c r="AE18" t="n">
        <v>20.241054412687</v>
      </c>
      <c r="AF18" t="n">
        <v>18.3643666385644</v>
      </c>
    </row>
    <row r="19">
      <c r="A19" t="s">
        <v>153</v>
      </c>
      <c r="B19" t="s">
        <v>406</v>
      </c>
      <c r="C19" t="s">
        <v>342</v>
      </c>
      <c r="D19" t="s">
        <v>407</v>
      </c>
      <c r="E19" t="s">
        <v>343</v>
      </c>
      <c r="F19" t="n">
        <v>51.2184364152867</v>
      </c>
      <c r="G19" t="n">
        <v>55.6032073565001</v>
      </c>
      <c r="H19" t="n">
        <v>56.5523001578537</v>
      </c>
      <c r="I19" t="n">
        <v>79.6806429050057</v>
      </c>
      <c r="J19" t="n">
        <v>102.170102106527</v>
      </c>
      <c r="K19" t="n">
        <v>121.217593184034</v>
      </c>
      <c r="L19" t="n">
        <v>120.506851530521</v>
      </c>
      <c r="M19" t="n">
        <v>116.343601593815</v>
      </c>
      <c r="N19" t="n">
        <v>127.715743453276</v>
      </c>
      <c r="O19" t="n">
        <v>133.767863852223</v>
      </c>
      <c r="P19" t="n">
        <v>127.207737140226</v>
      </c>
      <c r="Q19" t="n">
        <v>131.552427141839</v>
      </c>
      <c r="R19" t="n">
        <v>142.643237394903</v>
      </c>
      <c r="S19" t="n">
        <v>141.881562877074</v>
      </c>
      <c r="T19" t="n">
        <v>129.109144498363</v>
      </c>
      <c r="U19" t="n">
        <v>115.813786168104</v>
      </c>
      <c r="V19" t="n">
        <v>133.602709793155</v>
      </c>
      <c r="W19" t="n">
        <v>126.303210958397</v>
      </c>
      <c r="X19" t="n">
        <v>134.825489861621</v>
      </c>
      <c r="Y19" t="n">
        <v>146.353373025582</v>
      </c>
      <c r="Z19" t="n">
        <v>163.983743172205</v>
      </c>
      <c r="AA19" t="n">
        <v>165.412944022802</v>
      </c>
      <c r="AB19" t="n">
        <v>165.172318145938</v>
      </c>
      <c r="AC19" t="n">
        <v>154.130749753017</v>
      </c>
      <c r="AD19" t="n">
        <v>141.341098475383</v>
      </c>
      <c r="AE19" t="n">
        <v>622.05409667292</v>
      </c>
      <c r="AF19" t="n">
        <v>992.638718924389</v>
      </c>
    </row>
    <row r="20">
      <c r="A20" t="s">
        <v>153</v>
      </c>
      <c r="B20" t="s">
        <v>408</v>
      </c>
      <c r="C20" t="s">
        <v>342</v>
      </c>
      <c r="D20" t="s">
        <v>409</v>
      </c>
      <c r="E20" t="s">
        <v>343</v>
      </c>
      <c r="F20" t="n">
        <v>71.9139790278207</v>
      </c>
      <c r="G20" t="n">
        <v>71.9434057960387</v>
      </c>
      <c r="H20" t="n">
        <v>67.1274407919462</v>
      </c>
      <c r="I20" t="n">
        <v>80.7600373107769</v>
      </c>
      <c r="J20" t="n">
        <v>85.6975616174146</v>
      </c>
      <c r="K20" t="n">
        <v>97.3878360099911</v>
      </c>
      <c r="L20" t="n">
        <v>101.95716757275</v>
      </c>
      <c r="M20" t="n">
        <v>107.541660265735</v>
      </c>
      <c r="N20" t="n">
        <v>123.599279249297</v>
      </c>
      <c r="O20" t="n">
        <v>141.593849429648</v>
      </c>
      <c r="P20" t="n">
        <v>154.480239736924</v>
      </c>
      <c r="Q20" t="n">
        <v>178.501702066307</v>
      </c>
      <c r="R20" t="n">
        <v>198.815920542209</v>
      </c>
      <c r="S20" t="n">
        <v>223.306826676799</v>
      </c>
      <c r="T20" t="n">
        <v>216.517823767593</v>
      </c>
      <c r="U20" t="n">
        <v>179.01519363131</v>
      </c>
      <c r="V20" t="n">
        <v>180.155248921632</v>
      </c>
      <c r="W20" t="n">
        <v>165.259835750713</v>
      </c>
      <c r="X20" t="n">
        <v>154.678779075732</v>
      </c>
      <c r="Y20" t="n">
        <v>155.60986951411</v>
      </c>
      <c r="Z20" t="n">
        <v>169.064846431855</v>
      </c>
      <c r="AA20" t="n">
        <v>182.893537005466</v>
      </c>
      <c r="AB20" t="n">
        <v>220.963661724237</v>
      </c>
      <c r="AC20" t="n">
        <v>249.967658650176</v>
      </c>
      <c r="AD20" t="n">
        <v>240.974491306809</v>
      </c>
      <c r="AE20" t="n">
        <v>220.203634065875</v>
      </c>
      <c r="AF20" t="n">
        <v>211.301170855932</v>
      </c>
    </row>
    <row r="21">
      <c r="A21" t="s">
        <v>153</v>
      </c>
      <c r="B21" t="s">
        <v>410</v>
      </c>
      <c r="C21" t="s">
        <v>342</v>
      </c>
      <c r="D21" t="s">
        <v>411</v>
      </c>
      <c r="E21" t="s">
        <v>343</v>
      </c>
      <c r="F21" t="n">
        <v>90.8703999756346</v>
      </c>
      <c r="G21" t="n">
        <v>92.6217144504183</v>
      </c>
      <c r="H21" t="n">
        <v>87.0666237132134</v>
      </c>
      <c r="I21" t="n">
        <v>106.970745285932</v>
      </c>
      <c r="J21" t="n">
        <v>117.105672810419</v>
      </c>
      <c r="K21" t="n">
        <v>136.636021261001</v>
      </c>
      <c r="L21" t="n">
        <v>143.589304576033</v>
      </c>
      <c r="M21" t="n">
        <v>152.64278920647</v>
      </c>
      <c r="N21" t="n">
        <v>176.590378512822</v>
      </c>
      <c r="O21" t="n">
        <v>199.615924163475</v>
      </c>
      <c r="P21" t="n">
        <v>215.395598629937</v>
      </c>
      <c r="Q21" t="n">
        <v>247.418900632498</v>
      </c>
      <c r="R21" t="n">
        <v>280.663741542788</v>
      </c>
      <c r="S21" t="n">
        <v>314.377064062192</v>
      </c>
      <c r="T21" t="n">
        <v>315.994501068472</v>
      </c>
      <c r="U21" t="n">
        <v>268.691423179942</v>
      </c>
      <c r="V21" t="n">
        <v>273.870558618144</v>
      </c>
      <c r="W21" t="n">
        <v>253.8902621387</v>
      </c>
      <c r="X21" t="n">
        <v>261.24645805034</v>
      </c>
      <c r="Y21" t="n">
        <v>261.556577674323</v>
      </c>
      <c r="Z21" t="n">
        <v>263.964707666361</v>
      </c>
      <c r="AA21" t="n">
        <v>276.134413580036</v>
      </c>
      <c r="AB21" t="n">
        <v>321.387123162821</v>
      </c>
      <c r="AC21" t="n">
        <v>345.515933229028</v>
      </c>
      <c r="AD21" t="n">
        <v>334.916891577698</v>
      </c>
      <c r="AE21" t="n">
        <v>303.858928717172</v>
      </c>
      <c r="AF21" t="n">
        <v>294.212822958173</v>
      </c>
    </row>
    <row r="22">
      <c r="A22" t="s">
        <v>153</v>
      </c>
      <c r="B22" t="s">
        <v>412</v>
      </c>
      <c r="C22" t="s">
        <v>342</v>
      </c>
      <c r="D22" t="s">
        <v>413</v>
      </c>
      <c r="E22" t="s">
        <v>343</v>
      </c>
      <c r="F22" t="n">
        <v>18.9564209478138</v>
      </c>
      <c r="G22" t="n">
        <v>20.6783086543795</v>
      </c>
      <c r="H22" t="n">
        <v>19.9391829212672</v>
      </c>
      <c r="I22" t="n">
        <v>26.2107079751547</v>
      </c>
      <c r="J22" t="n">
        <v>31.4081111930045</v>
      </c>
      <c r="K22" t="n">
        <v>39.2481852510101</v>
      </c>
      <c r="L22" t="n">
        <v>41.6321370032828</v>
      </c>
      <c r="M22" t="n">
        <v>45.1011289407349</v>
      </c>
      <c r="N22" t="n">
        <v>52.9910992635241</v>
      </c>
      <c r="O22" t="n">
        <v>58.0220747338267</v>
      </c>
      <c r="P22" t="n">
        <v>60.915358893013</v>
      </c>
      <c r="Q22" t="n">
        <v>68.9171985661907</v>
      </c>
      <c r="R22" t="n">
        <v>81.8478210005782</v>
      </c>
      <c r="S22" t="n">
        <v>91.0702373853922</v>
      </c>
      <c r="T22" t="n">
        <v>99.476677300879</v>
      </c>
      <c r="U22" t="n">
        <v>89.6762295486317</v>
      </c>
      <c r="V22" t="n">
        <v>93.715309696512</v>
      </c>
      <c r="W22" t="n">
        <v>88.6304263879876</v>
      </c>
      <c r="X22" t="n">
        <v>106.567678974608</v>
      </c>
      <c r="Y22" t="n">
        <v>105.946708160213</v>
      </c>
      <c r="Z22" t="n">
        <v>94.8998612345061</v>
      </c>
      <c r="AA22" t="n">
        <v>93.2408765745694</v>
      </c>
      <c r="AB22" t="n">
        <v>100.423461438584</v>
      </c>
      <c r="AC22" t="n">
        <v>95.5482745788523</v>
      </c>
      <c r="AD22" t="n">
        <v>93.9424002708894</v>
      </c>
      <c r="AE22" t="n">
        <v>83.6552946512962</v>
      </c>
      <c r="AF22" t="n">
        <v>82.9116521022405</v>
      </c>
    </row>
    <row r="23">
      <c r="A23" t="s">
        <v>153</v>
      </c>
      <c r="B23" t="s">
        <v>414</v>
      </c>
      <c r="C23" t="s">
        <v>342</v>
      </c>
      <c r="D23" t="s">
        <v>415</v>
      </c>
      <c r="E23" t="s">
        <v>343</v>
      </c>
      <c r="F23" t="n">
        <v>337.861096772422</v>
      </c>
      <c r="G23" t="n">
        <v>369.017058852299</v>
      </c>
      <c r="H23" t="n">
        <v>382.739356009369</v>
      </c>
      <c r="I23" t="n">
        <v>511.913421657403</v>
      </c>
      <c r="J23" t="n">
        <v>644.611389776768</v>
      </c>
      <c r="K23" t="n">
        <v>835.749771258592</v>
      </c>
      <c r="L23" t="n">
        <v>938.152981247921</v>
      </c>
      <c r="M23" t="n">
        <v>1039.91052747541</v>
      </c>
      <c r="N23" t="n">
        <v>1231.3647543622</v>
      </c>
      <c r="O23" t="n">
        <v>1431.07986824616</v>
      </c>
      <c r="P23" t="n">
        <v>1567.15830168916</v>
      </c>
      <c r="Q23" t="n">
        <v>1747.99848272045</v>
      </c>
      <c r="R23" t="n">
        <v>1967.87105215149</v>
      </c>
      <c r="S23" t="n">
        <v>1977.96892321435</v>
      </c>
      <c r="T23" t="n">
        <v>1674.17657308773</v>
      </c>
      <c r="U23" t="n">
        <v>1401.05743032133</v>
      </c>
      <c r="V23" t="n">
        <v>1261.11616507431</v>
      </c>
      <c r="W23" t="n">
        <v>1039.13989439145</v>
      </c>
      <c r="X23" t="n">
        <v>889.676370652202</v>
      </c>
      <c r="Y23" t="n">
        <v>921.913897429931</v>
      </c>
      <c r="Z23" t="n">
        <v>1037.89030305443</v>
      </c>
      <c r="AA23" t="n">
        <v>1225.63923767381</v>
      </c>
      <c r="AB23" t="n">
        <v>1400.40866594295</v>
      </c>
      <c r="AC23" t="n">
        <v>1548.75970019297</v>
      </c>
      <c r="AD23" t="n">
        <v>1803.96018527775</v>
      </c>
      <c r="AE23" t="n">
        <v>2594.98497245058</v>
      </c>
      <c r="AF23" t="n">
        <v>3400.86641311238</v>
      </c>
    </row>
    <row r="24">
      <c r="A24" t="s">
        <v>153</v>
      </c>
      <c r="B24" t="s">
        <v>416</v>
      </c>
      <c r="C24" t="s">
        <v>342</v>
      </c>
      <c r="D24" t="s">
        <v>417</v>
      </c>
      <c r="E24" t="s">
        <v>343</v>
      </c>
      <c r="F24" t="n">
        <v>974.987672287109</v>
      </c>
      <c r="G24" t="n">
        <v>1115.00337934208</v>
      </c>
      <c r="H24" t="n">
        <v>1191.74047009731</v>
      </c>
      <c r="I24" t="n">
        <v>1531.22165939362</v>
      </c>
      <c r="J24" t="n">
        <v>1803.44402461079</v>
      </c>
      <c r="K24" t="n">
        <v>2203.43912759466</v>
      </c>
      <c r="L24" t="n">
        <v>2154.318977458</v>
      </c>
      <c r="M24" t="n">
        <v>2252.59518259716</v>
      </c>
      <c r="N24" t="n">
        <v>2556.25120612755</v>
      </c>
      <c r="O24" t="n">
        <v>2904.7717070472</v>
      </c>
      <c r="P24" t="n">
        <v>2999.49730404006</v>
      </c>
      <c r="Q24" t="n">
        <v>3541.16344786021</v>
      </c>
      <c r="R24" t="n">
        <v>4067.32621220124</v>
      </c>
      <c r="S24" t="n">
        <v>4542.09942903476</v>
      </c>
      <c r="T24" t="n">
        <v>4307.97679669239</v>
      </c>
      <c r="U24" t="n">
        <v>4042.96464860682</v>
      </c>
      <c r="V24" t="n">
        <v>3790.52056868291</v>
      </c>
      <c r="W24" t="n">
        <v>3761.45906407537</v>
      </c>
      <c r="X24" t="n">
        <v>3904.25772878526</v>
      </c>
      <c r="Y24" t="n">
        <v>3819.9408551582</v>
      </c>
      <c r="Z24" t="n">
        <v>3407.18008403979</v>
      </c>
      <c r="AA24" t="n">
        <v>3292.79957467024</v>
      </c>
      <c r="AB24" t="n">
        <v>3576.90223893672</v>
      </c>
      <c r="AC24" t="n">
        <v>4235.67513546762</v>
      </c>
      <c r="AD24" t="n">
        <v>5169.32275137301</v>
      </c>
      <c r="AE24" t="n">
        <v>5070.57893830366</v>
      </c>
      <c r="AF24" t="n">
        <v>5345.44303587133</v>
      </c>
    </row>
    <row r="25">
      <c r="A25" t="s">
        <v>153</v>
      </c>
      <c r="B25" t="s">
        <v>418</v>
      </c>
      <c r="C25" t="s">
        <v>342</v>
      </c>
      <c r="D25" t="s">
        <v>419</v>
      </c>
      <c r="E25" t="s">
        <v>343</v>
      </c>
      <c r="F25" t="n">
        <v>69.5712658528315</v>
      </c>
      <c r="G25" t="n">
        <v>74.5928951537043</v>
      </c>
      <c r="H25" t="n">
        <v>75.644531310566</v>
      </c>
      <c r="I25" t="n">
        <v>92.2961516713809</v>
      </c>
      <c r="J25" t="n">
        <v>107.41816741603</v>
      </c>
      <c r="K25" t="n">
        <v>129.361222500139</v>
      </c>
      <c r="L25" t="n">
        <v>127.545935957238</v>
      </c>
      <c r="M25" t="n">
        <v>125.246373338738</v>
      </c>
      <c r="N25" t="n">
        <v>130.23884496857</v>
      </c>
      <c r="O25" t="n">
        <v>147.051291956556</v>
      </c>
      <c r="P25" t="n">
        <v>144.51678202706</v>
      </c>
      <c r="Q25" t="n">
        <v>152.652655296783</v>
      </c>
      <c r="R25" t="n">
        <v>168.765038912353</v>
      </c>
      <c r="S25" t="n">
        <v>189.264426203313</v>
      </c>
      <c r="T25" t="n">
        <v>182.407617802263</v>
      </c>
      <c r="U25" t="n">
        <v>175.762395154963</v>
      </c>
      <c r="V25" t="n">
        <v>167.292735204605</v>
      </c>
      <c r="W25" t="n">
        <v>149.007878241549</v>
      </c>
      <c r="X25" t="n">
        <v>170.244700585737</v>
      </c>
      <c r="Y25" t="n">
        <v>149.086350022565</v>
      </c>
      <c r="Z25" t="n">
        <v>152.100099231192</v>
      </c>
      <c r="AA25" t="n">
        <v>163.020307230321</v>
      </c>
      <c r="AB25" t="n">
        <v>179.517641791791</v>
      </c>
      <c r="AC25" t="n">
        <v>200.606134870646</v>
      </c>
      <c r="AD25" t="n">
        <v>185.347932141852</v>
      </c>
      <c r="AE25" t="n">
        <v>167.27596668078</v>
      </c>
      <c r="AF25" t="n">
        <v>163.643463537719</v>
      </c>
    </row>
    <row r="26">
      <c r="A26" t="s">
        <v>153</v>
      </c>
      <c r="B26" t="s">
        <v>420</v>
      </c>
      <c r="C26" t="s">
        <v>342</v>
      </c>
      <c r="D26" t="s">
        <v>421</v>
      </c>
      <c r="E26" t="s">
        <v>343</v>
      </c>
      <c r="F26" t="n">
        <v>527.590865168845</v>
      </c>
      <c r="G26" t="n">
        <v>626.111185184801</v>
      </c>
      <c r="H26" t="n">
        <v>693.160097723788</v>
      </c>
      <c r="I26" t="n">
        <v>923.557354836944</v>
      </c>
      <c r="J26" t="n">
        <v>1095.83353229269</v>
      </c>
      <c r="K26" t="n">
        <v>1361.92205838569</v>
      </c>
      <c r="L26" t="n">
        <v>1310.83203940017</v>
      </c>
      <c r="M26" t="n">
        <v>1409.40911820683</v>
      </c>
      <c r="N26" t="n">
        <v>1617.28928207325</v>
      </c>
      <c r="O26" t="n">
        <v>1801.46828231714</v>
      </c>
      <c r="P26" t="n">
        <v>1956.22970028492</v>
      </c>
      <c r="Q26" t="n">
        <v>2347.11934627087</v>
      </c>
      <c r="R26" t="n">
        <v>2645.13533545498</v>
      </c>
      <c r="S26" t="n">
        <v>2944.21091014531</v>
      </c>
      <c r="T26" t="n">
        <v>2664.7393112936</v>
      </c>
      <c r="U26" t="n">
        <v>2423.3056277264</v>
      </c>
      <c r="V26" t="n">
        <v>2180.73324710426</v>
      </c>
      <c r="W26" t="n">
        <v>2176.37873636</v>
      </c>
      <c r="X26" t="n">
        <v>2295.39901658786</v>
      </c>
      <c r="Y26" t="n">
        <v>2209.36216356902</v>
      </c>
      <c r="Z26" t="n">
        <v>1963.51761928368</v>
      </c>
      <c r="AA26" t="n">
        <v>1837.01970930085</v>
      </c>
      <c r="AB26" t="n">
        <v>2031.05880372969</v>
      </c>
      <c r="AC26" t="n">
        <v>2685.37866709149</v>
      </c>
      <c r="AD26" t="n">
        <v>3745.19654649917</v>
      </c>
      <c r="AE26" t="n">
        <v>3380.52029703032</v>
      </c>
      <c r="AF26" t="n">
        <v>3376.16445259209</v>
      </c>
    </row>
    <row r="27">
      <c r="A27" t="s">
        <v>153</v>
      </c>
      <c r="B27" t="s">
        <v>422</v>
      </c>
      <c r="C27" t="s">
        <v>342</v>
      </c>
      <c r="D27" t="s">
        <v>423</v>
      </c>
      <c r="E27" t="s">
        <v>343</v>
      </c>
      <c r="F27" t="n">
        <v>377.825541265433</v>
      </c>
      <c r="G27" t="n">
        <v>414.29929900357</v>
      </c>
      <c r="H27" t="n">
        <v>422.935841062958</v>
      </c>
      <c r="I27" t="n">
        <v>515.368152885296</v>
      </c>
      <c r="J27" t="n">
        <v>600.192324902067</v>
      </c>
      <c r="K27" t="n">
        <v>712.155846708833</v>
      </c>
      <c r="L27" t="n">
        <v>715.941002100595</v>
      </c>
      <c r="M27" t="n">
        <v>717.939691051598</v>
      </c>
      <c r="N27" t="n">
        <v>808.723079085733</v>
      </c>
      <c r="O27" t="n">
        <v>956.25213277351</v>
      </c>
      <c r="P27" t="n">
        <v>898.750821728078</v>
      </c>
      <c r="Q27" t="n">
        <v>1041.39144629256</v>
      </c>
      <c r="R27" t="n">
        <v>1253.42583783391</v>
      </c>
      <c r="S27" t="n">
        <v>1408.62409268614</v>
      </c>
      <c r="T27" t="n">
        <v>1460.82986759653</v>
      </c>
      <c r="U27" t="n">
        <v>1443.89662572545</v>
      </c>
      <c r="V27" t="n">
        <v>1442.49458637405</v>
      </c>
      <c r="W27" t="n">
        <v>1436.07244947383</v>
      </c>
      <c r="X27" t="n">
        <v>1438.61401161166</v>
      </c>
      <c r="Y27" t="n">
        <v>1461.49234156662</v>
      </c>
      <c r="Z27" t="n">
        <v>1291.56236552492</v>
      </c>
      <c r="AA27" t="n">
        <v>1292.75955813907</v>
      </c>
      <c r="AB27" t="n">
        <v>1366.32579341524</v>
      </c>
      <c r="AC27" t="n">
        <v>1349.69033350548</v>
      </c>
      <c r="AD27" t="n">
        <v>1238.778272732</v>
      </c>
      <c r="AE27" t="n">
        <v>1522.78267459255</v>
      </c>
      <c r="AF27" t="n">
        <v>1805.63511974152</v>
      </c>
    </row>
    <row r="28">
      <c r="A28" t="s">
        <v>153</v>
      </c>
      <c r="B28" t="s">
        <v>424</v>
      </c>
      <c r="C28" t="s">
        <v>342</v>
      </c>
      <c r="D28" t="s">
        <v>425</v>
      </c>
      <c r="E28" t="s">
        <v>343</v>
      </c>
      <c r="F28" t="n">
        <v>293.161382040699</v>
      </c>
      <c r="G28" t="n">
        <v>321.254154371846</v>
      </c>
      <c r="H28" t="n">
        <v>325.67202293299</v>
      </c>
      <c r="I28" t="n">
        <v>431.755384312109</v>
      </c>
      <c r="J28" t="n">
        <v>527.114865309179</v>
      </c>
      <c r="K28" t="n">
        <v>657.72026751596</v>
      </c>
      <c r="L28" t="n">
        <v>691.454373024939</v>
      </c>
      <c r="M28" t="n">
        <v>725.941576066635</v>
      </c>
      <c r="N28" t="n">
        <v>855.098444568994</v>
      </c>
      <c r="O28" t="n">
        <v>966.743991755734</v>
      </c>
      <c r="P28" t="n">
        <v>1000.72320983783</v>
      </c>
      <c r="Q28" t="n">
        <v>1110.58120863008</v>
      </c>
      <c r="R28" t="n">
        <v>1255.52022136117</v>
      </c>
      <c r="S28" t="n">
        <v>1438.66347463288</v>
      </c>
      <c r="T28" t="n">
        <v>1363.29302484671</v>
      </c>
      <c r="U28" t="n">
        <v>1193.58037900318</v>
      </c>
      <c r="V28" t="n">
        <v>1147.57232955482</v>
      </c>
      <c r="W28" t="n">
        <v>1064.50996362517</v>
      </c>
      <c r="X28" t="n">
        <v>1057.88196192741</v>
      </c>
      <c r="Y28" t="n">
        <v>1068.93851809999</v>
      </c>
      <c r="Z28" t="n">
        <v>1065.23962672469</v>
      </c>
      <c r="AA28" t="n">
        <v>1484.89062584885</v>
      </c>
      <c r="AB28" t="n">
        <v>1447.51361078025</v>
      </c>
      <c r="AC28" t="n">
        <v>1250.06525073081</v>
      </c>
      <c r="AD28" t="n">
        <v>1314.7731731035</v>
      </c>
      <c r="AE28" t="n">
        <v>1408.3712222198</v>
      </c>
      <c r="AF28" t="n">
        <v>1590.08368258184</v>
      </c>
    </row>
    <row r="29">
      <c r="A29" t="s">
        <v>153</v>
      </c>
      <c r="B29" t="s">
        <v>426</v>
      </c>
      <c r="C29" t="s">
        <v>342</v>
      </c>
      <c r="D29" t="s">
        <v>427</v>
      </c>
      <c r="E29" t="s">
        <v>343</v>
      </c>
      <c r="F29" t="n">
        <v>104.311187730211</v>
      </c>
      <c r="G29" t="n">
        <v>114.310166806551</v>
      </c>
      <c r="H29" t="n">
        <v>115.824802341924</v>
      </c>
      <c r="I29" t="n">
        <v>155.487960584963</v>
      </c>
      <c r="J29" t="n">
        <v>190.155459262808</v>
      </c>
      <c r="K29" t="n">
        <v>237.127935102963</v>
      </c>
      <c r="L29" t="n">
        <v>258.925132409636</v>
      </c>
      <c r="M29" t="n">
        <v>280.846821781562</v>
      </c>
      <c r="N29" t="n">
        <v>324.866983262501</v>
      </c>
      <c r="O29" t="n">
        <v>383.069190407302</v>
      </c>
      <c r="P29" t="n">
        <v>391.960633191336</v>
      </c>
      <c r="Q29" t="n">
        <v>397.803775140609</v>
      </c>
      <c r="R29" t="n">
        <v>433.6019351044</v>
      </c>
      <c r="S29" t="n">
        <v>473.234886027428</v>
      </c>
      <c r="T29" t="n">
        <v>417.978798478553</v>
      </c>
      <c r="U29" t="n">
        <v>360.241572682478</v>
      </c>
      <c r="V29" t="n">
        <v>373.869321614177</v>
      </c>
      <c r="W29" t="n">
        <v>341.965224820825</v>
      </c>
      <c r="X29" t="n">
        <v>356.635103267788</v>
      </c>
      <c r="Y29" t="n">
        <v>374.182607782463</v>
      </c>
      <c r="Z29" t="n">
        <v>353.830361588307</v>
      </c>
      <c r="AA29" t="n">
        <v>379.03729374626</v>
      </c>
      <c r="AB29" t="n">
        <v>409.210736088488</v>
      </c>
      <c r="AC29" t="n">
        <v>403.398070402726</v>
      </c>
      <c r="AD29" t="n">
        <v>389.791995802442</v>
      </c>
      <c r="AE29" t="n">
        <v>493.800570759023</v>
      </c>
      <c r="AF29" t="n">
        <v>615.602044863155</v>
      </c>
    </row>
    <row r="30">
      <c r="A30" t="s">
        <v>153</v>
      </c>
      <c r="B30" t="s">
        <v>428</v>
      </c>
      <c r="C30" t="s">
        <v>342</v>
      </c>
      <c r="D30" t="s">
        <v>429</v>
      </c>
      <c r="E30" t="s">
        <v>343</v>
      </c>
      <c r="F30" t="n">
        <v>21.354241974022</v>
      </c>
      <c r="G30" t="n">
        <v>22.4964411687115</v>
      </c>
      <c r="H30" t="n">
        <v>21.8521539449876</v>
      </c>
      <c r="I30" t="n">
        <v>29.1402106727948</v>
      </c>
      <c r="J30" t="n">
        <v>35.5540808627167</v>
      </c>
      <c r="K30" t="n">
        <v>44.0678254132706</v>
      </c>
      <c r="L30" t="n">
        <v>47.1072537237222</v>
      </c>
      <c r="M30" t="n">
        <v>50.4598452913898</v>
      </c>
      <c r="N30" t="n">
        <v>72.2328341119143</v>
      </c>
      <c r="O30" t="n">
        <v>77.3692833411976</v>
      </c>
      <c r="P30" t="n">
        <v>67.713007699072</v>
      </c>
      <c r="Q30" t="n">
        <v>72.2371698177407</v>
      </c>
      <c r="R30" t="n">
        <v>78.7668155317646</v>
      </c>
      <c r="S30" t="n">
        <v>78.3612262373928</v>
      </c>
      <c r="T30" t="n">
        <v>72.0460242386846</v>
      </c>
      <c r="U30" t="n">
        <v>57.2702768688994</v>
      </c>
      <c r="V30" t="n">
        <v>55.5307615897527</v>
      </c>
      <c r="W30" t="n">
        <v>51.3548652079229</v>
      </c>
      <c r="X30" t="n">
        <v>46.7658686576132</v>
      </c>
      <c r="Y30" t="n">
        <v>47.2001597250697</v>
      </c>
      <c r="Z30" t="n">
        <v>50.3410613698606</v>
      </c>
      <c r="AA30" t="n">
        <v>54.3677786261046</v>
      </c>
      <c r="AB30" t="n">
        <v>57.3204742524255</v>
      </c>
      <c r="AC30" t="n">
        <v>55.1042706346998</v>
      </c>
      <c r="AD30" t="n">
        <v>74.0142205081322</v>
      </c>
      <c r="AE30" t="n">
        <v>110.057747902107</v>
      </c>
      <c r="AF30" t="n">
        <v>147.108289303648</v>
      </c>
    </row>
    <row r="31">
      <c r="A31" t="s">
        <v>153</v>
      </c>
      <c r="B31" t="s">
        <v>430</v>
      </c>
      <c r="C31" t="s">
        <v>342</v>
      </c>
      <c r="D31" t="s">
        <v>431</v>
      </c>
      <c r="E31" t="s">
        <v>343</v>
      </c>
      <c r="F31" t="n">
        <v>38.4367234510196</v>
      </c>
      <c r="G31" t="n">
        <v>43.3378201294183</v>
      </c>
      <c r="H31" t="n">
        <v>45.7489990020038</v>
      </c>
      <c r="I31" t="n">
        <v>64.0397756821763</v>
      </c>
      <c r="J31" t="n">
        <v>82.9997953780136</v>
      </c>
      <c r="K31" t="n">
        <v>104.512061261377</v>
      </c>
      <c r="L31" t="n">
        <v>101.556238923247</v>
      </c>
      <c r="M31" t="n">
        <v>110.71529432228</v>
      </c>
      <c r="N31" t="n">
        <v>138.372111309919</v>
      </c>
      <c r="O31" t="n">
        <v>173.651877869412</v>
      </c>
      <c r="P31" t="n">
        <v>193.685663151557</v>
      </c>
      <c r="Q31" t="n">
        <v>244.003306881365</v>
      </c>
      <c r="R31" t="n">
        <v>308.80183897352</v>
      </c>
      <c r="S31" t="n">
        <v>384.047148888571</v>
      </c>
      <c r="T31" t="n">
        <v>393.215923821219</v>
      </c>
      <c r="U31" t="n">
        <v>343.238243772906</v>
      </c>
      <c r="V31" t="n">
        <v>292.078953231273</v>
      </c>
      <c r="W31" t="n">
        <v>267.098838706322</v>
      </c>
      <c r="X31" t="n">
        <v>222.720771252927</v>
      </c>
      <c r="Y31" t="n">
        <v>183.148644666808</v>
      </c>
      <c r="Z31" t="n">
        <v>157.112614073671</v>
      </c>
      <c r="AA31" t="n">
        <v>427.966295763728</v>
      </c>
      <c r="AB31" t="n">
        <v>312.554689163222</v>
      </c>
      <c r="AC31" t="n">
        <v>234.625492997955</v>
      </c>
      <c r="AD31" t="n">
        <v>213.916108045129</v>
      </c>
      <c r="AE31" t="n">
        <v>199.984671015415</v>
      </c>
      <c r="AF31" t="n">
        <v>204.729472637623</v>
      </c>
    </row>
    <row r="32">
      <c r="A32" t="s">
        <v>153</v>
      </c>
      <c r="B32" t="s">
        <v>432</v>
      </c>
      <c r="C32" t="s">
        <v>342</v>
      </c>
      <c r="D32" t="s">
        <v>433</v>
      </c>
      <c r="E32" t="s">
        <v>343</v>
      </c>
      <c r="F32" t="n">
        <v>77.2251049615639</v>
      </c>
      <c r="G32" t="n">
        <v>83.6799105112296</v>
      </c>
      <c r="H32" t="n">
        <v>84.477356693054</v>
      </c>
      <c r="I32" t="n">
        <v>111.682281606938</v>
      </c>
      <c r="J32" t="n">
        <v>137.421958548822</v>
      </c>
      <c r="K32" t="n">
        <v>177.489781664261</v>
      </c>
      <c r="L32" t="n">
        <v>184.183501916867</v>
      </c>
      <c r="M32" t="n">
        <v>179.309797950239</v>
      </c>
      <c r="N32" t="n">
        <v>206.766325454532</v>
      </c>
      <c r="O32" t="n">
        <v>213.824125026593</v>
      </c>
      <c r="P32" t="n">
        <v>216.259570651459</v>
      </c>
      <c r="Q32" t="n">
        <v>234.208179510453</v>
      </c>
      <c r="R32" t="n">
        <v>245.776330717737</v>
      </c>
      <c r="S32" t="n">
        <v>286.236257284186</v>
      </c>
      <c r="T32" t="n">
        <v>275.027483110124</v>
      </c>
      <c r="U32" t="n">
        <v>233.627109472125</v>
      </c>
      <c r="V32" t="n">
        <v>232.851929985219</v>
      </c>
      <c r="W32" t="n">
        <v>232.890282503693</v>
      </c>
      <c r="X32" t="n">
        <v>256.91306388426</v>
      </c>
      <c r="Y32" t="n">
        <v>277.647726631723</v>
      </c>
      <c r="Z32" t="n">
        <v>309.821336148674</v>
      </c>
      <c r="AA32" t="n">
        <v>442.047780401429</v>
      </c>
      <c r="AB32" t="n">
        <v>486.760826987418</v>
      </c>
      <c r="AC32" t="n">
        <v>416.081302219102</v>
      </c>
      <c r="AD32" t="n">
        <v>427.659982768887</v>
      </c>
      <c r="AE32" t="n">
        <v>434.024420671977</v>
      </c>
      <c r="AF32" t="n">
        <v>471.619283260861</v>
      </c>
    </row>
    <row r="33">
      <c r="A33" t="s">
        <v>153</v>
      </c>
      <c r="B33" t="s">
        <v>434</v>
      </c>
      <c r="C33" t="s">
        <v>342</v>
      </c>
      <c r="D33" t="s">
        <v>435</v>
      </c>
      <c r="E33" t="s">
        <v>343</v>
      </c>
      <c r="F33" t="n">
        <v>51.8341239238818</v>
      </c>
      <c r="G33" t="n">
        <v>57.4298157559355</v>
      </c>
      <c r="H33" t="n">
        <v>57.76871095102</v>
      </c>
      <c r="I33" t="n">
        <v>71.4051557652366</v>
      </c>
      <c r="J33" t="n">
        <v>80.9835712568184</v>
      </c>
      <c r="K33" t="n">
        <v>94.5226640740871</v>
      </c>
      <c r="L33" t="n">
        <v>99.6822460514673</v>
      </c>
      <c r="M33" t="n">
        <v>104.609816721164</v>
      </c>
      <c r="N33" t="n">
        <v>112.860190430126</v>
      </c>
      <c r="O33" t="n">
        <v>118.829515111229</v>
      </c>
      <c r="P33" t="n">
        <v>131.104335144403</v>
      </c>
      <c r="Q33" t="n">
        <v>162.328777279914</v>
      </c>
      <c r="R33" t="n">
        <v>188.573301033753</v>
      </c>
      <c r="S33" t="n">
        <v>216.783956195298</v>
      </c>
      <c r="T33" t="n">
        <v>205.024795198127</v>
      </c>
      <c r="U33" t="n">
        <v>199.203176206771</v>
      </c>
      <c r="V33" t="n">
        <v>193.241363134398</v>
      </c>
      <c r="W33" t="n">
        <v>171.200752386407</v>
      </c>
      <c r="X33" t="n">
        <v>174.847154864825</v>
      </c>
      <c r="Y33" t="n">
        <v>186.759379293924</v>
      </c>
      <c r="Z33" t="n">
        <v>194.134253544175</v>
      </c>
      <c r="AA33" t="n">
        <v>181.471477311325</v>
      </c>
      <c r="AB33" t="n">
        <v>181.666884288693</v>
      </c>
      <c r="AC33" t="n">
        <v>140.856114476324</v>
      </c>
      <c r="AD33" t="n">
        <v>209.390865978907</v>
      </c>
      <c r="AE33" t="n">
        <v>170.503811871278</v>
      </c>
      <c r="AF33" t="n">
        <v>151.024592516556</v>
      </c>
    </row>
    <row r="34">
      <c r="A34" t="s">
        <v>153</v>
      </c>
      <c r="B34" t="s">
        <v>436</v>
      </c>
      <c r="C34" t="s">
        <v>342</v>
      </c>
      <c r="D34" t="s">
        <v>437</v>
      </c>
      <c r="E34" t="s">
        <v>343</v>
      </c>
      <c r="F34" t="n">
        <v>334.889631738389</v>
      </c>
      <c r="G34" t="n">
        <v>350.89836370526</v>
      </c>
      <c r="H34" t="n">
        <v>344.298337869653</v>
      </c>
      <c r="I34" t="n">
        <v>474.958331584825</v>
      </c>
      <c r="J34" t="n">
        <v>588.207846537571</v>
      </c>
      <c r="K34" t="n">
        <v>754.85822762267</v>
      </c>
      <c r="L34" t="n">
        <v>777.675251185678</v>
      </c>
      <c r="M34" t="n">
        <v>783.008532782521</v>
      </c>
      <c r="N34" t="n">
        <v>878.247000555798</v>
      </c>
      <c r="O34" t="n">
        <v>954.864469752299</v>
      </c>
      <c r="P34" t="n">
        <v>938.371163397211</v>
      </c>
      <c r="Q34" t="n">
        <v>969.819269511245</v>
      </c>
      <c r="R34" t="n">
        <v>1056.357893465</v>
      </c>
      <c r="S34" t="n">
        <v>1135.86572945957</v>
      </c>
      <c r="T34" t="n">
        <v>1050.11540368977</v>
      </c>
      <c r="U34" t="n">
        <v>878.891338676624</v>
      </c>
      <c r="V34" t="n">
        <v>888.129279996965</v>
      </c>
      <c r="W34" t="n">
        <v>825.202147291425</v>
      </c>
      <c r="X34" t="n">
        <v>817.280778671283</v>
      </c>
      <c r="Y34" t="n">
        <v>804.409048783437</v>
      </c>
      <c r="Z34" t="n">
        <v>788.596494688558</v>
      </c>
      <c r="AA34" t="n">
        <v>849.398448649675</v>
      </c>
      <c r="AB34" t="n">
        <v>855.541261893962</v>
      </c>
      <c r="AC34" t="n">
        <v>806.148115825445</v>
      </c>
      <c r="AD34" t="n">
        <v>771.124814494732</v>
      </c>
      <c r="AE34" t="n">
        <v>698.566468277285</v>
      </c>
      <c r="AF34" t="n">
        <v>682.057047562557</v>
      </c>
    </row>
    <row r="35">
      <c r="A35" t="s">
        <v>153</v>
      </c>
      <c r="B35" t="s">
        <v>438</v>
      </c>
      <c r="C35" t="s">
        <v>342</v>
      </c>
      <c r="D35" t="s">
        <v>439</v>
      </c>
      <c r="E35" t="s">
        <v>343</v>
      </c>
      <c r="F35" t="n">
        <v>806.51954403045</v>
      </c>
      <c r="G35" t="n">
        <v>806.900380126845</v>
      </c>
      <c r="H35" t="n">
        <v>754.58749815318</v>
      </c>
      <c r="I35" t="n">
        <v>917.506428190576</v>
      </c>
      <c r="J35" t="n">
        <v>1064.01593819254</v>
      </c>
      <c r="K35" t="n">
        <v>1254.40753767868</v>
      </c>
      <c r="L35" t="n">
        <v>1282.14158111384</v>
      </c>
      <c r="M35" t="n">
        <v>1309.95636533914</v>
      </c>
      <c r="N35" t="n">
        <v>1460.60430614683</v>
      </c>
      <c r="O35" t="n">
        <v>1504.18744431508</v>
      </c>
      <c r="P35" t="n">
        <v>1527.74350650371</v>
      </c>
      <c r="Q35" t="n">
        <v>1610.77516441161</v>
      </c>
      <c r="R35" t="n">
        <v>1708.95544288378</v>
      </c>
      <c r="S35" t="n">
        <v>1815.75807888816</v>
      </c>
      <c r="T35" t="n">
        <v>1626.74256154646</v>
      </c>
      <c r="U35" t="n">
        <v>1265.71534918232</v>
      </c>
      <c r="V35" t="n">
        <v>1128.09203720266</v>
      </c>
      <c r="W35" t="n">
        <v>1066.78291911636</v>
      </c>
      <c r="X35" t="n">
        <v>1255.6328812991</v>
      </c>
      <c r="Y35" t="n">
        <v>1700.72766947904</v>
      </c>
      <c r="Z35" t="n">
        <v>1915.72001915497</v>
      </c>
      <c r="AA35" t="n">
        <v>2362.33134785286</v>
      </c>
      <c r="AB35" t="n">
        <v>3222.92754909806</v>
      </c>
      <c r="AC35" t="n">
        <v>3972.39897247346</v>
      </c>
      <c r="AD35" t="n">
        <v>4639.88156903384</v>
      </c>
      <c r="AE35" t="n">
        <v>5265.21234899296</v>
      </c>
      <c r="AF35" t="n">
        <v>6188.12617467433</v>
      </c>
    </row>
    <row r="36">
      <c r="A36" t="s">
        <v>153</v>
      </c>
      <c r="B36" t="s">
        <v>440</v>
      </c>
      <c r="C36" t="s">
        <v>342</v>
      </c>
      <c r="D36" t="s">
        <v>441</v>
      </c>
      <c r="E36" t="s">
        <v>343</v>
      </c>
      <c r="F36" t="n">
        <v>8.36275008683208</v>
      </c>
      <c r="G36" t="n">
        <v>9.67299621511012</v>
      </c>
      <c r="H36" t="n">
        <v>10.3359706415178</v>
      </c>
      <c r="I36" t="n">
        <v>12.9462594158404</v>
      </c>
      <c r="J36" t="n">
        <v>14.9659273048241</v>
      </c>
      <c r="K36" t="n">
        <v>16.8666947358312</v>
      </c>
      <c r="L36" t="n">
        <v>16.8651164076618</v>
      </c>
      <c r="M36" t="n">
        <v>17.6752239991212</v>
      </c>
      <c r="N36" t="n">
        <v>20.6213717025917</v>
      </c>
      <c r="O36" t="n">
        <v>24.1053248299704</v>
      </c>
      <c r="P36" t="n">
        <v>25.2304517835761</v>
      </c>
      <c r="Q36" t="n">
        <v>26.7860277143227</v>
      </c>
      <c r="R36" t="n">
        <v>28.912740748004</v>
      </c>
      <c r="S36" t="n">
        <v>31.4575913577661</v>
      </c>
      <c r="T36" t="n">
        <v>31.5599064410314</v>
      </c>
      <c r="U36" t="n">
        <v>41.2963802340018</v>
      </c>
      <c r="V36" t="n">
        <v>55.2144700718543</v>
      </c>
      <c r="W36" t="n">
        <v>59.4249037180521</v>
      </c>
      <c r="X36" t="n">
        <v>65.9855022908063</v>
      </c>
      <c r="Y36" t="n">
        <v>71.2956771035534</v>
      </c>
      <c r="Z36" t="n">
        <v>79.4337507091048</v>
      </c>
      <c r="AA36" t="n">
        <v>89.1721698661466</v>
      </c>
      <c r="AB36" t="n">
        <v>98.9361812689696</v>
      </c>
      <c r="AC36" t="n">
        <v>109.682670698585</v>
      </c>
      <c r="AD36" t="n">
        <v>122.752544620755</v>
      </c>
      <c r="AE36" t="n">
        <v>135.157281642319</v>
      </c>
      <c r="AF36" t="n">
        <v>153.520220176825</v>
      </c>
    </row>
    <row r="37">
      <c r="A37" t="s">
        <v>153</v>
      </c>
      <c r="B37" t="s">
        <v>442</v>
      </c>
      <c r="C37" t="s">
        <v>342</v>
      </c>
      <c r="D37" t="s">
        <v>443</v>
      </c>
      <c r="E37" t="s">
        <v>343</v>
      </c>
      <c r="F37" t="n">
        <v>741.644696567331</v>
      </c>
      <c r="G37" t="n">
        <v>733.043334918112</v>
      </c>
      <c r="H37" t="n">
        <v>661.263105359383</v>
      </c>
      <c r="I37" t="n">
        <v>780.64573093101</v>
      </c>
      <c r="J37" t="n">
        <v>876.799204009941</v>
      </c>
      <c r="K37" t="n">
        <v>1020.38158535346</v>
      </c>
      <c r="L37" t="n">
        <v>997.275352771041</v>
      </c>
      <c r="M37" t="n">
        <v>975.426668973247</v>
      </c>
      <c r="N37" t="n">
        <v>1073.51987946617</v>
      </c>
      <c r="O37" t="n">
        <v>1081.18468991326</v>
      </c>
      <c r="P37" t="n">
        <v>992.681054465242</v>
      </c>
      <c r="Q37" t="n">
        <v>965.661224935144</v>
      </c>
      <c r="R37" t="n">
        <v>1011.66981160545</v>
      </c>
      <c r="S37" t="n">
        <v>969.868296318197</v>
      </c>
      <c r="T37" t="n">
        <v>825.058274139868</v>
      </c>
      <c r="U37" t="n">
        <v>640.307400668348</v>
      </c>
      <c r="V37" t="n">
        <v>601.543281421068</v>
      </c>
      <c r="W37" t="n">
        <v>517.15378244353</v>
      </c>
      <c r="X37" t="n">
        <v>476.296100855642</v>
      </c>
      <c r="Y37" t="n">
        <v>519.765886161894</v>
      </c>
      <c r="Z37" t="n">
        <v>516.059845077673</v>
      </c>
      <c r="AA37" t="n">
        <v>565.583410293111</v>
      </c>
      <c r="AB37" t="n">
        <v>768.472317449975</v>
      </c>
      <c r="AC37" t="n">
        <v>700.687408944733</v>
      </c>
      <c r="AD37" t="n">
        <v>599.498567135447</v>
      </c>
      <c r="AE37" t="n">
        <v>552.076807788514</v>
      </c>
      <c r="AF37" t="n">
        <v>554.485117794725</v>
      </c>
    </row>
    <row r="38">
      <c r="A38" t="s">
        <v>153</v>
      </c>
      <c r="B38" t="s">
        <v>444</v>
      </c>
      <c r="C38" t="s">
        <v>342</v>
      </c>
      <c r="D38" t="s">
        <v>445</v>
      </c>
      <c r="E38" t="s">
        <v>343</v>
      </c>
      <c r="F38" t="n">
        <v>56.512097376287</v>
      </c>
      <c r="G38" t="n">
        <v>64.1840489936227</v>
      </c>
      <c r="H38" t="n">
        <v>82.9884221522794</v>
      </c>
      <c r="I38" t="n">
        <v>123.914437843726</v>
      </c>
      <c r="J38" t="n">
        <v>172.250806877773</v>
      </c>
      <c r="K38" t="n">
        <v>217.159257589385</v>
      </c>
      <c r="L38" t="n">
        <v>268.001111935133</v>
      </c>
      <c r="M38" t="n">
        <v>316.854472366771</v>
      </c>
      <c r="N38" t="n">
        <v>366.463054978072</v>
      </c>
      <c r="O38" t="n">
        <v>398.897429571851</v>
      </c>
      <c r="P38" t="n">
        <v>509.832000254888</v>
      </c>
      <c r="Q38" t="n">
        <v>618.327911762144</v>
      </c>
      <c r="R38" t="n">
        <v>668.372890530319</v>
      </c>
      <c r="S38" t="n">
        <v>814.432191212196</v>
      </c>
      <c r="T38" t="n">
        <v>770.124380965557</v>
      </c>
      <c r="U38" t="n">
        <v>584.111568279967</v>
      </c>
      <c r="V38" t="n">
        <v>471.334285709735</v>
      </c>
      <c r="W38" t="n">
        <v>490.204232954778</v>
      </c>
      <c r="X38" t="n">
        <v>713.351278152653</v>
      </c>
      <c r="Y38" t="n">
        <v>1109.66610621359</v>
      </c>
      <c r="Z38" t="n">
        <v>1320.22642336819</v>
      </c>
      <c r="AA38" t="n">
        <v>1707.5757676936</v>
      </c>
      <c r="AB38" t="n">
        <v>2355.51905037911</v>
      </c>
      <c r="AC38" t="n">
        <v>3162.02889283014</v>
      </c>
      <c r="AD38" t="n">
        <v>3917.63045727764</v>
      </c>
      <c r="AE38" t="n">
        <v>4577.97825956212</v>
      </c>
      <c r="AF38" t="n">
        <v>5480.12083670278</v>
      </c>
    </row>
    <row r="39">
      <c r="A39" t="s">
        <v>153</v>
      </c>
      <c r="B39" t="s">
        <v>446</v>
      </c>
      <c r="C39" t="s">
        <v>342</v>
      </c>
      <c r="D39" t="s">
        <v>447</v>
      </c>
      <c r="E39" t="s">
        <v>343</v>
      </c>
      <c r="F39" t="n">
        <v>566.14125946416</v>
      </c>
      <c r="G39" t="n">
        <v>592.103180375644</v>
      </c>
      <c r="H39" t="n">
        <v>566.112750832697</v>
      </c>
      <c r="I39" t="n">
        <v>712.430468933818</v>
      </c>
      <c r="J39" t="n">
        <v>824.340899816187</v>
      </c>
      <c r="K39" t="n">
        <v>1001.67129932841</v>
      </c>
      <c r="L39" t="n">
        <v>1079.15110021269</v>
      </c>
      <c r="M39" t="n">
        <v>1164.86578459006</v>
      </c>
      <c r="N39" t="n">
        <v>1377.59233138198</v>
      </c>
      <c r="O39" t="n">
        <v>1574.65542413076</v>
      </c>
      <c r="P39" t="n">
        <v>1740.21024215217</v>
      </c>
      <c r="Q39" t="n">
        <v>1951.84513901745</v>
      </c>
      <c r="R39" t="n">
        <v>2212.33321068723</v>
      </c>
      <c r="S39" t="n">
        <v>2223.01988956162</v>
      </c>
      <c r="T39" t="n">
        <v>1966.38631872467</v>
      </c>
      <c r="U39" t="n">
        <v>1868.05053883928</v>
      </c>
      <c r="V39" t="n">
        <v>1734.38879903662</v>
      </c>
      <c r="W39" t="n">
        <v>1820.56168962617</v>
      </c>
      <c r="X39" t="n">
        <v>2108.36754030716</v>
      </c>
      <c r="Y39" t="n">
        <v>2393.41816205511</v>
      </c>
      <c r="Z39" t="n">
        <v>2451.58141560272</v>
      </c>
      <c r="AA39" t="n">
        <v>2780.3970217359</v>
      </c>
      <c r="AB39" t="n">
        <v>3691.83875266819</v>
      </c>
      <c r="AC39" t="n">
        <v>4233.62426634138</v>
      </c>
      <c r="AD39" t="n">
        <v>4712.71346750631</v>
      </c>
      <c r="AE39" t="n">
        <v>4733.01231811122</v>
      </c>
      <c r="AF39" t="n">
        <v>5196.73897678831</v>
      </c>
    </row>
    <row r="40">
      <c r="A40" t="s">
        <v>153</v>
      </c>
      <c r="B40" t="s">
        <v>448</v>
      </c>
      <c r="C40" t="s">
        <v>342</v>
      </c>
      <c r="D40" t="s">
        <v>449</v>
      </c>
      <c r="E40" t="s">
        <v>343</v>
      </c>
      <c r="F40" t="n">
        <v>133.326303424812</v>
      </c>
      <c r="G40" t="n">
        <v>149.294609187554</v>
      </c>
      <c r="H40" t="n">
        <v>159.269188001615</v>
      </c>
      <c r="I40" t="n">
        <v>221.00756002235</v>
      </c>
      <c r="J40" t="n">
        <v>276.271703137137</v>
      </c>
      <c r="K40" t="n">
        <v>358.343946276556</v>
      </c>
      <c r="L40" t="n">
        <v>398.126256977163</v>
      </c>
      <c r="M40" t="n">
        <v>460.426576751405</v>
      </c>
      <c r="N40" t="n">
        <v>599.7510446118</v>
      </c>
      <c r="O40" t="n">
        <v>759.896919811473</v>
      </c>
      <c r="P40" t="n">
        <v>778.167882532876</v>
      </c>
      <c r="Q40" t="n">
        <v>810.494953891786</v>
      </c>
      <c r="R40" t="n">
        <v>948.867804007128</v>
      </c>
      <c r="S40" t="n">
        <v>913.068206497262</v>
      </c>
      <c r="T40" t="n">
        <v>884.48904344425</v>
      </c>
      <c r="U40" t="n">
        <v>715.440725998747</v>
      </c>
      <c r="V40" t="n">
        <v>659.454241612556</v>
      </c>
      <c r="W40" t="n">
        <v>583.562320630483</v>
      </c>
      <c r="X40" t="n">
        <v>523.689704666533</v>
      </c>
      <c r="Y40" t="n">
        <v>616.638850121859</v>
      </c>
      <c r="Z40" t="n">
        <v>681.783333082776</v>
      </c>
      <c r="AA40" t="n">
        <v>741.975801684899</v>
      </c>
      <c r="AB40" t="n">
        <v>1308.27820154849</v>
      </c>
      <c r="AC40" t="n">
        <v>1776.16099928197</v>
      </c>
      <c r="AD40" t="n">
        <v>2033.49397838267</v>
      </c>
      <c r="AE40" t="n">
        <v>1956.80487999659</v>
      </c>
      <c r="AF40" t="n">
        <v>2015.03547582614</v>
      </c>
    </row>
    <row r="41">
      <c r="A41" t="s">
        <v>153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153</v>
      </c>
      <c r="B42" t="s">
        <v>452</v>
      </c>
      <c r="C42" t="s">
        <v>342</v>
      </c>
      <c r="D42" t="s">
        <v>453</v>
      </c>
      <c r="E42" t="s">
        <v>343</v>
      </c>
      <c r="F42" t="n">
        <v>706.686543279522</v>
      </c>
      <c r="G42" t="n">
        <v>766.467661126704</v>
      </c>
      <c r="H42" t="n">
        <v>800.049807786859</v>
      </c>
      <c r="I42" t="n">
        <v>1100.16873300288</v>
      </c>
      <c r="J42" t="n">
        <v>1383.27883074197</v>
      </c>
      <c r="K42" t="n">
        <v>1763.09962991683</v>
      </c>
      <c r="L42" t="n">
        <v>1904.92921502725</v>
      </c>
      <c r="M42" t="n">
        <v>2035.81805532282</v>
      </c>
      <c r="N42" t="n">
        <v>2466.40506829903</v>
      </c>
      <c r="O42" t="n">
        <v>2864.95591932582</v>
      </c>
      <c r="P42" t="n">
        <v>2895.44331906413</v>
      </c>
      <c r="Q42" t="n">
        <v>3014.64797779346</v>
      </c>
      <c r="R42" t="n">
        <v>3534.31584821496</v>
      </c>
      <c r="S42" t="n">
        <v>3885.67828137516</v>
      </c>
      <c r="T42" t="n">
        <v>3647.60147159844</v>
      </c>
      <c r="U42" t="n">
        <v>2815.42458961575</v>
      </c>
      <c r="V42" t="n">
        <v>2642.83314180701</v>
      </c>
      <c r="W42" t="n">
        <v>2343.11911333986</v>
      </c>
      <c r="X42" t="n">
        <v>2369.15987730368</v>
      </c>
      <c r="Y42" t="n">
        <v>2331.52352633901</v>
      </c>
      <c r="Z42" t="n">
        <v>2191.21592386058</v>
      </c>
      <c r="AA42" t="n">
        <v>2271.25058152594</v>
      </c>
      <c r="AB42" t="n">
        <v>2437.11242645444</v>
      </c>
      <c r="AC42" t="n">
        <v>2833.9704706171</v>
      </c>
      <c r="AD42" t="n">
        <v>3061.96177158139</v>
      </c>
      <c r="AE42" t="n">
        <v>3797.70085520287</v>
      </c>
      <c r="AF42" t="n">
        <v>4619.21690481597</v>
      </c>
    </row>
    <row r="43">
      <c r="A43" t="s">
        <v>153</v>
      </c>
      <c r="B43" t="s">
        <v>454</v>
      </c>
      <c r="C43" t="s">
        <v>342</v>
      </c>
      <c r="D43" t="s">
        <v>455</v>
      </c>
      <c r="E43" t="s">
        <v>343</v>
      </c>
      <c r="F43" t="n">
        <v>818.768466414317</v>
      </c>
      <c r="G43" t="n">
        <v>889.892567821823</v>
      </c>
      <c r="H43" t="n">
        <v>926.466087397351</v>
      </c>
      <c r="I43" t="n">
        <v>1272.65884024463</v>
      </c>
      <c r="J43" t="n">
        <v>1599.74116683887</v>
      </c>
      <c r="K43" t="n">
        <v>2038.05538301072</v>
      </c>
      <c r="L43" t="n">
        <v>2210.13450800615</v>
      </c>
      <c r="M43" t="n">
        <v>2362.75868156204</v>
      </c>
      <c r="N43" t="n">
        <v>2850.4299134063</v>
      </c>
      <c r="O43" t="n">
        <v>3320.03968282402</v>
      </c>
      <c r="P43" t="n">
        <v>3361.51171278912</v>
      </c>
      <c r="Q43" t="n">
        <v>3474.49122465839</v>
      </c>
      <c r="R43" t="n">
        <v>4058.33349691546</v>
      </c>
      <c r="S43" t="n">
        <v>4596.38403635268</v>
      </c>
      <c r="T43" t="n">
        <v>4372.58100856928</v>
      </c>
      <c r="U43" t="n">
        <v>3463.08312447549</v>
      </c>
      <c r="V43" t="n">
        <v>3354.8897937236</v>
      </c>
      <c r="W43" t="n">
        <v>3066.64160529697</v>
      </c>
      <c r="X43" t="n">
        <v>4163.04613346176</v>
      </c>
      <c r="Y43" t="n">
        <v>4117.96958014324</v>
      </c>
      <c r="Z43" t="n">
        <v>3683.94224784764</v>
      </c>
      <c r="AA43" t="n">
        <v>3643.89316323335</v>
      </c>
      <c r="AB43" t="n">
        <v>4519.67709907146</v>
      </c>
      <c r="AC43" t="n">
        <v>5162.42052560223</v>
      </c>
      <c r="AD43" t="n">
        <v>5271.66657200949</v>
      </c>
      <c r="AE43" t="n">
        <v>6252.97540484844</v>
      </c>
      <c r="AF43" t="n">
        <v>7460.98271446864</v>
      </c>
    </row>
    <row r="44">
      <c r="A44" t="s">
        <v>153</v>
      </c>
      <c r="B44" t="s">
        <v>456</v>
      </c>
      <c r="C44" t="s">
        <v>342</v>
      </c>
      <c r="D44" t="s">
        <v>457</v>
      </c>
      <c r="E44" t="s">
        <v>343</v>
      </c>
      <c r="F44" t="n">
        <v>6403.97581602681</v>
      </c>
      <c r="G44" t="n">
        <v>6769.47115258171</v>
      </c>
      <c r="H44" t="n">
        <v>6706.70948213647</v>
      </c>
      <c r="I44" t="n">
        <v>8551.85366775385</v>
      </c>
      <c r="J44" t="n">
        <v>10131.6081822773</v>
      </c>
      <c r="K44" t="n">
        <v>12363.7543257249</v>
      </c>
      <c r="L44" t="n">
        <v>12992.3181047026</v>
      </c>
      <c r="M44" t="n">
        <v>13741.9950932488</v>
      </c>
      <c r="N44" t="n">
        <v>15809.2594976852</v>
      </c>
      <c r="O44" t="n">
        <v>17498.0761831755</v>
      </c>
      <c r="P44" t="n">
        <v>18014.7264560509</v>
      </c>
      <c r="Q44" t="n">
        <v>19390.7205739788</v>
      </c>
      <c r="R44" t="n">
        <v>21619.3727992381</v>
      </c>
      <c r="S44" t="n">
        <v>23121.6905587005</v>
      </c>
      <c r="T44" t="n">
        <v>21903.5852904153</v>
      </c>
      <c r="U44" t="n">
        <v>20180.4336581765</v>
      </c>
      <c r="V44" t="n">
        <v>19029.9429388115</v>
      </c>
      <c r="W44" t="n">
        <v>18159.1858267277</v>
      </c>
      <c r="X44" t="n">
        <v>19548.1944923433</v>
      </c>
      <c r="Y44" t="n">
        <v>20145.97001948</v>
      </c>
      <c r="Z44" t="n">
        <v>18916.0938379288</v>
      </c>
      <c r="AA44" t="n">
        <v>20081.1160391798</v>
      </c>
      <c r="AB44" t="n">
        <v>23656.9163873127</v>
      </c>
      <c r="AC44" t="n">
        <v>25917.6002642509</v>
      </c>
      <c r="AD44" t="n">
        <v>28703.1511357255</v>
      </c>
      <c r="AE44" t="n">
        <v>31618.2243756138</v>
      </c>
      <c r="AF44" t="n">
        <v>36280.298736095</v>
      </c>
    </row>
    <row r="45">
      <c r="A45" t="s">
        <v>153</v>
      </c>
      <c r="B45" t="s">
        <v>458</v>
      </c>
      <c r="C45" t="s">
        <v>342</v>
      </c>
      <c r="D45" t="s">
        <v>459</v>
      </c>
      <c r="E45" t="s">
        <v>343</v>
      </c>
      <c r="F45" t="n">
        <v>6403.97581602681</v>
      </c>
      <c r="G45" t="n">
        <v>6769.47115258171</v>
      </c>
      <c r="H45" t="n">
        <v>6706.70948213647</v>
      </c>
      <c r="I45" t="n">
        <v>8551.85366775385</v>
      </c>
      <c r="J45" t="n">
        <v>10131.6081822773</v>
      </c>
      <c r="K45" t="n">
        <v>12363.7543257249</v>
      </c>
      <c r="L45" t="n">
        <v>12992.3181047026</v>
      </c>
      <c r="M45" t="n">
        <v>13741.9950932488</v>
      </c>
      <c r="N45" t="n">
        <v>15809.2594976852</v>
      </c>
      <c r="O45" t="n">
        <v>17498.0761831755</v>
      </c>
      <c r="P45" t="n">
        <v>18014.7264560509</v>
      </c>
      <c r="Q45" t="n">
        <v>19390.7205739788</v>
      </c>
      <c r="R45" t="n">
        <v>21619.3727992381</v>
      </c>
      <c r="S45" t="n">
        <v>23121.6905587005</v>
      </c>
      <c r="T45" t="n">
        <v>21903.5852904153</v>
      </c>
      <c r="U45" t="n">
        <v>20180.4336581765</v>
      </c>
      <c r="V45" t="n">
        <v>19029.9429388115</v>
      </c>
      <c r="W45" t="n">
        <v>18159.1858267277</v>
      </c>
      <c r="X45" t="n">
        <v>19548.1944923433</v>
      </c>
      <c r="Y45" t="n">
        <v>20145.97001948</v>
      </c>
      <c r="Z45" t="n">
        <v>18916.0938379288</v>
      </c>
      <c r="AA45" t="n">
        <v>20081.1160391798</v>
      </c>
      <c r="AB45" t="n">
        <v>23656.9163873127</v>
      </c>
      <c r="AC45" t="n">
        <v>25917.6002642509</v>
      </c>
      <c r="AD45" t="n">
        <v>28703.1511357255</v>
      </c>
      <c r="AE45" t="n">
        <v>31618.2243756138</v>
      </c>
      <c r="AF45" t="n">
        <v>36280.298736095</v>
      </c>
    </row>
    <row r="46">
      <c r="A46" t="s">
        <v>153</v>
      </c>
      <c r="B46" t="s">
        <v>460</v>
      </c>
      <c r="C46" t="s">
        <v>342</v>
      </c>
      <c r="D46" t="s">
        <v>461</v>
      </c>
      <c r="E46" t="s">
        <v>343</v>
      </c>
      <c r="F46" t="n">
        <v>112.081923134795</v>
      </c>
      <c r="G46" t="n">
        <v>123.424906695119</v>
      </c>
      <c r="H46" t="n">
        <v>126.416279610492</v>
      </c>
      <c r="I46" t="n">
        <v>172.490107241748</v>
      </c>
      <c r="J46" t="n">
        <v>216.462336096896</v>
      </c>
      <c r="K46" t="n">
        <v>274.955753093887</v>
      </c>
      <c r="L46" t="n">
        <v>305.205292978901</v>
      </c>
      <c r="M46" t="n">
        <v>326.940626239221</v>
      </c>
      <c r="N46" t="n">
        <v>384.02484510727</v>
      </c>
      <c r="O46" t="n">
        <v>455.0837634982</v>
      </c>
      <c r="P46" t="n">
        <v>466.068393724997</v>
      </c>
      <c r="Q46" t="n">
        <v>459.843246864928</v>
      </c>
      <c r="R46" t="n">
        <v>524.017648700505</v>
      </c>
      <c r="S46" t="n">
        <v>710.705754977521</v>
      </c>
      <c r="T46" t="n">
        <v>724.979536970841</v>
      </c>
      <c r="U46" t="n">
        <v>647.658534859736</v>
      </c>
      <c r="V46" t="n">
        <v>712.056651916592</v>
      </c>
      <c r="W46" t="n">
        <v>723.522491957112</v>
      </c>
      <c r="X46" t="n">
        <v>1793.88625615808</v>
      </c>
      <c r="Y46" t="n">
        <v>1786.44605380423</v>
      </c>
      <c r="Z46" t="n">
        <v>1492.72632398706</v>
      </c>
      <c r="AA46" t="n">
        <v>1372.64258170741</v>
      </c>
      <c r="AB46" t="n">
        <v>2082.56467261703</v>
      </c>
      <c r="AC46" t="n">
        <v>2328.45005498513</v>
      </c>
      <c r="AD46" t="n">
        <v>2209.70480042811</v>
      </c>
      <c r="AE46" t="n">
        <v>2455.27454964558</v>
      </c>
      <c r="AF46" t="n">
        <v>2841.76580965266</v>
      </c>
    </row>
    <row r="47">
      <c r="A47" t="s">
        <v>153</v>
      </c>
      <c r="B47" t="s">
        <v>462</v>
      </c>
      <c r="C47" t="s">
        <v>342</v>
      </c>
      <c r="D47" t="s">
        <v>463</v>
      </c>
      <c r="E47" t="s">
        <v>343</v>
      </c>
      <c r="F47" t="n">
        <v>355.545740176337</v>
      </c>
      <c r="G47" t="n">
        <v>378.318092545623</v>
      </c>
      <c r="H47" t="n">
        <v>370.869450526823</v>
      </c>
      <c r="I47" t="n">
        <v>451.456454561267</v>
      </c>
      <c r="J47" t="n">
        <v>508.104015772555</v>
      </c>
      <c r="K47" t="n">
        <v>584.196247092854</v>
      </c>
      <c r="L47" t="n">
        <v>596.421725284599</v>
      </c>
      <c r="M47" t="n">
        <v>625.659793974197</v>
      </c>
      <c r="N47" t="n">
        <v>697.916951285307</v>
      </c>
      <c r="O47" t="n">
        <v>793.561499021607</v>
      </c>
      <c r="P47" t="n">
        <v>727.902265592907</v>
      </c>
      <c r="Q47" t="n">
        <v>711.064480375256</v>
      </c>
      <c r="R47" t="n">
        <v>733.985932425577</v>
      </c>
      <c r="S47" t="n">
        <v>670.875961315154</v>
      </c>
      <c r="T47" t="n">
        <v>714.180037434498</v>
      </c>
      <c r="U47" t="n">
        <v>1083.56902562821</v>
      </c>
      <c r="V47" t="n">
        <v>1677.9401989252</v>
      </c>
      <c r="W47" t="n">
        <v>1881.43404992449</v>
      </c>
      <c r="X47" t="n">
        <v>1926.39135129793</v>
      </c>
      <c r="Y47" t="n">
        <v>1756.42760315428</v>
      </c>
      <c r="Z47" t="n">
        <v>1648.52363240927</v>
      </c>
      <c r="AA47" t="n">
        <v>1437.42834833954</v>
      </c>
      <c r="AB47" t="n">
        <v>1344.65074391877</v>
      </c>
      <c r="AC47" t="n">
        <v>1113.50895391388</v>
      </c>
      <c r="AD47" t="n">
        <v>1010.95513785759</v>
      </c>
      <c r="AE47" t="n">
        <v>1024.55420817515</v>
      </c>
      <c r="AF47" t="n">
        <v>1078.49305395873</v>
      </c>
    </row>
    <row r="48">
      <c r="A48" t="s">
        <v>153</v>
      </c>
      <c r="B48" t="s">
        <v>464</v>
      </c>
      <c r="C48" t="s">
        <v>342</v>
      </c>
      <c r="D48" t="s">
        <v>465</v>
      </c>
      <c r="E48" t="s">
        <v>343</v>
      </c>
      <c r="F48" t="n">
        <v>853.959419830571</v>
      </c>
      <c r="G48" t="n">
        <v>922.397167369234</v>
      </c>
      <c r="H48" t="n">
        <v>911.990146668744</v>
      </c>
      <c r="I48" t="n">
        <v>1105.24770819539</v>
      </c>
      <c r="J48" t="n">
        <v>1249.27764608237</v>
      </c>
      <c r="K48" t="n">
        <v>1462.4703391895</v>
      </c>
      <c r="L48" t="n">
        <v>1546.19978545762</v>
      </c>
      <c r="M48" t="n">
        <v>1704.44331141143</v>
      </c>
      <c r="N48" t="n">
        <v>1976.38774799787</v>
      </c>
      <c r="O48" t="n">
        <v>2220.49186795458</v>
      </c>
      <c r="P48" t="n">
        <v>2203.54763941712</v>
      </c>
      <c r="Q48" t="n">
        <v>2253.53583085152</v>
      </c>
      <c r="R48" t="n">
        <v>2413.74337145468</v>
      </c>
      <c r="S48" t="n">
        <v>2441.77841195454</v>
      </c>
      <c r="T48" t="n">
        <v>2474.42121682496</v>
      </c>
      <c r="U48" t="n">
        <v>2674.24950191691</v>
      </c>
      <c r="V48" t="n">
        <v>3433.81604621959</v>
      </c>
      <c r="W48" t="n">
        <v>3574.42080247824</v>
      </c>
      <c r="X48" t="n">
        <v>3726.03140740664</v>
      </c>
      <c r="Y48" t="n">
        <v>3541.05253334848</v>
      </c>
      <c r="Z48" t="n">
        <v>3394.67550000277</v>
      </c>
      <c r="AA48" t="n">
        <v>3243.96045736494</v>
      </c>
      <c r="AB48" t="n">
        <v>3124.95327752646</v>
      </c>
      <c r="AC48" t="n">
        <v>2927.96411986612</v>
      </c>
      <c r="AD48" t="n">
        <v>2785.87605681671</v>
      </c>
      <c r="AE48" t="n">
        <v>2911.15649796275</v>
      </c>
      <c r="AF48" t="n">
        <v>3134.67909939658</v>
      </c>
    </row>
    <row r="49">
      <c r="A49" t="s">
        <v>153</v>
      </c>
      <c r="B49" t="s">
        <v>466</v>
      </c>
      <c r="C49" t="s">
        <v>342</v>
      </c>
      <c r="D49" t="s">
        <v>467</v>
      </c>
      <c r="E49" t="s">
        <v>343</v>
      </c>
      <c r="F49" t="n">
        <v>236.811436471934</v>
      </c>
      <c r="G49" t="n">
        <v>258.138793505834</v>
      </c>
      <c r="H49" t="n">
        <v>253.684572823957</v>
      </c>
      <c r="I49" t="n">
        <v>306.591514157736</v>
      </c>
      <c r="J49" t="n">
        <v>341.129577435241</v>
      </c>
      <c r="K49" t="n">
        <v>390.900621065979</v>
      </c>
      <c r="L49" t="n">
        <v>411.78328152187</v>
      </c>
      <c r="M49" t="n">
        <v>481.807288559259</v>
      </c>
      <c r="N49" t="n">
        <v>579.377163638267</v>
      </c>
      <c r="O49" t="n">
        <v>635.7556489286</v>
      </c>
      <c r="P49" t="n">
        <v>642.54085668011</v>
      </c>
      <c r="Q49" t="n">
        <v>660.776797559428</v>
      </c>
      <c r="R49" t="n">
        <v>727.103059191953</v>
      </c>
      <c r="S49" t="n">
        <v>757.42992291373</v>
      </c>
      <c r="T49" t="n">
        <v>782.857631551729</v>
      </c>
      <c r="U49" t="n">
        <v>768.059692690343</v>
      </c>
      <c r="V49" t="n">
        <v>966.343222792854</v>
      </c>
      <c r="W49" t="n">
        <v>963.722341641477</v>
      </c>
      <c r="X49" t="n">
        <v>1039.9513484981</v>
      </c>
      <c r="Y49" t="n">
        <v>974.98904704093</v>
      </c>
      <c r="Z49" t="n">
        <v>933.610879673158</v>
      </c>
      <c r="AA49" t="n">
        <v>888.380916343668</v>
      </c>
      <c r="AB49" t="n">
        <v>749.424440708607</v>
      </c>
      <c r="AC49" t="n">
        <v>658.674108470955</v>
      </c>
      <c r="AD49" t="n">
        <v>632.047955124055</v>
      </c>
      <c r="AE49" t="n">
        <v>619.666256413407</v>
      </c>
      <c r="AF49" t="n">
        <v>633.061556591683</v>
      </c>
    </row>
    <row r="50">
      <c r="A50" t="s">
        <v>153</v>
      </c>
      <c r="B50" t="s">
        <v>468</v>
      </c>
      <c r="C50" t="s">
        <v>342</v>
      </c>
      <c r="D50" t="s">
        <v>469</v>
      </c>
      <c r="E50" t="s">
        <v>343</v>
      </c>
      <c r="F50" t="n">
        <v>261.602243182299</v>
      </c>
      <c r="G50" t="n">
        <v>285.940281317778</v>
      </c>
      <c r="H50" t="n">
        <v>287.436123317964</v>
      </c>
      <c r="I50" t="n">
        <v>347.199739476385</v>
      </c>
      <c r="J50" t="n">
        <v>400.044052874573</v>
      </c>
      <c r="K50" t="n">
        <v>487.373471030664</v>
      </c>
      <c r="L50" t="n">
        <v>537.994778651148</v>
      </c>
      <c r="M50" t="n">
        <v>596.97622887798</v>
      </c>
      <c r="N50" t="n">
        <v>699.093633074295</v>
      </c>
      <c r="O50" t="n">
        <v>791.174720004375</v>
      </c>
      <c r="P50" t="n">
        <v>833.104517144107</v>
      </c>
      <c r="Q50" t="n">
        <v>881.694552916838</v>
      </c>
      <c r="R50" t="n">
        <v>952.654379837154</v>
      </c>
      <c r="S50" t="n">
        <v>1013.47252772566</v>
      </c>
      <c r="T50" t="n">
        <v>977.383547838734</v>
      </c>
      <c r="U50" t="n">
        <v>822.620783598348</v>
      </c>
      <c r="V50" t="n">
        <v>789.53262450153</v>
      </c>
      <c r="W50" t="n">
        <v>729.264410912273</v>
      </c>
      <c r="X50" t="n">
        <v>759.688707610619</v>
      </c>
      <c r="Y50" t="n">
        <v>809.635883153264</v>
      </c>
      <c r="Z50" t="n">
        <v>812.54098792034</v>
      </c>
      <c r="AA50" t="n">
        <v>918.151192681725</v>
      </c>
      <c r="AB50" t="n">
        <v>1030.87809289908</v>
      </c>
      <c r="AC50" t="n">
        <v>1155.78105748129</v>
      </c>
      <c r="AD50" t="n">
        <v>1142.87296383507</v>
      </c>
      <c r="AE50" t="n">
        <v>1266.9360333742</v>
      </c>
      <c r="AF50" t="n">
        <v>1423.12448884617</v>
      </c>
    </row>
    <row r="51">
      <c r="A51" t="s">
        <v>153</v>
      </c>
      <c r="B51" t="s">
        <v>470</v>
      </c>
      <c r="C51" t="s">
        <v>342</v>
      </c>
      <c r="D51" t="s">
        <v>471</v>
      </c>
      <c r="E51" t="s">
        <v>343</v>
      </c>
      <c r="F51" t="n">
        <v>259.26433371503</v>
      </c>
      <c r="G51" t="n">
        <v>283.225213692728</v>
      </c>
      <c r="H51" t="n">
        <v>284.629240967946</v>
      </c>
      <c r="I51" t="n">
        <v>343.809883529187</v>
      </c>
      <c r="J51" t="n">
        <v>395.815486558405</v>
      </c>
      <c r="K51" t="n">
        <v>482.347004718698</v>
      </c>
      <c r="L51" t="n">
        <v>533.048426559017</v>
      </c>
      <c r="M51" t="n">
        <v>591.229159987795</v>
      </c>
      <c r="N51" t="n">
        <v>691.524536243079</v>
      </c>
      <c r="O51" t="n">
        <v>781.273718369362</v>
      </c>
      <c r="P51" t="n">
        <v>822.062171095719</v>
      </c>
      <c r="Q51" t="n">
        <v>868.905026502531</v>
      </c>
      <c r="R51" t="n">
        <v>937.805022043031</v>
      </c>
      <c r="S51" t="n">
        <v>997.240763265189</v>
      </c>
      <c r="T51" t="n">
        <v>961.301824107216</v>
      </c>
      <c r="U51" t="n">
        <v>807.818963753835</v>
      </c>
      <c r="V51" t="n">
        <v>772.097893063788</v>
      </c>
      <c r="W51" t="n">
        <v>712.382847518491</v>
      </c>
      <c r="X51" t="n">
        <v>742.15488831352</v>
      </c>
      <c r="Y51" t="n">
        <v>792.056898149715</v>
      </c>
      <c r="Z51" t="n">
        <v>794.947675791635</v>
      </c>
      <c r="AA51" t="n">
        <v>900.606514958518</v>
      </c>
      <c r="AB51" t="n">
        <v>1013.11827860327</v>
      </c>
      <c r="AC51" t="n">
        <v>978.516282665724</v>
      </c>
      <c r="AD51" t="n">
        <v>993.546436152144</v>
      </c>
      <c r="AE51" t="n">
        <v>1070.35429152744</v>
      </c>
      <c r="AF51" t="n">
        <v>1179.34039053278</v>
      </c>
    </row>
    <row r="52">
      <c r="A52" t="s">
        <v>153</v>
      </c>
      <c r="B52" t="s">
        <v>472</v>
      </c>
      <c r="C52" t="s">
        <v>342</v>
      </c>
      <c r="D52" t="s">
        <v>473</v>
      </c>
      <c r="E52" t="s">
        <v>343</v>
      </c>
      <c r="F52" t="n">
        <v>2.3379094672691</v>
      </c>
      <c r="G52" t="n">
        <v>2.71506762505006</v>
      </c>
      <c r="H52" t="n">
        <v>2.80688235001821</v>
      </c>
      <c r="I52" t="n">
        <v>3.38985594719797</v>
      </c>
      <c r="J52" t="n">
        <v>4.228566316168</v>
      </c>
      <c r="K52" t="n">
        <v>5.02646631196576</v>
      </c>
      <c r="L52" t="n">
        <v>4.9463520921308</v>
      </c>
      <c r="M52" t="n">
        <v>5.74706889018465</v>
      </c>
      <c r="N52" t="n">
        <v>7.56909683121597</v>
      </c>
      <c r="O52" t="n">
        <v>9.90100163501321</v>
      </c>
      <c r="P52" t="n">
        <v>11.0423460483875</v>
      </c>
      <c r="Q52" t="n">
        <v>12.7895264143067</v>
      </c>
      <c r="R52" t="n">
        <v>14.8493577941227</v>
      </c>
      <c r="S52" t="n">
        <v>16.2317644604688</v>
      </c>
      <c r="T52" t="n">
        <v>16.0817237315185</v>
      </c>
      <c r="U52" t="n">
        <v>14.8018198445129</v>
      </c>
      <c r="V52" t="n">
        <v>17.4347314377419</v>
      </c>
      <c r="W52" t="n">
        <v>16.8815633937824</v>
      </c>
      <c r="X52" t="n">
        <v>17.5338192970985</v>
      </c>
      <c r="Y52" t="n">
        <v>17.5789850035488</v>
      </c>
      <c r="Z52" t="n">
        <v>17.5933121287054</v>
      </c>
      <c r="AA52" t="n">
        <v>17.5446777232069</v>
      </c>
      <c r="AB52" t="n">
        <v>17.7598142958094</v>
      </c>
      <c r="AC52" t="n">
        <v>18.2083970376529</v>
      </c>
      <c r="AD52" t="n">
        <v>18.8586250924497</v>
      </c>
      <c r="AE52" t="n">
        <v>19.4300249891286</v>
      </c>
      <c r="AF52" t="n">
        <v>20.3269397538717</v>
      </c>
    </row>
    <row r="53">
      <c r="A53" t="s">
        <v>153</v>
      </c>
      <c r="B53" t="s">
        <v>474</v>
      </c>
      <c r="C53" t="s">
        <v>342</v>
      </c>
      <c r="D53" t="s">
        <v>475</v>
      </c>
      <c r="E53" t="s">
        <v>343</v>
      </c>
      <c r="F53" t="n">
        <v>70.8475533777843</v>
      </c>
      <c r="G53" t="n">
        <v>73.6199187879557</v>
      </c>
      <c r="H53" t="n">
        <v>71.7396652417904</v>
      </c>
      <c r="I53" t="n">
        <v>90.4376754262785</v>
      </c>
      <c r="J53" t="n">
        <v>107.076890453765</v>
      </c>
      <c r="K53" t="n">
        <v>132.617143108842</v>
      </c>
      <c r="L53" t="n">
        <v>140.115789519156</v>
      </c>
      <c r="M53" t="n">
        <v>148.517026858479</v>
      </c>
      <c r="N53" t="n">
        <v>185.250743013101</v>
      </c>
      <c r="O53" t="n">
        <v>196.279879229157</v>
      </c>
      <c r="P53" t="n">
        <v>193.768944766239</v>
      </c>
      <c r="Q53" t="n">
        <v>205.240100112408</v>
      </c>
      <c r="R53" t="n">
        <v>245.87305088222</v>
      </c>
      <c r="S53" t="n">
        <v>273.165850286784</v>
      </c>
      <c r="T53" t="n">
        <v>258.288570330407</v>
      </c>
      <c r="U53" t="n">
        <v>207.906034938638</v>
      </c>
      <c r="V53" t="n">
        <v>164.605244637597</v>
      </c>
      <c r="W53" t="n">
        <v>134.777713538988</v>
      </c>
      <c r="X53" t="n">
        <v>168.9368406474</v>
      </c>
      <c r="Y53" t="n">
        <v>183.349233630046</v>
      </c>
      <c r="Z53" t="n">
        <v>155.831449879305</v>
      </c>
      <c r="AA53" t="n">
        <v>160.501791618528</v>
      </c>
      <c r="AB53" t="n">
        <v>184.589160874758</v>
      </c>
      <c r="AC53" t="n">
        <v>169.9003098599</v>
      </c>
      <c r="AD53" t="n">
        <v>206.538443558507</v>
      </c>
      <c r="AE53" t="n">
        <v>254.374437441433</v>
      </c>
      <c r="AF53" t="n">
        <v>304.03342024451</v>
      </c>
    </row>
    <row r="54">
      <c r="A54" t="s">
        <v>153</v>
      </c>
      <c r="B54" t="s">
        <v>476</v>
      </c>
      <c r="C54" t="s">
        <v>342</v>
      </c>
      <c r="D54" t="s">
        <v>477</v>
      </c>
      <c r="E54" t="s">
        <v>343</v>
      </c>
      <c r="F54" t="n">
        <v>1075.89792519736</v>
      </c>
      <c r="G54" t="n">
        <v>1030.6127821583</v>
      </c>
      <c r="H54" t="n">
        <v>883.271391923023</v>
      </c>
      <c r="I54" t="n">
        <v>984.80309122001</v>
      </c>
      <c r="J54" t="n">
        <v>1073.54218557331</v>
      </c>
      <c r="K54" t="n">
        <v>1219.18442211666</v>
      </c>
      <c r="L54" t="n">
        <v>1218.14401300347</v>
      </c>
      <c r="M54" t="n">
        <v>1231.85874774031</v>
      </c>
      <c r="N54" t="n">
        <v>1371.87852087831</v>
      </c>
      <c r="O54" t="n">
        <v>1374.25902232145</v>
      </c>
      <c r="P54" t="n">
        <v>1282.79586963749</v>
      </c>
      <c r="Q54" t="n">
        <v>1265.57155192728</v>
      </c>
      <c r="R54" t="n">
        <v>1349.68816739015</v>
      </c>
      <c r="S54" t="n">
        <v>1368.92199935541</v>
      </c>
      <c r="T54" t="n">
        <v>1262.86595119587</v>
      </c>
      <c r="U54" t="n">
        <v>966.036841682922</v>
      </c>
      <c r="V54" t="n">
        <v>918.187062705024</v>
      </c>
      <c r="W54" t="n">
        <v>810.598831486452</v>
      </c>
      <c r="X54" t="n">
        <v>804.822933125732</v>
      </c>
      <c r="Y54" t="n">
        <v>806.22974378639</v>
      </c>
      <c r="Z54" t="n">
        <v>754.515175573772</v>
      </c>
      <c r="AA54" t="n">
        <v>714.352394778076</v>
      </c>
      <c r="AB54" t="n">
        <v>702.020389731948</v>
      </c>
      <c r="AC54" t="n">
        <v>608.176968390412</v>
      </c>
      <c r="AD54" t="n">
        <v>717.260394382503</v>
      </c>
      <c r="AE54" t="n">
        <v>851.063942966606</v>
      </c>
      <c r="AF54" t="n">
        <v>988.213322569276</v>
      </c>
    </row>
    <row r="55">
      <c r="A55" t="s">
        <v>153</v>
      </c>
      <c r="B55" t="s">
        <v>478</v>
      </c>
      <c r="C55" t="s">
        <v>342</v>
      </c>
      <c r="D55" t="s">
        <v>479</v>
      </c>
      <c r="E55" t="s">
        <v>343</v>
      </c>
      <c r="F55" t="n">
        <v>1005.05037181958</v>
      </c>
      <c r="G55" t="n">
        <v>956.992863370346</v>
      </c>
      <c r="H55" t="n">
        <v>811.531726681233</v>
      </c>
      <c r="I55" t="n">
        <v>894.365415793732</v>
      </c>
      <c r="J55" t="n">
        <v>966.465295119543</v>
      </c>
      <c r="K55" t="n">
        <v>1086.56727900781</v>
      </c>
      <c r="L55" t="n">
        <v>1078.02822348432</v>
      </c>
      <c r="M55" t="n">
        <v>1083.34172088183</v>
      </c>
      <c r="N55" t="n">
        <v>1186.6277778652</v>
      </c>
      <c r="O55" t="n">
        <v>1177.97914309229</v>
      </c>
      <c r="P55" t="n">
        <v>1089.02692487125</v>
      </c>
      <c r="Q55" t="n">
        <v>1060.33145181487</v>
      </c>
      <c r="R55" t="n">
        <v>1103.81511650793</v>
      </c>
      <c r="S55" t="n">
        <v>1095.75614906863</v>
      </c>
      <c r="T55" t="n">
        <v>1004.57738086546</v>
      </c>
      <c r="U55" t="n">
        <v>758.130806744284</v>
      </c>
      <c r="V55" t="n">
        <v>753.581818067427</v>
      </c>
      <c r="W55" t="n">
        <v>675.821117947464</v>
      </c>
      <c r="X55" t="n">
        <v>635.886092478332</v>
      </c>
      <c r="Y55" t="n">
        <v>622.880510156344</v>
      </c>
      <c r="Z55" t="n">
        <v>598.683725694468</v>
      </c>
      <c r="AA55" t="n">
        <v>553.850603159548</v>
      </c>
      <c r="AB55" t="n">
        <v>517.43122885719</v>
      </c>
      <c r="AC55" t="n">
        <v>438.276658530512</v>
      </c>
      <c r="AD55" t="n">
        <v>510.721950823996</v>
      </c>
      <c r="AE55" t="n">
        <v>596.689505525174</v>
      </c>
      <c r="AF55" t="n">
        <v>684.179902324766</v>
      </c>
    </row>
    <row r="56">
      <c r="A56" t="s">
        <v>153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153</v>
      </c>
      <c r="B57" t="s">
        <v>482</v>
      </c>
      <c r="C57" t="s">
        <v>342</v>
      </c>
      <c r="D57" t="s">
        <v>483</v>
      </c>
      <c r="E57" t="s">
        <v>343</v>
      </c>
      <c r="F57" t="n">
        <v>7391.26153928218</v>
      </c>
      <c r="G57" t="n">
        <v>7841.16292913849</v>
      </c>
      <c r="H57" t="n">
        <v>7777.96881680683</v>
      </c>
      <c r="I57" t="n">
        <v>9878.10893597158</v>
      </c>
      <c r="J57" t="n">
        <v>11657.1575314968</v>
      </c>
      <c r="K57" t="n">
        <v>14184.5686111909</v>
      </c>
      <c r="L57" t="n">
        <v>14936.6441471373</v>
      </c>
      <c r="M57" t="n">
        <v>15906.8649814117</v>
      </c>
      <c r="N57" t="n">
        <v>18385.3982902949</v>
      </c>
      <c r="O57" t="n">
        <v>20478.4649709415</v>
      </c>
      <c r="P57" t="n">
        <v>20996.4419780009</v>
      </c>
      <c r="Q57" t="n">
        <v>22454.7513587221</v>
      </c>
      <c r="R57" t="n">
        <v>24981.9839747</v>
      </c>
      <c r="S57" t="n">
        <v>26476.5371771523</v>
      </c>
      <c r="T57" t="n">
        <v>25262.4955506845</v>
      </c>
      <c r="U57" t="n">
        <v>23570.1238860922</v>
      </c>
      <c r="V57" t="n">
        <v>23123.2132266437</v>
      </c>
      <c r="W57" t="n">
        <v>22317.1689498365</v>
      </c>
      <c r="X57" t="n">
        <v>23797.9156044164</v>
      </c>
      <c r="Y57" t="n">
        <v>24303.6614029503</v>
      </c>
      <c r="Z57" t="n">
        <v>22992.5526710143</v>
      </c>
      <c r="AA57" t="n">
        <v>24067.0522982296</v>
      </c>
      <c r="AB57" t="n">
        <v>28090.1478663877</v>
      </c>
      <c r="AC57" t="n">
        <v>30621.725383399</v>
      </c>
      <c r="AD57" t="n">
        <v>33522.5211709249</v>
      </c>
      <c r="AE57" t="n">
        <v>36486.1857535731</v>
      </c>
      <c r="AF57" t="n">
        <v>41430.0133113177</v>
      </c>
    </row>
    <row r="58">
      <c r="A58" t="s">
        <v>153</v>
      </c>
      <c r="B58" t="s">
        <v>484</v>
      </c>
      <c r="C58" t="s">
        <v>342</v>
      </c>
      <c r="D58" t="s">
        <v>485</v>
      </c>
      <c r="E58" t="s">
        <v>343</v>
      </c>
      <c r="F58" t="n">
        <v>7391.26153928218</v>
      </c>
      <c r="G58" t="n">
        <v>7841.16292913849</v>
      </c>
      <c r="H58" t="n">
        <v>7777.96881680683</v>
      </c>
      <c r="I58" t="n">
        <v>9878.10893597158</v>
      </c>
      <c r="J58" t="n">
        <v>11657.1575314968</v>
      </c>
      <c r="K58" t="n">
        <v>14184.5686111909</v>
      </c>
      <c r="L58" t="n">
        <v>14936.6441471373</v>
      </c>
      <c r="M58" t="n">
        <v>15906.8649814117</v>
      </c>
      <c r="N58" t="n">
        <v>18385.3982902949</v>
      </c>
      <c r="O58" t="n">
        <v>20478.4649709415</v>
      </c>
      <c r="P58" t="n">
        <v>20996.4419780009</v>
      </c>
      <c r="Q58" t="n">
        <v>22454.7513587221</v>
      </c>
      <c r="R58" t="n">
        <v>24981.9839747</v>
      </c>
      <c r="S58" t="n">
        <v>26476.5371771523</v>
      </c>
      <c r="T58" t="n">
        <v>25262.4955506845</v>
      </c>
      <c r="U58" t="n">
        <v>23570.1238860922</v>
      </c>
      <c r="V58" t="n">
        <v>23123.2132266437</v>
      </c>
      <c r="W58" t="n">
        <v>22317.1689498365</v>
      </c>
      <c r="X58" t="n">
        <v>23797.9156044164</v>
      </c>
      <c r="Y58" t="n">
        <v>24303.6614029503</v>
      </c>
      <c r="Z58" t="n">
        <v>22992.5526710143</v>
      </c>
      <c r="AA58" t="n">
        <v>24067.0522982296</v>
      </c>
      <c r="AB58" t="n">
        <v>28090.1478663877</v>
      </c>
      <c r="AC58" t="n">
        <v>30621.725383399</v>
      </c>
      <c r="AD58" t="n">
        <v>33522.5211709249</v>
      </c>
      <c r="AE58" t="n">
        <v>36486.1857535731</v>
      </c>
      <c r="AF58" t="n">
        <v>41430.0133113177</v>
      </c>
    </row>
    <row r="59">
      <c r="A59" t="s">
        <v>153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154</v>
      </c>
      <c r="B57" t="s">
        <v>482</v>
      </c>
      <c r="C57" t="s">
        <v>342</v>
      </c>
      <c r="D57" t="s">
        <v>483</v>
      </c>
      <c r="E57" t="s">
        <v>343</v>
      </c>
      <c r="F57" t="n">
        <v>2468.7</v>
      </c>
      <c r="G57" t="n">
        <v>2888.5</v>
      </c>
      <c r="H57" t="n">
        <v>3473.9</v>
      </c>
      <c r="I57" t="n">
        <v>4074.7</v>
      </c>
      <c r="J57" t="n">
        <v>5019.8</v>
      </c>
      <c r="K57" t="n">
        <v>5930.2</v>
      </c>
      <c r="L57" t="n">
        <v>8089</v>
      </c>
      <c r="M57" t="n">
        <v>10108.5</v>
      </c>
      <c r="N57" t="n">
        <v>12083</v>
      </c>
      <c r="O57" t="n">
        <v>14516.3</v>
      </c>
      <c r="P57" t="n">
        <v>17602.3</v>
      </c>
      <c r="Q57" t="n">
        <v>20052.2</v>
      </c>
      <c r="R57" t="n">
        <v>22844.9</v>
      </c>
      <c r="S57" t="n">
        <v>25280.1</v>
      </c>
      <c r="T57" t="n">
        <v>27164.3</v>
      </c>
      <c r="U57" t="n">
        <v>28502.8</v>
      </c>
      <c r="V57" t="n">
        <v>28291.9</v>
      </c>
      <c r="W57" t="n">
        <v>33533.3</v>
      </c>
      <c r="X57" t="n">
        <v>34878.6</v>
      </c>
      <c r="Y57" t="n">
        <v>37062.5</v>
      </c>
      <c r="Z57" t="n">
        <v>289907.4</v>
      </c>
      <c r="AA57" t="n">
        <v>309164.5</v>
      </c>
      <c r="AB57" t="n">
        <v>318727.1</v>
      </c>
      <c r="AC57" t="n">
        <v>315665.4</v>
      </c>
      <c r="AD57" t="n">
        <v>392358.5</v>
      </c>
      <c r="AE57" t="n">
        <v>423556.1</v>
      </c>
      <c r="AF57" t="n">
        <v>390171.9</v>
      </c>
    </row>
    <row r="58">
      <c r="A58" t="s">
        <v>154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155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155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156</v>
      </c>
      <c r="B57" t="s">
        <v>482</v>
      </c>
      <c r="C57" t="s">
        <v>342</v>
      </c>
      <c r="D57" t="s">
        <v>483</v>
      </c>
      <c r="E57" t="s">
        <v>343</v>
      </c>
      <c r="F57" t="n">
        <v>60158.6</v>
      </c>
      <c r="G57" t="n">
        <v>63931.5</v>
      </c>
      <c r="H57" t="n">
        <v>69423.6</v>
      </c>
      <c r="I57" t="n">
        <v>77249.9</v>
      </c>
      <c r="J57" t="n">
        <v>88771</v>
      </c>
      <c r="K57" t="n">
        <v>104545.7</v>
      </c>
      <c r="L57" t="n">
        <v>118230.8</v>
      </c>
      <c r="M57" t="n">
        <v>128353.2</v>
      </c>
      <c r="N57" t="n">
        <v>133340.6</v>
      </c>
      <c r="O57" t="n">
        <v>145369.7</v>
      </c>
      <c r="P57" t="n">
        <v>169830.3</v>
      </c>
      <c r="Q57" t="n">
        <v>185613.8</v>
      </c>
      <c r="R57" t="n">
        <v>198450.7</v>
      </c>
      <c r="S57" t="n">
        <v>196330.4</v>
      </c>
      <c r="T57" t="n">
        <v>188777.9</v>
      </c>
      <c r="U57" t="n">
        <v>184036.1</v>
      </c>
      <c r="V57" t="n">
        <v>186872.9</v>
      </c>
      <c r="W57" t="n">
        <v>197424.2</v>
      </c>
      <c r="X57" t="n">
        <v>208491.7</v>
      </c>
      <c r="Y57" t="n">
        <v>239028.5</v>
      </c>
      <c r="Z57" t="n">
        <v>259863.6</v>
      </c>
      <c r="AA57" t="n">
        <v>278894.1</v>
      </c>
      <c r="AB57" t="n">
        <v>303972.3</v>
      </c>
      <c r="AC57" t="n">
        <v>355377.9</v>
      </c>
      <c r="AD57" t="n">
        <v>406906.4</v>
      </c>
      <c r="AE57" t="n">
        <v>429152</v>
      </c>
      <c r="AF57" t="n">
        <v>461224.9</v>
      </c>
    </row>
    <row r="58">
      <c r="A58" t="s">
        <v>156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157</v>
      </c>
      <c r="B57" t="s">
        <v>482</v>
      </c>
      <c r="C57" t="s">
        <v>342</v>
      </c>
      <c r="D57" t="s">
        <v>483</v>
      </c>
      <c r="E57" t="s">
        <v>343</v>
      </c>
      <c r="F57" t="n">
        <v>111523.6</v>
      </c>
      <c r="G57" t="n">
        <v>120776.8</v>
      </c>
      <c r="H57" t="n">
        <v>136032.8</v>
      </c>
      <c r="I57" t="n">
        <v>161012.7</v>
      </c>
      <c r="J57" t="n">
        <v>188842.6</v>
      </c>
      <c r="K57" t="n">
        <v>221865.3</v>
      </c>
      <c r="L57" t="n">
        <v>254724.7</v>
      </c>
      <c r="M57" t="n">
        <v>286015.7</v>
      </c>
      <c r="N57" t="n">
        <v>322593.1</v>
      </c>
      <c r="O57" t="n">
        <v>368344.8</v>
      </c>
      <c r="P57" t="n">
        <v>417761</v>
      </c>
      <c r="Q57" t="n">
        <v>470264.8</v>
      </c>
      <c r="R57" t="n">
        <v>483294.1</v>
      </c>
      <c r="S57" t="n">
        <v>444128.5</v>
      </c>
      <c r="T57" t="n">
        <v>396030.4</v>
      </c>
      <c r="U57" t="n">
        <v>382054.6</v>
      </c>
      <c r="V57" t="n">
        <v>385804.9</v>
      </c>
      <c r="W57" t="n">
        <v>400314.9</v>
      </c>
      <c r="X57" t="n">
        <v>416387.4</v>
      </c>
      <c r="Y57" t="n">
        <v>457726.2</v>
      </c>
      <c r="Z57" t="n">
        <v>488227.4</v>
      </c>
      <c r="AA57" t="n">
        <v>516354.4</v>
      </c>
      <c r="AB57" t="n">
        <v>550865</v>
      </c>
      <c r="AC57" t="n">
        <v>617838.5</v>
      </c>
      <c r="AD57" t="n">
        <v>673674.2</v>
      </c>
      <c r="AE57" t="n">
        <v>713709</v>
      </c>
      <c r="AF57" t="n">
        <v>764501</v>
      </c>
    </row>
    <row r="58">
      <c r="A58" t="s">
        <v>157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169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169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169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169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169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169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169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169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169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169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169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169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169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169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169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169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169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169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169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169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169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169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169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169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169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169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169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169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169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169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169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169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169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169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169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169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169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169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169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169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169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169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169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169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169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169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169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169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169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169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169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169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169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169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169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169</v>
      </c>
      <c r="B57" t="s">
        <v>482</v>
      </c>
      <c r="C57" t="s">
        <v>342</v>
      </c>
      <c r="D57" t="s">
        <v>483</v>
      </c>
      <c r="E57" t="s">
        <v>343</v>
      </c>
      <c r="F57" t="n">
        <v>241.5</v>
      </c>
      <c r="G57" t="n">
        <v>342.9</v>
      </c>
      <c r="H57" t="n">
        <v>388.4</v>
      </c>
      <c r="I57" t="n">
        <v>462.8</v>
      </c>
      <c r="J57" t="n">
        <v>608.7</v>
      </c>
      <c r="K57" t="n">
        <v>721.1</v>
      </c>
      <c r="L57" t="n">
        <v>930.6</v>
      </c>
      <c r="M57" t="n">
        <v>1062.7</v>
      </c>
      <c r="N57" t="n">
        <v>1115.5</v>
      </c>
      <c r="O57" t="n">
        <v>1226.5</v>
      </c>
      <c r="P57" t="n">
        <v>1315.5</v>
      </c>
      <c r="Q57" t="n">
        <v>1430.5</v>
      </c>
      <c r="R57" t="n">
        <v>1573.9</v>
      </c>
      <c r="S57" t="n">
        <v>1701.7</v>
      </c>
      <c r="T57" t="n">
        <v>1801.7</v>
      </c>
      <c r="U57" t="n">
        <v>1827.5</v>
      </c>
      <c r="V57" t="n">
        <v>2005.3</v>
      </c>
      <c r="W57" t="n">
        <v>2210.8</v>
      </c>
      <c r="X57" t="n">
        <v>2454.7</v>
      </c>
      <c r="Y57" t="n">
        <v>2693.8</v>
      </c>
      <c r="Z57" t="n">
        <v>3505.1</v>
      </c>
      <c r="AA57" t="n">
        <v>4042</v>
      </c>
      <c r="AB57" t="n">
        <v>4189.8</v>
      </c>
      <c r="AC57" t="n">
        <v>4435.6</v>
      </c>
      <c r="AD57" t="n">
        <v>4903.2</v>
      </c>
      <c r="AE57" t="n">
        <v>5666.7</v>
      </c>
      <c r="AF57" t="n">
        <v>6088.8</v>
      </c>
    </row>
    <row r="58">
      <c r="A58" t="s">
        <v>169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169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171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171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171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171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171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171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171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171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171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171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171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171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171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171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171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171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171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171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171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171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171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171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171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171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171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171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171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171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171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171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171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171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171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171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171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171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171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171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171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171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171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171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171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171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171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171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171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171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171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171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171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171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171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171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171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171</v>
      </c>
      <c r="B57" t="s">
        <v>482</v>
      </c>
      <c r="C57" t="s">
        <v>342</v>
      </c>
      <c r="D57" t="s">
        <v>483</v>
      </c>
      <c r="E57" t="s">
        <v>343</v>
      </c>
      <c r="F57" t="n">
        <v>169.7</v>
      </c>
      <c r="G57" t="n">
        <v>224.7</v>
      </c>
      <c r="H57" t="n">
        <v>371.7</v>
      </c>
      <c r="I57" t="n">
        <v>436.9</v>
      </c>
      <c r="J57" t="n">
        <v>483.5</v>
      </c>
      <c r="K57" t="n">
        <v>509</v>
      </c>
      <c r="L57" t="n">
        <v>612.7</v>
      </c>
      <c r="M57" t="n">
        <v>657</v>
      </c>
      <c r="N57" t="n">
        <v>789.4</v>
      </c>
      <c r="O57" t="n">
        <v>744.5</v>
      </c>
      <c r="P57" t="n">
        <v>714.6</v>
      </c>
      <c r="Q57" t="n">
        <v>818.4</v>
      </c>
      <c r="R57" t="n">
        <v>895.1</v>
      </c>
      <c r="S57" t="n">
        <v>1014.9</v>
      </c>
      <c r="T57" t="n">
        <v>1085.7</v>
      </c>
      <c r="U57" t="n">
        <v>1006.6</v>
      </c>
      <c r="V57" t="n">
        <v>918.6</v>
      </c>
      <c r="W57" t="n">
        <v>973.1</v>
      </c>
      <c r="X57" t="n">
        <v>897.7</v>
      </c>
      <c r="Y57" t="n">
        <v>855.2</v>
      </c>
      <c r="Z57" t="n">
        <v>828.4</v>
      </c>
      <c r="AA57" t="n">
        <v>743.8</v>
      </c>
      <c r="AB57" t="n">
        <v>732.1</v>
      </c>
      <c r="AC57" t="n">
        <v>615.1</v>
      </c>
      <c r="AD57" t="n">
        <v>620.1</v>
      </c>
      <c r="AE57" t="n">
        <v>559.2</v>
      </c>
      <c r="AF57" t="n">
        <v>520.8</v>
      </c>
    </row>
    <row r="58">
      <c r="A58" t="s">
        <v>171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171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173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173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173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173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173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173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173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173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173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173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173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173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173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173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173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173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173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173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173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173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173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173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173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173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173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173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173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173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173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173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173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173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173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173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173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173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173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173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173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173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173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173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173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173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173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173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173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173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173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173</v>
      </c>
      <c r="B57" t="s">
        <v>482</v>
      </c>
      <c r="C57" t="s">
        <v>342</v>
      </c>
      <c r="D57" t="s">
        <v>483</v>
      </c>
      <c r="E57" t="s">
        <v>343</v>
      </c>
      <c r="F57" t="n">
        <v>1873</v>
      </c>
      <c r="G57" t="n">
        <v>2268.6</v>
      </c>
      <c r="H57" t="n">
        <v>2574.7</v>
      </c>
      <c r="I57" t="n">
        <v>3044.8</v>
      </c>
      <c r="J57" t="n">
        <v>3653.6</v>
      </c>
      <c r="K57" t="n">
        <v>4230.3</v>
      </c>
      <c r="L57" t="n">
        <v>6118.9</v>
      </c>
      <c r="M57" t="n">
        <v>8527.5</v>
      </c>
      <c r="N57" t="n">
        <v>9805</v>
      </c>
      <c r="O57" t="n">
        <v>11904.9</v>
      </c>
      <c r="P57" t="n">
        <v>14840.9</v>
      </c>
      <c r="Q57" t="n">
        <v>17456.7</v>
      </c>
      <c r="R57" t="n">
        <v>19067</v>
      </c>
      <c r="S57" t="n">
        <v>20987.3</v>
      </c>
      <c r="T57" t="n">
        <v>24398.1</v>
      </c>
      <c r="U57" t="n">
        <v>26076.1</v>
      </c>
      <c r="V57" t="n">
        <v>26712.3</v>
      </c>
      <c r="W57" t="n">
        <v>28212.4</v>
      </c>
      <c r="X57" t="n">
        <v>31328.5</v>
      </c>
      <c r="Y57" t="n">
        <v>34313.6</v>
      </c>
      <c r="Z57" t="n">
        <v>284351.3</v>
      </c>
      <c r="AA57" t="n">
        <v>303534.5</v>
      </c>
      <c r="AB57" t="n">
        <v>311320.6</v>
      </c>
      <c r="AC57" t="n">
        <v>315110.2</v>
      </c>
      <c r="AD57" t="n">
        <v>388684.9</v>
      </c>
      <c r="AE57" t="n">
        <v>435144.3</v>
      </c>
      <c r="AF57" t="n">
        <v>389719.8</v>
      </c>
    </row>
    <row r="58">
      <c r="A58" t="s">
        <v>173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173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175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175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6.39897367766796</v>
      </c>
      <c r="H3" t="n">
        <v>7.04815533902323</v>
      </c>
      <c r="I3" t="n">
        <v>6.22493347868827</v>
      </c>
      <c r="J3" t="n">
        <v>7.29473820821465</v>
      </c>
      <c r="K3" t="n">
        <v>8.06369649073493</v>
      </c>
      <c r="L3" t="n">
        <v>9.84802104558833</v>
      </c>
      <c r="M3" t="n">
        <v>10.2280584953849</v>
      </c>
      <c r="N3" t="n">
        <v>10.7402472090519</v>
      </c>
      <c r="O3" t="n">
        <v>11.4571816075656</v>
      </c>
      <c r="P3" t="n">
        <v>12.5988084506502</v>
      </c>
      <c r="Q3" t="n">
        <v>12.2210141524287</v>
      </c>
      <c r="R3" t="n">
        <v>12.6907900945346</v>
      </c>
      <c r="S3" t="n">
        <v>15.0441560341428</v>
      </c>
      <c r="T3" t="n">
        <v>15.4117832872731</v>
      </c>
      <c r="U3" t="n">
        <v>12.9629851513122</v>
      </c>
      <c r="V3" t="n">
        <v>11.2705976346898</v>
      </c>
      <c r="W3" t="n">
        <v>11.2222445365793</v>
      </c>
      <c r="X3" t="n">
        <v>10.0003453628391</v>
      </c>
      <c r="Y3" t="n">
        <v>8.12496882005189</v>
      </c>
      <c r="Z3" t="n">
        <v>7.67630588589839</v>
      </c>
      <c r="AA3" t="n">
        <v>7.72842523126189</v>
      </c>
      <c r="AB3" t="n">
        <v>9.32778511159846</v>
      </c>
      <c r="AC3" t="n">
        <v>13.4277426800895</v>
      </c>
      <c r="AD3" t="n">
        <v>12.2507608231352</v>
      </c>
      <c r="AE3" t="n">
        <v>12.1635838137266</v>
      </c>
      <c r="AF3" t="n">
        <v>12.0875087628998</v>
      </c>
    </row>
    <row r="4">
      <c r="A4" t="s">
        <v>175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214.350904313537</v>
      </c>
      <c r="H4" t="n">
        <v>230.166723985237</v>
      </c>
      <c r="I4" t="n">
        <v>209.206529237235</v>
      </c>
      <c r="J4" t="n">
        <v>253.533796847433</v>
      </c>
      <c r="K4" t="n">
        <v>283.387120334703</v>
      </c>
      <c r="L4" t="n">
        <v>342.305766716488</v>
      </c>
      <c r="M4" t="n">
        <v>357.188229775078</v>
      </c>
      <c r="N4" t="n">
        <v>374.627389697013</v>
      </c>
      <c r="O4" t="n">
        <v>411.682974996625</v>
      </c>
      <c r="P4" t="n">
        <v>451.662176574801</v>
      </c>
      <c r="Q4" t="n">
        <v>455.922994698448</v>
      </c>
      <c r="R4" t="n">
        <v>481.507614105487</v>
      </c>
      <c r="S4" t="n">
        <v>511.498370596782</v>
      </c>
      <c r="T4" t="n">
        <v>495.713862252756</v>
      </c>
      <c r="U4" t="n">
        <v>421.957078344153</v>
      </c>
      <c r="V4" t="n">
        <v>316.45158717329</v>
      </c>
      <c r="W4" t="n">
        <v>318.576486748279</v>
      </c>
      <c r="X4" t="n">
        <v>304.909139220126</v>
      </c>
      <c r="Y4" t="n">
        <v>273.959259804085</v>
      </c>
      <c r="Z4" t="n">
        <v>247.942742239461</v>
      </c>
      <c r="AA4" t="n">
        <v>236.047773508848</v>
      </c>
      <c r="AB4" t="n">
        <v>234.97896826051</v>
      </c>
      <c r="AC4" t="n">
        <v>317.810939111765</v>
      </c>
      <c r="AD4" t="n">
        <v>359.86935409719</v>
      </c>
      <c r="AE4" t="n">
        <v>491.431626196832</v>
      </c>
      <c r="AF4" t="n">
        <v>633.678038802243</v>
      </c>
    </row>
    <row r="5">
      <c r="A5" t="s">
        <v>175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47.8345446025964</v>
      </c>
      <c r="H5" t="n">
        <v>51.5765203442142</v>
      </c>
      <c r="I5" t="n">
        <v>46.9607912793936</v>
      </c>
      <c r="J5" t="n">
        <v>57.15418753991</v>
      </c>
      <c r="K5" t="n">
        <v>64.0424866685279</v>
      </c>
      <c r="L5" t="n">
        <v>79.6662239772511</v>
      </c>
      <c r="M5" t="n">
        <v>86.1948960739716</v>
      </c>
      <c r="N5" t="n">
        <v>94.2112989355323</v>
      </c>
      <c r="O5" t="n">
        <v>108.705771291164</v>
      </c>
      <c r="P5" t="n">
        <v>124.463388448835</v>
      </c>
      <c r="Q5" t="n">
        <v>129.151675914523</v>
      </c>
      <c r="R5" t="n">
        <v>140.338172040596</v>
      </c>
      <c r="S5" t="n">
        <v>152.728548309364</v>
      </c>
      <c r="T5" t="n">
        <v>147.232341996439</v>
      </c>
      <c r="U5" t="n">
        <v>123.600292303454</v>
      </c>
      <c r="V5" t="n">
        <v>90.6422924823673</v>
      </c>
      <c r="W5" t="n">
        <v>90.4398317172749</v>
      </c>
      <c r="X5" t="n">
        <v>84.722711179287</v>
      </c>
      <c r="Y5" t="n">
        <v>73.883913300597</v>
      </c>
      <c r="Z5" t="n">
        <v>68.3964120356794</v>
      </c>
      <c r="AA5" t="n">
        <v>60.9920484381294</v>
      </c>
      <c r="AB5" t="n">
        <v>57.4321224489747</v>
      </c>
      <c r="AC5" t="n">
        <v>53.2574003171954</v>
      </c>
      <c r="AD5" t="n">
        <v>47.1711131698387</v>
      </c>
      <c r="AE5" t="n">
        <v>87.1601618757954</v>
      </c>
      <c r="AF5" t="n">
        <v>130.306142936276</v>
      </c>
    </row>
    <row r="6">
      <c r="A6" t="s">
        <v>175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75.276114705767</v>
      </c>
      <c r="H6" t="n">
        <v>67.5176203511566</v>
      </c>
      <c r="I6" t="n">
        <v>51.8747749911043</v>
      </c>
      <c r="J6" t="n">
        <v>53.5477660620544</v>
      </c>
      <c r="K6" t="n">
        <v>52.1037464628964</v>
      </c>
      <c r="L6" t="n">
        <v>54.1541947947882</v>
      </c>
      <c r="M6" t="n">
        <v>47.671023454868</v>
      </c>
      <c r="N6" t="n">
        <v>42.1940576139307</v>
      </c>
      <c r="O6" t="n">
        <v>40.4620690773266</v>
      </c>
      <c r="P6" t="n">
        <v>38.07616481897</v>
      </c>
      <c r="Q6" t="n">
        <v>32.6444977519091</v>
      </c>
      <c r="R6" t="n">
        <v>29.3497861192273</v>
      </c>
      <c r="S6" t="n">
        <v>27.0349620082727</v>
      </c>
      <c r="T6" t="n">
        <v>23.6928930062203</v>
      </c>
      <c r="U6" t="n">
        <v>18.7350605205752</v>
      </c>
      <c r="V6" t="n">
        <v>13.3845921260696</v>
      </c>
      <c r="W6" t="n">
        <v>13.0467244803572</v>
      </c>
      <c r="X6" t="n">
        <v>11.8256621083156</v>
      </c>
      <c r="Y6" t="n">
        <v>9.82014086196333</v>
      </c>
      <c r="Z6" t="n">
        <v>8.64021821214872</v>
      </c>
      <c r="AA6" t="n">
        <v>7.71050009264303</v>
      </c>
      <c r="AB6" t="n">
        <v>8.22663019807235</v>
      </c>
      <c r="AC6" t="n">
        <v>9.21713323968503</v>
      </c>
      <c r="AD6" t="n">
        <v>8.3282539378223</v>
      </c>
      <c r="AE6" t="n">
        <v>7.50374394382925</v>
      </c>
      <c r="AF6" t="n">
        <v>6.62768307703219</v>
      </c>
    </row>
    <row r="7">
      <c r="A7" t="s">
        <v>175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21.6889363194117</v>
      </c>
      <c r="H7" t="n">
        <v>23.067839665861</v>
      </c>
      <c r="I7" t="n">
        <v>20.5938716755571</v>
      </c>
      <c r="J7" t="n">
        <v>24.8209470757566</v>
      </c>
      <c r="K7" t="n">
        <v>27.4614307606991</v>
      </c>
      <c r="L7" t="n">
        <v>32.9778985459413</v>
      </c>
      <c r="M7" t="n">
        <v>35.0173975392634</v>
      </c>
      <c r="N7" t="n">
        <v>37.6043850680304</v>
      </c>
      <c r="O7" t="n">
        <v>40.1292460295098</v>
      </c>
      <c r="P7" t="n">
        <v>42.7731821211971</v>
      </c>
      <c r="Q7" t="n">
        <v>44.3983248741642</v>
      </c>
      <c r="R7" t="n">
        <v>45.4027832933348</v>
      </c>
      <c r="S7" t="n">
        <v>48.0033587871399</v>
      </c>
      <c r="T7" t="n">
        <v>45.5670819732408</v>
      </c>
      <c r="U7" t="n">
        <v>37.988639840442</v>
      </c>
      <c r="V7" t="n">
        <v>28.0645510009637</v>
      </c>
      <c r="W7" t="n">
        <v>28.3206093308904</v>
      </c>
      <c r="X7" t="n">
        <v>26.3422131143581</v>
      </c>
      <c r="Y7" t="n">
        <v>22.3197209790904</v>
      </c>
      <c r="Z7" t="n">
        <v>19.9376214537995</v>
      </c>
      <c r="AA7" t="n">
        <v>17.2327756485611</v>
      </c>
      <c r="AB7" t="n">
        <v>17.2494363365995</v>
      </c>
      <c r="AC7" t="n">
        <v>17.8072583429716</v>
      </c>
      <c r="AD7" t="n">
        <v>15.9633175768123</v>
      </c>
      <c r="AE7" t="n">
        <v>14.7328894632635</v>
      </c>
      <c r="AF7" t="n">
        <v>13.4306773499191</v>
      </c>
    </row>
    <row r="8">
      <c r="A8" t="s">
        <v>175</v>
      </c>
      <c r="B8" t="s">
        <v>384</v>
      </c>
      <c r="C8" t="s">
        <v>342</v>
      </c>
      <c r="D8" t="s">
        <v>385</v>
      </c>
      <c r="E8" t="s">
        <v>343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175</v>
      </c>
      <c r="B9" t="s">
        <v>386</v>
      </c>
      <c r="C9" t="s">
        <v>342</v>
      </c>
      <c r="D9" t="s">
        <v>387</v>
      </c>
      <c r="E9" t="s">
        <v>343</v>
      </c>
      <c r="F9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175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0.420790694709812</v>
      </c>
      <c r="H10" t="n">
        <v>1.08487416970398</v>
      </c>
      <c r="I10" t="n">
        <v>1.43674036043852</v>
      </c>
      <c r="J10" t="n">
        <v>2.2921770169914</v>
      </c>
      <c r="K10" t="n">
        <v>4.46113193720765</v>
      </c>
      <c r="L10" t="n">
        <v>6.67520482192885</v>
      </c>
      <c r="M10" t="n">
        <v>8.77228956299324</v>
      </c>
      <c r="N10" t="n">
        <v>11.025954451788</v>
      </c>
      <c r="O10" t="n">
        <v>13.8600488041028</v>
      </c>
      <c r="P10" t="n">
        <v>17.4719818892631</v>
      </c>
      <c r="Q10" t="n">
        <v>19.6726962138769</v>
      </c>
      <c r="R10" t="n">
        <v>23.728168671308</v>
      </c>
      <c r="S10" t="n">
        <v>28.6602778173345</v>
      </c>
      <c r="T10" t="n">
        <v>34.6574513478212</v>
      </c>
      <c r="U10" t="n">
        <v>39.4966740478233</v>
      </c>
      <c r="V10" t="n">
        <v>33.7453963395027</v>
      </c>
      <c r="W10" t="n">
        <v>35.1288080930242</v>
      </c>
      <c r="X10" t="n">
        <v>38.8833107482519</v>
      </c>
      <c r="Y10" t="n">
        <v>40.5615952494286</v>
      </c>
      <c r="Z10" t="n">
        <v>38.6956885110606</v>
      </c>
      <c r="AA10" t="n">
        <v>51.0582931291927</v>
      </c>
      <c r="AB10" t="n">
        <v>52.5932946886861</v>
      </c>
      <c r="AC10" t="n">
        <v>121.011777914579</v>
      </c>
      <c r="AD10" t="n">
        <v>157.270425438188</v>
      </c>
      <c r="AE10" t="n">
        <v>205.864571601126</v>
      </c>
      <c r="AF10" t="n">
        <v>258.440482435082</v>
      </c>
    </row>
    <row r="11">
      <c r="A11" t="s">
        <v>175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175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23.8896714626141</v>
      </c>
      <c r="H12" t="n">
        <v>24.9363077114442</v>
      </c>
      <c r="I12" t="n">
        <v>22.3339268487281</v>
      </c>
      <c r="J12" t="n">
        <v>26.8894273566913</v>
      </c>
      <c r="K12" t="n">
        <v>29.9759605307028</v>
      </c>
      <c r="L12" t="n">
        <v>35.8046931002652</v>
      </c>
      <c r="M12" t="n">
        <v>36.7726874817822</v>
      </c>
      <c r="N12" t="n">
        <v>38.4361120455634</v>
      </c>
      <c r="O12" t="n">
        <v>42.8480898710748</v>
      </c>
      <c r="P12" t="n">
        <v>47.4929247957297</v>
      </c>
      <c r="Q12" t="n">
        <v>48.4670580641877</v>
      </c>
      <c r="R12" t="n">
        <v>52.3877814887998</v>
      </c>
      <c r="S12" t="n">
        <v>54.7796705916053</v>
      </c>
      <c r="T12" t="n">
        <v>52.5332362011095</v>
      </c>
      <c r="U12" t="n">
        <v>43.8424375742048</v>
      </c>
      <c r="V12" t="n">
        <v>33.1633402669961</v>
      </c>
      <c r="W12" t="n">
        <v>33.981626616716</v>
      </c>
      <c r="X12" t="n">
        <v>31.8737274569326</v>
      </c>
      <c r="Y12" t="n">
        <v>28.7305181740959</v>
      </c>
      <c r="Z12" t="n">
        <v>26.86802738101</v>
      </c>
      <c r="AA12" t="n">
        <v>25.3767188160266</v>
      </c>
      <c r="AB12" t="n">
        <v>27.4114195410677</v>
      </c>
      <c r="AC12" t="n">
        <v>33.9396966837985</v>
      </c>
      <c r="AD12" t="n">
        <v>41.7714238502553</v>
      </c>
      <c r="AE12" t="n">
        <v>47.7185738636522</v>
      </c>
      <c r="AF12" t="n">
        <v>54.1858185674445</v>
      </c>
    </row>
    <row r="13">
      <c r="A13" t="s">
        <v>175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23.4990682659795</v>
      </c>
      <c r="H13" t="n">
        <v>23.8928137493963</v>
      </c>
      <c r="I13" t="n">
        <v>20.703541375794</v>
      </c>
      <c r="J13" t="n">
        <v>24.237581959016</v>
      </c>
      <c r="K13" t="n">
        <v>26.2004348055926</v>
      </c>
      <c r="L13" t="n">
        <v>29.910566962348</v>
      </c>
      <c r="M13" t="n">
        <v>29.6341831866787</v>
      </c>
      <c r="N13" t="n">
        <v>29.8114775575336</v>
      </c>
      <c r="O13" t="n">
        <v>31.6792931943868</v>
      </c>
      <c r="P13" t="n">
        <v>34.2200037741644</v>
      </c>
      <c r="Q13" t="n">
        <v>34.1720194429502</v>
      </c>
      <c r="R13" t="n">
        <v>36.0405386998529</v>
      </c>
      <c r="S13" t="n">
        <v>39.2325054086186</v>
      </c>
      <c r="T13" t="n">
        <v>37.9637330257917</v>
      </c>
      <c r="U13" t="n">
        <v>31.2293652239503</v>
      </c>
      <c r="V13" t="n">
        <v>23.3168250052532</v>
      </c>
      <c r="W13" t="n">
        <v>22.5933632440895</v>
      </c>
      <c r="X13" t="n">
        <v>21.26963426584</v>
      </c>
      <c r="Y13" t="n">
        <v>18.9930309967073</v>
      </c>
      <c r="Z13" t="n">
        <v>18.4163520458449</v>
      </c>
      <c r="AA13" t="n">
        <v>18.8089081937562</v>
      </c>
      <c r="AB13" t="n">
        <v>23.1081823533349</v>
      </c>
      <c r="AC13" t="n">
        <v>27.0474952990582</v>
      </c>
      <c r="AD13" t="n">
        <v>30.0399369705501</v>
      </c>
      <c r="AE13" t="n">
        <v>38.177435358112</v>
      </c>
      <c r="AF13" t="n">
        <v>46.9871054744356</v>
      </c>
    </row>
    <row r="14">
      <c r="A14" t="s">
        <v>175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175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16.040240454193</v>
      </c>
      <c r="H15" t="n">
        <v>27.1869647835428</v>
      </c>
      <c r="I15" t="n">
        <v>31.9580669657284</v>
      </c>
      <c r="J15" t="n">
        <v>46.1262023885741</v>
      </c>
      <c r="K15" t="n">
        <v>57.059311686105</v>
      </c>
      <c r="L15" t="n">
        <v>75.1444991536526</v>
      </c>
      <c r="M15" t="n">
        <v>81.1470629318298</v>
      </c>
      <c r="N15" t="n">
        <v>84.2380073883288</v>
      </c>
      <c r="O15" t="n">
        <v>91.975816070208</v>
      </c>
      <c r="P15" t="n">
        <v>99.8727475502289</v>
      </c>
      <c r="Q15" t="n">
        <v>100.080538677376</v>
      </c>
      <c r="R15" t="n">
        <v>102.196941332384</v>
      </c>
      <c r="S15" t="n">
        <v>104.848867967852</v>
      </c>
      <c r="T15" t="n">
        <v>99.0436437554638</v>
      </c>
      <c r="U15" t="n">
        <v>80.5664373161396</v>
      </c>
      <c r="V15" t="n">
        <v>57.9038246445405</v>
      </c>
      <c r="W15" t="n">
        <v>57.6484697869074</v>
      </c>
      <c r="X15" t="n">
        <v>53.3658681307195</v>
      </c>
      <c r="Y15" t="n">
        <v>46.2083598043773</v>
      </c>
      <c r="Z15" t="n">
        <v>38.1954903710927</v>
      </c>
      <c r="AA15" t="n">
        <v>30.8121174111988</v>
      </c>
      <c r="AB15" t="n">
        <v>26.4264931891078</v>
      </c>
      <c r="AC15" t="n">
        <v>29.1672017608115</v>
      </c>
      <c r="AD15" t="n">
        <v>30.8327536980428</v>
      </c>
      <c r="AE15" t="n">
        <v>34.9244883007479</v>
      </c>
      <c r="AF15" t="n">
        <v>39.3771038454412</v>
      </c>
    </row>
    <row r="16">
      <c r="A16" t="s">
        <v>175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8.37621342988723</v>
      </c>
      <c r="H16" t="n">
        <v>8.60186790518721</v>
      </c>
      <c r="I16" t="n">
        <v>7.60884979111218</v>
      </c>
      <c r="J16" t="n">
        <v>8.99720555424991</v>
      </c>
      <c r="K16" t="n">
        <v>9.89952226970468</v>
      </c>
      <c r="L16" t="n">
        <v>11.4145697345259</v>
      </c>
      <c r="M16" t="n">
        <v>11.0410429343201</v>
      </c>
      <c r="N16" t="n">
        <v>10.2411835604479</v>
      </c>
      <c r="O16" t="n">
        <v>9.85574681629014</v>
      </c>
      <c r="P16" t="n">
        <v>9.6748112155527</v>
      </c>
      <c r="Q16" t="n">
        <v>8.86982566869479</v>
      </c>
      <c r="R16" t="n">
        <v>9.0510292356169</v>
      </c>
      <c r="S16" t="n">
        <v>9.35715964376707</v>
      </c>
      <c r="T16" t="n">
        <v>8.87262864556771</v>
      </c>
      <c r="U16" t="n">
        <v>7.30312006996047</v>
      </c>
      <c r="V16" t="n">
        <v>5.3897576182323</v>
      </c>
      <c r="W16" t="n">
        <v>5.37325331563749</v>
      </c>
      <c r="X16" t="n">
        <v>5.06172391079437</v>
      </c>
      <c r="Y16" t="n">
        <v>4.62017590601243</v>
      </c>
      <c r="Z16" t="n">
        <v>4.59064132397913</v>
      </c>
      <c r="AA16" t="n">
        <v>4.31586226706574</v>
      </c>
      <c r="AB16" t="n">
        <v>4.35583134767281</v>
      </c>
      <c r="AC16" t="n">
        <v>4.38044154545381</v>
      </c>
      <c r="AD16" t="n">
        <v>4.65972286810825</v>
      </c>
      <c r="AE16" t="n">
        <v>5.23278576837057</v>
      </c>
      <c r="AF16" t="n">
        <v>5.85688852808845</v>
      </c>
    </row>
    <row r="17">
      <c r="A17" t="s">
        <v>175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175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175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1.18672520870798</v>
      </c>
      <c r="H19" t="n">
        <v>1.36464178124224</v>
      </c>
      <c r="I19" t="n">
        <v>1.34858521920907</v>
      </c>
      <c r="J19" t="n">
        <v>1.7906865516148</v>
      </c>
      <c r="K19" t="n">
        <v>2.11236026230185</v>
      </c>
      <c r="L19" t="n">
        <v>2.70426048269342</v>
      </c>
      <c r="M19" t="n">
        <v>3.00428081495842</v>
      </c>
      <c r="N19" t="n">
        <v>3.50788878502903</v>
      </c>
      <c r="O19" t="n">
        <v>4.12146378979504</v>
      </c>
      <c r="P19" t="n">
        <v>4.75481739055942</v>
      </c>
      <c r="Q19" t="n">
        <v>4.8601364928582</v>
      </c>
      <c r="R19" t="n">
        <v>5.30857030842466</v>
      </c>
      <c r="S19" t="n">
        <v>6.0803239583423</v>
      </c>
      <c r="T19" t="n">
        <v>6.39276236939209</v>
      </c>
      <c r="U19" t="n">
        <v>5.61721977242943</v>
      </c>
      <c r="V19" t="n">
        <v>4.61726735774803</v>
      </c>
      <c r="W19" t="n">
        <v>5.30775052971318</v>
      </c>
      <c r="X19" t="n">
        <v>5.97439771035275</v>
      </c>
      <c r="Y19" t="n">
        <v>6.25981548976697</v>
      </c>
      <c r="Z19" t="n">
        <v>6.82869950143368</v>
      </c>
      <c r="AA19" t="n">
        <v>6.73837789755842</v>
      </c>
      <c r="AB19" t="n">
        <v>8.10593702150932</v>
      </c>
      <c r="AC19" t="n">
        <v>9.04769863720623</v>
      </c>
      <c r="AD19" t="n">
        <v>9.43315017229081</v>
      </c>
      <c r="AE19" t="n">
        <v>33.7767402413831</v>
      </c>
      <c r="AF19" t="n">
        <v>60.0140619293783</v>
      </c>
    </row>
    <row r="20">
      <c r="A20" t="s">
        <v>175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37.4161521548732</v>
      </c>
      <c r="H20" t="n">
        <v>38.8979121412782</v>
      </c>
      <c r="I20" t="n">
        <v>34.10148615378</v>
      </c>
      <c r="J20" t="n">
        <v>38.5362153322915</v>
      </c>
      <c r="K20" t="n">
        <v>41.490120439992</v>
      </c>
      <c r="L20" t="n">
        <v>48.8376918176351</v>
      </c>
      <c r="M20" t="n">
        <v>50.6803696638632</v>
      </c>
      <c r="N20" t="n">
        <v>53.4847933679177</v>
      </c>
      <c r="O20" t="n">
        <v>61.3513510692276</v>
      </c>
      <c r="P20" t="n">
        <v>72.0980379185802</v>
      </c>
      <c r="Q20" t="n">
        <v>79.8298722999658</v>
      </c>
      <c r="R20" t="n">
        <v>89.2573346016984</v>
      </c>
      <c r="S20" t="n">
        <v>104.142817274178</v>
      </c>
      <c r="T20" t="n">
        <v>106.002068385262</v>
      </c>
      <c r="U20" t="n">
        <v>89.9605228394749</v>
      </c>
      <c r="V20" t="n">
        <v>65.394923682175</v>
      </c>
      <c r="W20" t="n">
        <v>64.3375296922693</v>
      </c>
      <c r="X20" t="n">
        <v>60.5489896674507</v>
      </c>
      <c r="Y20" t="n">
        <v>54.2734415037954</v>
      </c>
      <c r="Z20" t="n">
        <v>56.6748665082297</v>
      </c>
      <c r="AA20" t="n">
        <v>57.5749368735218</v>
      </c>
      <c r="AB20" t="n">
        <v>67.7974960013824</v>
      </c>
      <c r="AC20" t="n">
        <v>102.299570015496</v>
      </c>
      <c r="AD20" t="n">
        <v>113.176168906703</v>
      </c>
      <c r="AE20" t="n">
        <v>103.285591492922</v>
      </c>
      <c r="AF20" t="n">
        <v>92.7959475488227</v>
      </c>
    </row>
    <row r="21">
      <c r="A21" t="s">
        <v>175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45.4762300742975</v>
      </c>
      <c r="H21" t="n">
        <v>47.880580864605</v>
      </c>
      <c r="I21" t="n">
        <v>42.7445948216068</v>
      </c>
      <c r="J21" t="n">
        <v>49.5198555524916</v>
      </c>
      <c r="K21" t="n">
        <v>54.5415826237986</v>
      </c>
      <c r="L21" t="n">
        <v>65.5182637965576</v>
      </c>
      <c r="M21" t="n">
        <v>69.0805830840698</v>
      </c>
      <c r="N21" t="n">
        <v>74.5271339869305</v>
      </c>
      <c r="O21" t="n">
        <v>84.6189870592456</v>
      </c>
      <c r="P21" t="n">
        <v>99.7218279824055</v>
      </c>
      <c r="Q21" t="n">
        <v>109.82222239059</v>
      </c>
      <c r="R21" t="n">
        <v>124.778072177533</v>
      </c>
      <c r="S21" t="n">
        <v>145.858926961173</v>
      </c>
      <c r="T21" t="n">
        <v>152.32393070854</v>
      </c>
      <c r="U21" t="n">
        <v>132.902361911584</v>
      </c>
      <c r="V21" t="n">
        <v>98.6675880839988</v>
      </c>
      <c r="W21" t="n">
        <v>100.129251517681</v>
      </c>
      <c r="X21" t="n">
        <v>100.821630282486</v>
      </c>
      <c r="Y21" t="n">
        <v>91.2462122930011</v>
      </c>
      <c r="Z21" t="n">
        <v>89.0970043630124</v>
      </c>
      <c r="AA21" t="n">
        <v>86.7498273667577</v>
      </c>
      <c r="AB21" t="n">
        <v>94.013439109502</v>
      </c>
      <c r="AC21" t="n">
        <v>127.504221876899</v>
      </c>
      <c r="AD21" t="n">
        <v>138.02230803111</v>
      </c>
      <c r="AE21" t="n">
        <v>131.049015595244</v>
      </c>
      <c r="AF21" t="n">
        <v>123.738122344423</v>
      </c>
    </row>
    <row r="22">
      <c r="A22" t="s">
        <v>175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8.06007791942428</v>
      </c>
      <c r="H22" t="n">
        <v>8.98266872332678</v>
      </c>
      <c r="I22" t="n">
        <v>8.64310866782668</v>
      </c>
      <c r="J22" t="n">
        <v>10.9836402202001</v>
      </c>
      <c r="K22" t="n">
        <v>13.0514621838066</v>
      </c>
      <c r="L22" t="n">
        <v>16.6805719789225</v>
      </c>
      <c r="M22" t="n">
        <v>18.4002134202066</v>
      </c>
      <c r="N22" t="n">
        <v>21.0423406190128</v>
      </c>
      <c r="O22" t="n">
        <v>23.267635990018</v>
      </c>
      <c r="P22" t="n">
        <v>27.6237900638252</v>
      </c>
      <c r="Q22" t="n">
        <v>29.9923500906246</v>
      </c>
      <c r="R22" t="n">
        <v>35.5207375758345</v>
      </c>
      <c r="S22" t="n">
        <v>41.7161096869951</v>
      </c>
      <c r="T22" t="n">
        <v>46.3218623232782</v>
      </c>
      <c r="U22" t="n">
        <v>42.9418390721092</v>
      </c>
      <c r="V22" t="n">
        <v>33.2726644018238</v>
      </c>
      <c r="W22" t="n">
        <v>35.7917218254122</v>
      </c>
      <c r="X22" t="n">
        <v>40.2726406150354</v>
      </c>
      <c r="Y22" t="n">
        <v>36.9727707892058</v>
      </c>
      <c r="Z22" t="n">
        <v>32.4221378547827</v>
      </c>
      <c r="AA22" t="n">
        <v>29.1748904932359</v>
      </c>
      <c r="AB22" t="n">
        <v>26.2159431081197</v>
      </c>
      <c r="AC22" t="n">
        <v>25.2046518614029</v>
      </c>
      <c r="AD22" t="n">
        <v>24.8461391244063</v>
      </c>
      <c r="AE22" t="n">
        <v>27.7634241023219</v>
      </c>
      <c r="AF22" t="n">
        <v>30.9421747956004</v>
      </c>
    </row>
    <row r="23">
      <c r="A23" t="s">
        <v>175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59.0387661032973</v>
      </c>
      <c r="H23" t="n">
        <v>74.25288779019</v>
      </c>
      <c r="I23" t="n">
        <v>76.6671870278321</v>
      </c>
      <c r="J23" t="n">
        <v>104.74014862753</v>
      </c>
      <c r="K23" t="n">
        <v>129.311600555165</v>
      </c>
      <c r="L23" t="n">
        <v>172.095235708943</v>
      </c>
      <c r="M23" t="n">
        <v>198.427857978839</v>
      </c>
      <c r="N23" t="n">
        <v>229.284637330603</v>
      </c>
      <c r="O23" t="n">
        <v>274.532207373673</v>
      </c>
      <c r="P23" t="n">
        <v>322.793480046221</v>
      </c>
      <c r="Q23" t="n">
        <v>350.599982963722</v>
      </c>
      <c r="R23" t="n">
        <v>398.479023933843</v>
      </c>
      <c r="S23" t="n">
        <v>444.386342973469</v>
      </c>
      <c r="T23" t="n">
        <v>497.487049857552</v>
      </c>
      <c r="U23" t="n">
        <v>566.844683343448</v>
      </c>
      <c r="V23" t="n">
        <v>436.671525383714</v>
      </c>
      <c r="W23" t="n">
        <v>443.377451460948</v>
      </c>
      <c r="X23" t="n">
        <v>417.835763406078</v>
      </c>
      <c r="Y23" t="n">
        <v>433.071541542584</v>
      </c>
      <c r="Z23" t="n">
        <v>511.79211055945</v>
      </c>
      <c r="AA23" t="n">
        <v>590.700846335586</v>
      </c>
      <c r="AB23" t="n">
        <v>699.67878520303</v>
      </c>
      <c r="AC23" t="n">
        <v>828.264210245033</v>
      </c>
      <c r="AD23" t="n">
        <v>979.158443997778</v>
      </c>
      <c r="AE23" t="n">
        <v>1468.62314029506</v>
      </c>
      <c r="AF23" t="n">
        <v>1997.31350125011</v>
      </c>
    </row>
    <row r="24">
      <c r="A24" t="s">
        <v>175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377.703979060456</v>
      </c>
      <c r="H24" t="n">
        <v>432.339307419366</v>
      </c>
      <c r="I24" t="n">
        <v>410.41127760235</v>
      </c>
      <c r="J24" t="n">
        <v>515.76474901536</v>
      </c>
      <c r="K24" t="n">
        <v>605.863654002004</v>
      </c>
      <c r="L24" t="n">
        <v>729.628512673182</v>
      </c>
      <c r="M24" t="n">
        <v>778.393555800392</v>
      </c>
      <c r="N24" t="n">
        <v>848.514857359948</v>
      </c>
      <c r="O24" t="n">
        <v>988.340115697575</v>
      </c>
      <c r="P24" t="n">
        <v>1122.59156586691</v>
      </c>
      <c r="Q24" t="n">
        <v>1268.83831500567</v>
      </c>
      <c r="R24" t="n">
        <v>1452.48803129383</v>
      </c>
      <c r="S24" t="n">
        <v>1696.66519540418</v>
      </c>
      <c r="T24" t="n">
        <v>1704.72544833238</v>
      </c>
      <c r="U24" t="n">
        <v>1468.27416544394</v>
      </c>
      <c r="V24" t="n">
        <v>1057.71992966203</v>
      </c>
      <c r="W24" t="n">
        <v>1022.42498979396</v>
      </c>
      <c r="X24" t="n">
        <v>910.639550261116</v>
      </c>
      <c r="Y24" t="n">
        <v>730.246015237915</v>
      </c>
      <c r="Z24" t="n">
        <v>618.557605787364</v>
      </c>
      <c r="AA24" t="n">
        <v>515.395141641676</v>
      </c>
      <c r="AB24" t="n">
        <v>462.767779066691</v>
      </c>
      <c r="AC24" t="n">
        <v>431.607719363924</v>
      </c>
      <c r="AD24" t="n">
        <v>398.431679632763</v>
      </c>
      <c r="AE24" t="n">
        <v>379.642136876048</v>
      </c>
      <c r="AF24" t="n">
        <v>359.981550964491</v>
      </c>
    </row>
    <row r="25">
      <c r="A25" t="s">
        <v>175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5.78587398018583</v>
      </c>
      <c r="H25" t="n">
        <v>7.05976724527648</v>
      </c>
      <c r="I25" t="n">
        <v>6.97040855657819</v>
      </c>
      <c r="J25" t="n">
        <v>9.07884480823598</v>
      </c>
      <c r="K25" t="n">
        <v>11.0784295936194</v>
      </c>
      <c r="L25" t="n">
        <v>14.0669678178131</v>
      </c>
      <c r="M25" t="n">
        <v>15.0586236683176</v>
      </c>
      <c r="N25" t="n">
        <v>15.531906910796</v>
      </c>
      <c r="O25" t="n">
        <v>19.3387991416162</v>
      </c>
      <c r="P25" t="n">
        <v>20.3745964052844</v>
      </c>
      <c r="Q25" t="n">
        <v>21.3667800419269</v>
      </c>
      <c r="R25" t="n">
        <v>24.099721152832</v>
      </c>
      <c r="S25" t="n">
        <v>29.1783998571224</v>
      </c>
      <c r="T25" t="n">
        <v>36.4017486708856</v>
      </c>
      <c r="U25" t="n">
        <v>42.6585663193702</v>
      </c>
      <c r="V25" t="n">
        <v>33.1545193093377</v>
      </c>
      <c r="W25" t="n">
        <v>35.2795673248488</v>
      </c>
      <c r="X25" t="n">
        <v>41.4205369764622</v>
      </c>
      <c r="Y25" t="n">
        <v>33.4785587903458</v>
      </c>
      <c r="Z25" t="n">
        <v>30.9176986355465</v>
      </c>
      <c r="AA25" t="n">
        <v>28.1711714043654</v>
      </c>
      <c r="AB25" t="n">
        <v>29.6721309757522</v>
      </c>
      <c r="AC25" t="n">
        <v>32.6960231994498</v>
      </c>
      <c r="AD25" t="n">
        <v>31.3608478913028</v>
      </c>
      <c r="AE25" t="n">
        <v>30.0532609307717</v>
      </c>
      <c r="AF25" t="n">
        <v>28.6903466188023</v>
      </c>
    </row>
    <row r="26">
      <c r="A26" t="s">
        <v>175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216.206275593899</v>
      </c>
      <c r="H26" t="n">
        <v>252.919627626533</v>
      </c>
      <c r="I26" t="n">
        <v>246.616299106769</v>
      </c>
      <c r="J26" t="n">
        <v>314.27993160794</v>
      </c>
      <c r="K26" t="n">
        <v>376.171543176785</v>
      </c>
      <c r="L26" t="n">
        <v>453.523154093011</v>
      </c>
      <c r="M26" t="n">
        <v>494.197169434264</v>
      </c>
      <c r="N26" t="n">
        <v>547.757591581226</v>
      </c>
      <c r="O26" t="n">
        <v>633.048275719353</v>
      </c>
      <c r="P26" t="n">
        <v>743.665656513467</v>
      </c>
      <c r="Q26" t="n">
        <v>854.393331263218</v>
      </c>
      <c r="R26" t="n">
        <v>970.7964362984</v>
      </c>
      <c r="S26" t="n">
        <v>1131.1794367754</v>
      </c>
      <c r="T26" t="n">
        <v>1107.3362915894</v>
      </c>
      <c r="U26" t="n">
        <v>934.837060293056</v>
      </c>
      <c r="V26" t="n">
        <v>665.326916742798</v>
      </c>
      <c r="W26" t="n">
        <v>643.310964151804</v>
      </c>
      <c r="X26" t="n">
        <v>571.02894166497</v>
      </c>
      <c r="Y26" t="n">
        <v>458.615413435292</v>
      </c>
      <c r="Z26" t="n">
        <v>390.191645194171</v>
      </c>
      <c r="AA26" t="n">
        <v>325.021659558155</v>
      </c>
      <c r="AB26" t="n">
        <v>289.042121138186</v>
      </c>
      <c r="AC26" t="n">
        <v>268.457114072835</v>
      </c>
      <c r="AD26" t="n">
        <v>254.784519918976</v>
      </c>
      <c r="AE26" t="n">
        <v>242.205121427719</v>
      </c>
      <c r="AF26" t="n">
        <v>229.025155875371</v>
      </c>
    </row>
    <row r="27">
      <c r="A27" t="s">
        <v>175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155.711829486371</v>
      </c>
      <c r="H27" t="n">
        <v>172.359912547557</v>
      </c>
      <c r="I27" t="n">
        <v>156.824569939003</v>
      </c>
      <c r="J27" t="n">
        <v>192.405972599184</v>
      </c>
      <c r="K27" t="n">
        <v>218.6136812316</v>
      </c>
      <c r="L27" t="n">
        <v>262.038390762357</v>
      </c>
      <c r="M27" t="n">
        <v>269.13776269781</v>
      </c>
      <c r="N27" t="n">
        <v>285.225358867926</v>
      </c>
      <c r="O27" t="n">
        <v>335.953040836606</v>
      </c>
      <c r="P27" t="n">
        <v>358.551312948162</v>
      </c>
      <c r="Q27" t="n">
        <v>393.078203700522</v>
      </c>
      <c r="R27" t="n">
        <v>457.591873842598</v>
      </c>
      <c r="S27" t="n">
        <v>536.307358771657</v>
      </c>
      <c r="T27" t="n">
        <v>560.987408072096</v>
      </c>
      <c r="U27" t="n">
        <v>490.778538831511</v>
      </c>
      <c r="V27" t="n">
        <v>359.238493609892</v>
      </c>
      <c r="W27" t="n">
        <v>343.834458317311</v>
      </c>
      <c r="X27" t="n">
        <v>298.190071619683</v>
      </c>
      <c r="Y27" t="n">
        <v>238.152043012278</v>
      </c>
      <c r="Z27" t="n">
        <v>197.448261957646</v>
      </c>
      <c r="AA27" t="n">
        <v>162.202310679156</v>
      </c>
      <c r="AB27" t="n">
        <v>144.053526952754</v>
      </c>
      <c r="AC27" t="n">
        <v>130.454582091639</v>
      </c>
      <c r="AD27" t="n">
        <v>112.286311822485</v>
      </c>
      <c r="AE27" t="n">
        <v>107.383754517558</v>
      </c>
      <c r="AF27" t="n">
        <v>102.266048470318</v>
      </c>
    </row>
    <row r="28">
      <c r="A28" t="s">
        <v>175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165.202133489442</v>
      </c>
      <c r="H28" t="n">
        <v>186.429322625634</v>
      </c>
      <c r="I28" t="n">
        <v>179.15099982355</v>
      </c>
      <c r="J28" t="n">
        <v>227.453787503928</v>
      </c>
      <c r="K28" t="n">
        <v>269.052952031435</v>
      </c>
      <c r="L28" t="n">
        <v>339.385617261815</v>
      </c>
      <c r="M28" t="n">
        <v>366.595863627231</v>
      </c>
      <c r="N28" t="n">
        <v>400.243061400816</v>
      </c>
      <c r="O28" t="n">
        <v>461.743595506985</v>
      </c>
      <c r="P28" t="n">
        <v>527.918179474661</v>
      </c>
      <c r="Q28" t="n">
        <v>576.458602292696</v>
      </c>
      <c r="R28" t="n">
        <v>647.805730274124</v>
      </c>
      <c r="S28" t="n">
        <v>778.215738372399</v>
      </c>
      <c r="T28" t="n">
        <v>773.683110864611</v>
      </c>
      <c r="U28" t="n">
        <v>669.14351785589</v>
      </c>
      <c r="V28" t="n">
        <v>491.224628490441</v>
      </c>
      <c r="W28" t="n">
        <v>480.067859330662</v>
      </c>
      <c r="X28" t="n">
        <v>437.504207159634</v>
      </c>
      <c r="Y28" t="n">
        <v>371.730420720215</v>
      </c>
      <c r="Z28" t="n">
        <v>332.617371727845</v>
      </c>
      <c r="AA28" t="n">
        <v>299.156394303966</v>
      </c>
      <c r="AB28" t="n">
        <v>288.36499426716</v>
      </c>
      <c r="AC28" t="n">
        <v>271.284032429564</v>
      </c>
      <c r="AD28" t="n">
        <v>265.463313095066</v>
      </c>
      <c r="AE28" t="n">
        <v>314.417172886857</v>
      </c>
      <c r="AF28" t="n">
        <v>367.538082455355</v>
      </c>
    </row>
    <row r="29">
      <c r="A29" t="s">
        <v>175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71.5145264487964</v>
      </c>
      <c r="H29" t="n">
        <v>81.1539406393042</v>
      </c>
      <c r="I29" t="n">
        <v>78.8444591583684</v>
      </c>
      <c r="J29" t="n">
        <v>100.530980283836</v>
      </c>
      <c r="K29" t="n">
        <v>119.147894266197</v>
      </c>
      <c r="L29" t="n">
        <v>151.092145298372</v>
      </c>
      <c r="M29" t="n">
        <v>163.699834660785</v>
      </c>
      <c r="N29" t="n">
        <v>173.702372508058</v>
      </c>
      <c r="O29" t="n">
        <v>204.26317920393</v>
      </c>
      <c r="P29" t="n">
        <v>229.562186106586</v>
      </c>
      <c r="Q29" t="n">
        <v>231.156812477944</v>
      </c>
      <c r="R29" t="n">
        <v>252.157891488852</v>
      </c>
      <c r="S29" t="n">
        <v>289.062554290629</v>
      </c>
      <c r="T29" t="n">
        <v>276.796370666324</v>
      </c>
      <c r="U29" t="n">
        <v>241.895473110731</v>
      </c>
      <c r="V29" t="n">
        <v>183.113642029468</v>
      </c>
      <c r="W29" t="n">
        <v>179.533390945483</v>
      </c>
      <c r="X29" t="n">
        <v>166.36112972864</v>
      </c>
      <c r="Y29" t="n">
        <v>143.659071249932</v>
      </c>
      <c r="Z29" t="n">
        <v>125.365903184378</v>
      </c>
      <c r="AA29" t="n">
        <v>112.935950416063</v>
      </c>
      <c r="AB29" t="n">
        <v>110.241526477585</v>
      </c>
      <c r="AC29" t="n">
        <v>106.968854710995</v>
      </c>
      <c r="AD29" t="n">
        <v>98.2019096054609</v>
      </c>
      <c r="AE29" t="n">
        <v>145.065877616622</v>
      </c>
      <c r="AF29" t="n">
        <v>195.692001771398</v>
      </c>
    </row>
    <row r="30">
      <c r="A30" t="s">
        <v>175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15.789966949522</v>
      </c>
      <c r="H30" t="n">
        <v>17.1711714688741</v>
      </c>
      <c r="I30" t="n">
        <v>16.4767452531089</v>
      </c>
      <c r="J30" t="n">
        <v>20.9505804753842</v>
      </c>
      <c r="K30" t="n">
        <v>24.7559058332339</v>
      </c>
      <c r="L30" t="n">
        <v>31.210558716417</v>
      </c>
      <c r="M30" t="n">
        <v>33.8413558491636</v>
      </c>
      <c r="N30" t="n">
        <v>43.4598965083445</v>
      </c>
      <c r="O30" t="n">
        <v>47.3762025249391</v>
      </c>
      <c r="P30" t="n">
        <v>47.1477592360365</v>
      </c>
      <c r="Q30" t="n">
        <v>48.868175636924</v>
      </c>
      <c r="R30" t="n">
        <v>52.5446973939415</v>
      </c>
      <c r="S30" t="n">
        <v>55.1231869470817</v>
      </c>
      <c r="T30" t="n">
        <v>53.1115114463495</v>
      </c>
      <c r="U30" t="n">
        <v>43.6134061808331</v>
      </c>
      <c r="V30" t="n">
        <v>31.0529828537813</v>
      </c>
      <c r="W30" t="n">
        <v>29.9883522811945</v>
      </c>
      <c r="X30" t="n">
        <v>26.3718768674211</v>
      </c>
      <c r="Y30" t="n">
        <v>21.5061707008413</v>
      </c>
      <c r="Z30" t="n">
        <v>19.0113648102072</v>
      </c>
      <c r="AA30" t="n">
        <v>16.636912647742</v>
      </c>
      <c r="AB30" t="n">
        <v>16.0018337285435</v>
      </c>
      <c r="AC30" t="n">
        <v>15.3053428098185</v>
      </c>
      <c r="AD30" t="n">
        <v>16.8930466292484</v>
      </c>
      <c r="AE30" t="n">
        <v>23.2014952795193</v>
      </c>
      <c r="AF30" t="n">
        <v>30.0217233827995</v>
      </c>
    </row>
    <row r="31">
      <c r="A31" t="s">
        <v>175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14.1139819399441</v>
      </c>
      <c r="H31" t="n">
        <v>16.1620327762012</v>
      </c>
      <c r="I31" t="n">
        <v>16.1204281879845</v>
      </c>
      <c r="J31" t="n">
        <v>21.5953702078459</v>
      </c>
      <c r="K31" t="n">
        <v>26.5307794622934</v>
      </c>
      <c r="L31" t="n">
        <v>32.1820815832649</v>
      </c>
      <c r="M31" t="n">
        <v>35.9059792757246</v>
      </c>
      <c r="N31" t="n">
        <v>42.7916030743922</v>
      </c>
      <c r="O31" t="n">
        <v>54.5398047884227</v>
      </c>
      <c r="P31" t="n">
        <v>67.6386783226884</v>
      </c>
      <c r="Q31" t="n">
        <v>83.964562556546</v>
      </c>
      <c r="R31" t="n">
        <v>106.026608794939</v>
      </c>
      <c r="S31" t="n">
        <v>137.837298544965</v>
      </c>
      <c r="T31" t="n">
        <v>144.688464788782</v>
      </c>
      <c r="U31" t="n">
        <v>123.018439091959</v>
      </c>
      <c r="V31" t="n">
        <v>88.8774933589031</v>
      </c>
      <c r="W31" t="n">
        <v>85.3388093340056</v>
      </c>
      <c r="X31" t="n">
        <v>72.9860845061964</v>
      </c>
      <c r="Y31" t="n">
        <v>57.1679220402688</v>
      </c>
      <c r="Z31" t="n">
        <v>47.2896752725065</v>
      </c>
      <c r="AA31" t="n">
        <v>37.9297431827349</v>
      </c>
      <c r="AB31" t="n">
        <v>34.0779280052496</v>
      </c>
      <c r="AC31" t="n">
        <v>30.8611135445423</v>
      </c>
      <c r="AD31" t="n">
        <v>25.4219712352656</v>
      </c>
      <c r="AE31" t="n">
        <v>22.1701333671761</v>
      </c>
      <c r="AF31" t="n">
        <v>18.7041724491048</v>
      </c>
    </row>
    <row r="32">
      <c r="A32" t="s">
        <v>175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33.4486728204697</v>
      </c>
      <c r="H32" t="n">
        <v>37.501075467305</v>
      </c>
      <c r="I32" t="n">
        <v>35.8715360931346</v>
      </c>
      <c r="J32" t="n">
        <v>45.6295721924002</v>
      </c>
      <c r="K32" t="n">
        <v>54.9163466656369</v>
      </c>
      <c r="L32" t="n">
        <v>70.7919083799355</v>
      </c>
      <c r="M32" t="n">
        <v>76.4429073160695</v>
      </c>
      <c r="N32" t="n">
        <v>84.8506918212956</v>
      </c>
      <c r="O32" t="n">
        <v>94.6940939930124</v>
      </c>
      <c r="P32" t="n">
        <v>108.927745619758</v>
      </c>
      <c r="Q32" t="n">
        <v>121.4168879495</v>
      </c>
      <c r="R32" t="n">
        <v>130.288097242385</v>
      </c>
      <c r="S32" t="n">
        <v>163.802581359689</v>
      </c>
      <c r="T32" t="n">
        <v>167.5373731203</v>
      </c>
      <c r="U32" t="n">
        <v>141.106763048074</v>
      </c>
      <c r="V32" t="n">
        <v>102.297247269091</v>
      </c>
      <c r="W32" t="n">
        <v>102.549638213084</v>
      </c>
      <c r="X32" t="n">
        <v>97.5174648266771</v>
      </c>
      <c r="Y32" t="n">
        <v>86.3676720901246</v>
      </c>
      <c r="Z32" t="n">
        <v>84.1707660953093</v>
      </c>
      <c r="AA32" t="n">
        <v>83.8452834971736</v>
      </c>
      <c r="AB32" t="n">
        <v>84.4211279374968</v>
      </c>
      <c r="AC32" t="n">
        <v>81.5513891959374</v>
      </c>
      <c r="AD32" t="n">
        <v>83.3650865359043</v>
      </c>
      <c r="AE32" t="n">
        <v>86.5464079439495</v>
      </c>
      <c r="AF32" t="n">
        <v>90.0947768177383</v>
      </c>
    </row>
    <row r="33">
      <c r="A33" t="s">
        <v>175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30.33498533071</v>
      </c>
      <c r="H33" t="n">
        <v>34.4411022739498</v>
      </c>
      <c r="I33" t="n">
        <v>31.8378311309533</v>
      </c>
      <c r="J33" t="n">
        <v>38.7472843444612</v>
      </c>
      <c r="K33" t="n">
        <v>43.7020258040732</v>
      </c>
      <c r="L33" t="n">
        <v>54.1089232838251</v>
      </c>
      <c r="M33" t="n">
        <v>56.7057865254885</v>
      </c>
      <c r="N33" t="n">
        <v>55.4384974887252</v>
      </c>
      <c r="O33" t="n">
        <v>60.8703149966811</v>
      </c>
      <c r="P33" t="n">
        <v>74.6418101895922</v>
      </c>
      <c r="Q33" t="n">
        <v>91.0521636717824</v>
      </c>
      <c r="R33" t="n">
        <v>106.788435354006</v>
      </c>
      <c r="S33" t="n">
        <v>132.390117230034</v>
      </c>
      <c r="T33" t="n">
        <v>131.549390842855</v>
      </c>
      <c r="U33" t="n">
        <v>119.509436424292</v>
      </c>
      <c r="V33" t="n">
        <v>85.8832629791967</v>
      </c>
      <c r="W33" t="n">
        <v>82.6576685568941</v>
      </c>
      <c r="X33" t="n">
        <v>74.267651230699</v>
      </c>
      <c r="Y33" t="n">
        <v>63.0295846390473</v>
      </c>
      <c r="Z33" t="n">
        <v>56.7796623654437</v>
      </c>
      <c r="AA33" t="n">
        <v>47.8085045602522</v>
      </c>
      <c r="AB33" t="n">
        <v>43.6225781182849</v>
      </c>
      <c r="AC33" t="n">
        <v>36.5973321682704</v>
      </c>
      <c r="AD33" t="n">
        <v>41.5812990891866</v>
      </c>
      <c r="AE33" t="n">
        <v>37.4332586795905</v>
      </c>
      <c r="AF33" t="n">
        <v>33.0254080343147</v>
      </c>
    </row>
    <row r="34">
      <c r="A34" t="s">
        <v>175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260.138744342988</v>
      </c>
      <c r="H34" t="n">
        <v>286.354828687661</v>
      </c>
      <c r="I34" t="n">
        <v>281.38607070158</v>
      </c>
      <c r="J34" t="n">
        <v>361.860997210294</v>
      </c>
      <c r="K34" t="n">
        <v>438.312377288564</v>
      </c>
      <c r="L34" t="n">
        <v>538.746019076843</v>
      </c>
      <c r="M34" t="n">
        <v>554.728165754113</v>
      </c>
      <c r="N34" t="n">
        <v>572.443679886061</v>
      </c>
      <c r="O34" t="n">
        <v>634.561010281536</v>
      </c>
      <c r="P34" t="n">
        <v>683.063246686902</v>
      </c>
      <c r="Q34" t="n">
        <v>682.13957294849</v>
      </c>
      <c r="R34" t="n">
        <v>723.447080311396</v>
      </c>
      <c r="S34" t="n">
        <v>803.768119612159</v>
      </c>
      <c r="T34" t="n">
        <v>781.731180286099</v>
      </c>
      <c r="U34" t="n">
        <v>654.937339380202</v>
      </c>
      <c r="V34" t="n">
        <v>473.428280650935</v>
      </c>
      <c r="W34" t="n">
        <v>463.735996559131</v>
      </c>
      <c r="X34" t="n">
        <v>423.215929799983</v>
      </c>
      <c r="Y34" t="n">
        <v>359.908146251482</v>
      </c>
      <c r="Z34" t="n">
        <v>323.795053294138</v>
      </c>
      <c r="AA34" t="n">
        <v>311.82639219137</v>
      </c>
      <c r="AB34" t="n">
        <v>302.163074739659</v>
      </c>
      <c r="AC34" t="n">
        <v>291.55267941581</v>
      </c>
      <c r="AD34" t="n">
        <v>278.362205380661</v>
      </c>
      <c r="AE34" t="n">
        <v>266.073292404294</v>
      </c>
      <c r="AF34" t="n">
        <v>253.240569859165</v>
      </c>
    </row>
    <row r="35">
      <c r="A35" t="s">
        <v>175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589.840655975838</v>
      </c>
      <c r="H35" t="n">
        <v>605.875650480566</v>
      </c>
      <c r="I35" t="n">
        <v>526.659054813956</v>
      </c>
      <c r="J35" t="n">
        <v>620.158399549918</v>
      </c>
      <c r="K35" t="n">
        <v>684.178833171137</v>
      </c>
      <c r="L35" t="n">
        <v>796.300062360583</v>
      </c>
      <c r="M35" t="n">
        <v>795.88210308019</v>
      </c>
      <c r="N35" t="n">
        <v>804.051886123616</v>
      </c>
      <c r="O35" t="n">
        <v>834.349124120388</v>
      </c>
      <c r="P35" t="n">
        <v>855.687275299127</v>
      </c>
      <c r="Q35" t="n">
        <v>818.167311348464</v>
      </c>
      <c r="R35" t="n">
        <v>841.644416784451</v>
      </c>
      <c r="S35" t="n">
        <v>851.567781501467</v>
      </c>
      <c r="T35" t="n">
        <v>790.652734004899</v>
      </c>
      <c r="U35" t="n">
        <v>654.994311165689</v>
      </c>
      <c r="V35" t="n">
        <v>465.366185940184</v>
      </c>
      <c r="W35" t="n">
        <v>448.418633651488</v>
      </c>
      <c r="X35" t="n">
        <v>418.765249719515</v>
      </c>
      <c r="Y35" t="n">
        <v>376.004259011894</v>
      </c>
      <c r="Z35" t="n">
        <v>350.945264010022</v>
      </c>
      <c r="AA35" t="n">
        <v>359.793678049813</v>
      </c>
      <c r="AB35" t="n">
        <v>448.750286000646</v>
      </c>
      <c r="AC35" t="n">
        <v>570.516345850188</v>
      </c>
      <c r="AD35" t="n">
        <v>639.78129401986</v>
      </c>
      <c r="AE35" t="n">
        <v>760.190920897788</v>
      </c>
      <c r="AF35" t="n">
        <v>890.830886112062</v>
      </c>
    </row>
    <row r="36">
      <c r="A36" t="s">
        <v>175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175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584.486652294459</v>
      </c>
      <c r="H37" t="n">
        <v>599.017111317855</v>
      </c>
      <c r="I37" t="n">
        <v>519.279973565334</v>
      </c>
      <c r="J37" t="n">
        <v>609.49975638661</v>
      </c>
      <c r="K37" t="n">
        <v>670.511132576291</v>
      </c>
      <c r="L37" t="n">
        <v>776.728504333781</v>
      </c>
      <c r="M37" t="n">
        <v>771.655768851334</v>
      </c>
      <c r="N37" t="n">
        <v>774.522981251817</v>
      </c>
      <c r="O37" t="n">
        <v>798.886287211044</v>
      </c>
      <c r="P37" t="n">
        <v>808.77465694278</v>
      </c>
      <c r="Q37" t="n">
        <v>761.075274468922</v>
      </c>
      <c r="R37" t="n">
        <v>775.7907385475</v>
      </c>
      <c r="S37" t="n">
        <v>769.297653790874</v>
      </c>
      <c r="T37" t="n">
        <v>705.259532073921</v>
      </c>
      <c r="U37" t="n">
        <v>582.93532982659</v>
      </c>
      <c r="V37" t="n">
        <v>410.759408638904</v>
      </c>
      <c r="W37" t="n">
        <v>388.219725783922</v>
      </c>
      <c r="X37" t="n">
        <v>341.514275973247</v>
      </c>
      <c r="Y37" t="n">
        <v>278.094335957327</v>
      </c>
      <c r="Z37" t="n">
        <v>232.538764495013</v>
      </c>
      <c r="AA37" t="n">
        <v>193.178583094903</v>
      </c>
      <c r="AB37" t="n">
        <v>173.24857648909</v>
      </c>
      <c r="AC37" t="n">
        <v>153.317163415382</v>
      </c>
      <c r="AD37" t="n">
        <v>131.08542056314</v>
      </c>
      <c r="AE37" t="n">
        <v>119.657700743578</v>
      </c>
      <c r="AF37" t="n">
        <v>107.538276416145</v>
      </c>
    </row>
    <row r="38">
      <c r="A38" t="s">
        <v>175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5.35400368137885</v>
      </c>
      <c r="H38" t="n">
        <v>6.85853916271058</v>
      </c>
      <c r="I38" t="n">
        <v>7.37908124862164</v>
      </c>
      <c r="J38" t="n">
        <v>10.6586431633083</v>
      </c>
      <c r="K38" t="n">
        <v>13.6677005948457</v>
      </c>
      <c r="L38" t="n">
        <v>19.5715580268019</v>
      </c>
      <c r="M38" t="n">
        <v>24.2263342288565</v>
      </c>
      <c r="N38" t="n">
        <v>29.5289048717991</v>
      </c>
      <c r="O38" t="n">
        <v>35.4628369093436</v>
      </c>
      <c r="P38" t="n">
        <v>46.912618356347</v>
      </c>
      <c r="Q38" t="n">
        <v>57.0920368795424</v>
      </c>
      <c r="R38" t="n">
        <v>65.8536782369505</v>
      </c>
      <c r="S38" t="n">
        <v>82.270127710593</v>
      </c>
      <c r="T38" t="n">
        <v>85.3932019309778</v>
      </c>
      <c r="U38" t="n">
        <v>72.0589813390985</v>
      </c>
      <c r="V38" t="n">
        <v>54.6067773012801</v>
      </c>
      <c r="W38" t="n">
        <v>60.1989078675656</v>
      </c>
      <c r="X38" t="n">
        <v>77.2509737462677</v>
      </c>
      <c r="Y38" t="n">
        <v>97.9099230545665</v>
      </c>
      <c r="Z38" t="n">
        <v>118.406499515009</v>
      </c>
      <c r="AA38" t="n">
        <v>166.61509495491</v>
      </c>
      <c r="AB38" t="n">
        <v>275.501709511556</v>
      </c>
      <c r="AC38" t="n">
        <v>417.199182434806</v>
      </c>
      <c r="AD38" t="n">
        <v>508.69587345672</v>
      </c>
      <c r="AE38" t="n">
        <v>640.53322015421</v>
      </c>
      <c r="AF38" t="n">
        <v>783.292609695916</v>
      </c>
    </row>
    <row r="39">
      <c r="A39" t="s">
        <v>175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20.253993871221</v>
      </c>
      <c r="H39" t="n">
        <v>22.900223619609</v>
      </c>
      <c r="I39" t="n">
        <v>22.3036365368557</v>
      </c>
      <c r="J39" t="n">
        <v>28.3594166438999</v>
      </c>
      <c r="K39" t="n">
        <v>34.9426508018119</v>
      </c>
      <c r="L39" t="n">
        <v>46.1633698990628</v>
      </c>
      <c r="M39" t="n">
        <v>52.5508074818538</v>
      </c>
      <c r="N39" t="n">
        <v>55.8464076164609</v>
      </c>
      <c r="O39" t="n">
        <v>65.5105522891648</v>
      </c>
      <c r="P39" t="n">
        <v>80.3280089803237</v>
      </c>
      <c r="Q39" t="n">
        <v>89.0642427697813</v>
      </c>
      <c r="R39" t="n">
        <v>102.108992387716</v>
      </c>
      <c r="S39" t="n">
        <v>111.717431089514</v>
      </c>
      <c r="T39" t="n">
        <v>116.583947330239</v>
      </c>
      <c r="U39" t="n">
        <v>126.294130826863</v>
      </c>
      <c r="V39" t="n">
        <v>92.5921901525</v>
      </c>
      <c r="W39" t="n">
        <v>92.4429365789809</v>
      </c>
      <c r="X39" t="n">
        <v>85.2675459415518</v>
      </c>
      <c r="Y39" t="n">
        <v>73.7923292723399</v>
      </c>
      <c r="Z39" t="n">
        <v>69.3015259881208</v>
      </c>
      <c r="AA39" t="n">
        <v>68.5006384674151</v>
      </c>
      <c r="AB39" t="n">
        <v>90.3205894498582</v>
      </c>
      <c r="AC39" t="n">
        <v>76.4705187846722</v>
      </c>
      <c r="AD39" t="n">
        <v>66.2519677980535</v>
      </c>
      <c r="AE39" t="n">
        <v>68.4738367108983</v>
      </c>
      <c r="AF39" t="n">
        <v>70.9637438283352</v>
      </c>
    </row>
    <row r="40">
      <c r="A40" t="s">
        <v>175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109.320505559873</v>
      </c>
      <c r="H40" t="n">
        <v>131.358681103606</v>
      </c>
      <c r="I40" t="n">
        <v>132.680244949496</v>
      </c>
      <c r="J40" t="n">
        <v>174.850419368324</v>
      </c>
      <c r="K40" t="n">
        <v>212.624331477742</v>
      </c>
      <c r="L40" t="n">
        <v>277.799739854727</v>
      </c>
      <c r="M40" t="n">
        <v>324.128904292157</v>
      </c>
      <c r="N40" t="n">
        <v>391.243289311196</v>
      </c>
      <c r="O40" t="n">
        <v>501.152191646326</v>
      </c>
      <c r="P40" t="n">
        <v>577.22793183152</v>
      </c>
      <c r="Q40" t="n">
        <v>597.469696830339</v>
      </c>
      <c r="R40" t="n">
        <v>685.073993991709</v>
      </c>
      <c r="S40" t="n">
        <v>704.520947135344</v>
      </c>
      <c r="T40" t="n">
        <v>727.207358401141</v>
      </c>
      <c r="U40" t="n">
        <v>629.212764007542</v>
      </c>
      <c r="V40" t="n">
        <v>447.00550043167</v>
      </c>
      <c r="W40" t="n">
        <v>431.888356572255</v>
      </c>
      <c r="X40" t="n">
        <v>400.35987241655</v>
      </c>
      <c r="Y40" t="n">
        <v>395.967191762333</v>
      </c>
      <c r="Z40" t="n">
        <v>428.730034978198</v>
      </c>
      <c r="AA40" t="n">
        <v>424.22640746788</v>
      </c>
      <c r="AB40" t="n">
        <v>607.904334726118</v>
      </c>
      <c r="AC40" t="n">
        <v>723.885251894674</v>
      </c>
      <c r="AD40" t="n">
        <v>796.745044125824</v>
      </c>
      <c r="AE40" t="n">
        <v>845.848157606623</v>
      </c>
      <c r="AF40" t="n">
        <v>899.903277751166</v>
      </c>
    </row>
    <row r="41">
      <c r="A41" t="s">
        <v>175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175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385.251510344735</v>
      </c>
      <c r="H42" t="n">
        <v>441.172124106118</v>
      </c>
      <c r="I42" t="n">
        <v>434.35763431491</v>
      </c>
      <c r="J42" t="n">
        <v>568.067280801064</v>
      </c>
      <c r="K42" t="n">
        <v>679.402518388696</v>
      </c>
      <c r="L42" t="n">
        <v>863.685360068148</v>
      </c>
      <c r="M42" t="n">
        <v>949.040169460523</v>
      </c>
      <c r="N42" t="n">
        <v>1116.53677481021</v>
      </c>
      <c r="O42" t="n">
        <v>1313.05979168276</v>
      </c>
      <c r="P42" t="n">
        <v>1449.61272109106</v>
      </c>
      <c r="Q42" t="n">
        <v>1514.11922288498</v>
      </c>
      <c r="R42" t="n">
        <v>1808.93797731287</v>
      </c>
      <c r="S42" t="n">
        <v>2129.69095074169</v>
      </c>
      <c r="T42" t="n">
        <v>2247.84512020263</v>
      </c>
      <c r="U42" t="n">
        <v>1914.56038216027</v>
      </c>
      <c r="V42" t="n">
        <v>1340.0378155271</v>
      </c>
      <c r="W42" t="n">
        <v>1269.041122681</v>
      </c>
      <c r="X42" t="n">
        <v>1128.45436667615</v>
      </c>
      <c r="Y42" t="n">
        <v>931.459083433518</v>
      </c>
      <c r="Z42" t="n">
        <v>803.332897133415</v>
      </c>
      <c r="AA42" t="n">
        <v>711.227324282533</v>
      </c>
      <c r="AB42" t="n">
        <v>679.838193720944</v>
      </c>
      <c r="AC42" t="n">
        <v>637.59841114206</v>
      </c>
      <c r="AD42" t="n">
        <v>573.552898362376</v>
      </c>
      <c r="AE42" t="n">
        <v>625.225955428665</v>
      </c>
      <c r="AF42" t="n">
        <v>681.724570838117</v>
      </c>
    </row>
    <row r="43">
      <c r="A43" t="s">
        <v>175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471.763012766252</v>
      </c>
      <c r="H43" t="n">
        <v>540.306512178613</v>
      </c>
      <c r="I43" t="n">
        <v>532.00927423521</v>
      </c>
      <c r="J43" t="n">
        <v>695.824510737354</v>
      </c>
      <c r="K43" t="n">
        <v>832.234926816669</v>
      </c>
      <c r="L43" t="n">
        <v>1062.48051338554</v>
      </c>
      <c r="M43" t="n">
        <v>1166.2725209777</v>
      </c>
      <c r="N43" t="n">
        <v>1352.75342493769</v>
      </c>
      <c r="O43" t="n">
        <v>1595.19686477715</v>
      </c>
      <c r="P43" t="n">
        <v>1766.56607137035</v>
      </c>
      <c r="Q43" t="n">
        <v>1820.44958856437</v>
      </c>
      <c r="R43" t="n">
        <v>2146.29201278184</v>
      </c>
      <c r="S43" t="n">
        <v>2591.01268468956</v>
      </c>
      <c r="T43" t="n">
        <v>2743.47162972895</v>
      </c>
      <c r="U43" t="n">
        <v>2338.00923337665</v>
      </c>
      <c r="V43" t="n">
        <v>1652.25584983191</v>
      </c>
      <c r="W43" t="n">
        <v>1591.97544940723</v>
      </c>
      <c r="X43" t="n">
        <v>1508.20292150462</v>
      </c>
      <c r="Y43" t="n">
        <v>1320.46884811892</v>
      </c>
      <c r="Z43" t="n">
        <v>1174.86237883262</v>
      </c>
      <c r="AA43" t="n">
        <v>1051.16333266777</v>
      </c>
      <c r="AB43" t="n">
        <v>1038.06952084672</v>
      </c>
      <c r="AC43" t="n">
        <v>993.351787062524</v>
      </c>
      <c r="AD43" t="n">
        <v>930.443693956877</v>
      </c>
      <c r="AE43" t="n">
        <v>1107.05708046012</v>
      </c>
      <c r="AF43" t="n">
        <v>1298.66443240479</v>
      </c>
    </row>
    <row r="44">
      <c r="A44" t="s">
        <v>175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2877.55736988506</v>
      </c>
      <c r="H44" t="n">
        <v>3075.45322111792</v>
      </c>
      <c r="I44" t="n">
        <v>2811.9026495806</v>
      </c>
      <c r="J44" t="n">
        <v>3453.93404237768</v>
      </c>
      <c r="K44" t="n">
        <v>3964.91310143411</v>
      </c>
      <c r="L44" t="n">
        <v>4820.88367506085</v>
      </c>
      <c r="M44" t="n">
        <v>5066.6093349896</v>
      </c>
      <c r="N44" t="n">
        <v>5447.85940750678</v>
      </c>
      <c r="O44" t="n">
        <v>6114.25012873461</v>
      </c>
      <c r="P44" t="n">
        <v>6697.9772426857</v>
      </c>
      <c r="Q44" t="n">
        <v>6927.77853275949</v>
      </c>
      <c r="R44" t="n">
        <v>7701.43044862051</v>
      </c>
      <c r="S44" t="n">
        <v>8755.66596017174</v>
      </c>
      <c r="T44" t="n">
        <v>8816.03858296086</v>
      </c>
      <c r="U44" t="n">
        <v>7645.11931058681</v>
      </c>
      <c r="V44" t="n">
        <v>5528.70704993475</v>
      </c>
      <c r="W44" t="n">
        <v>5400.84097562066</v>
      </c>
      <c r="X44" t="n">
        <v>5010.73466566821</v>
      </c>
      <c r="Y44" t="n">
        <v>4369.24933018277</v>
      </c>
      <c r="Z44" t="n">
        <v>4017.72338708777</v>
      </c>
      <c r="AA44" t="n">
        <v>3780.09524035525</v>
      </c>
      <c r="AB44" t="n">
        <v>3898.78062656843</v>
      </c>
      <c r="AC44" t="n">
        <v>4120.53481102431</v>
      </c>
      <c r="AD44" t="n">
        <v>4252.73140942777</v>
      </c>
      <c r="AE44" t="n">
        <v>5180.13947304718</v>
      </c>
      <c r="AF44" t="n">
        <v>6185.36016053876</v>
      </c>
    </row>
    <row r="45">
      <c r="A45" t="s">
        <v>175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2877.55736988506</v>
      </c>
      <c r="H45" t="n">
        <v>3075.45322111792</v>
      </c>
      <c r="I45" t="n">
        <v>2811.9026495806</v>
      </c>
      <c r="J45" t="n">
        <v>3453.93404237768</v>
      </c>
      <c r="K45" t="n">
        <v>3964.91310143411</v>
      </c>
      <c r="L45" t="n">
        <v>4820.88367506085</v>
      </c>
      <c r="M45" t="n">
        <v>5066.6093349896</v>
      </c>
      <c r="N45" t="n">
        <v>5447.85940750678</v>
      </c>
      <c r="O45" t="n">
        <v>6114.25012873461</v>
      </c>
      <c r="P45" t="n">
        <v>6697.9772426857</v>
      </c>
      <c r="Q45" t="n">
        <v>6927.77853275949</v>
      </c>
      <c r="R45" t="n">
        <v>7701.43044862051</v>
      </c>
      <c r="S45" t="n">
        <v>8755.66596017174</v>
      </c>
      <c r="T45" t="n">
        <v>8816.03858296086</v>
      </c>
      <c r="U45" t="n">
        <v>7645.11931058681</v>
      </c>
      <c r="V45" t="n">
        <v>5528.70704993475</v>
      </c>
      <c r="W45" t="n">
        <v>5400.84097562066</v>
      </c>
      <c r="X45" t="n">
        <v>5010.73466566821</v>
      </c>
      <c r="Y45" t="n">
        <v>4369.24933018277</v>
      </c>
      <c r="Z45" t="n">
        <v>4017.72338708777</v>
      </c>
      <c r="AA45" t="n">
        <v>3780.09524035525</v>
      </c>
      <c r="AB45" t="n">
        <v>3898.78062656843</v>
      </c>
      <c r="AC45" t="n">
        <v>4120.53481102431</v>
      </c>
      <c r="AD45" t="n">
        <v>4252.73140942777</v>
      </c>
      <c r="AE45" t="n">
        <v>5180.13947304718</v>
      </c>
      <c r="AF45" t="n">
        <v>6185.36016053876</v>
      </c>
    </row>
    <row r="46">
      <c r="A46" t="s">
        <v>175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86.5115024215174</v>
      </c>
      <c r="H46" t="n">
        <v>99.1343880724951</v>
      </c>
      <c r="I46" t="n">
        <v>97.6516399202999</v>
      </c>
      <c r="J46" t="n">
        <v>127.757229936291</v>
      </c>
      <c r="K46" t="n">
        <v>152.832408427973</v>
      </c>
      <c r="L46" t="n">
        <v>198.79515331739</v>
      </c>
      <c r="M46" t="n">
        <v>217.232351517177</v>
      </c>
      <c r="N46" t="n">
        <v>236.216650127484</v>
      </c>
      <c r="O46" t="n">
        <v>282.137073094394</v>
      </c>
      <c r="P46" t="n">
        <v>316.953350279284</v>
      </c>
      <c r="Q46" t="n">
        <v>306.330365679382</v>
      </c>
      <c r="R46" t="n">
        <v>337.354035468974</v>
      </c>
      <c r="S46" t="n">
        <v>461.321733947875</v>
      </c>
      <c r="T46" t="n">
        <v>495.626509526327</v>
      </c>
      <c r="U46" t="n">
        <v>423.448851216381</v>
      </c>
      <c r="V46" t="n">
        <v>312.218034304815</v>
      </c>
      <c r="W46" t="n">
        <v>322.934326726236</v>
      </c>
      <c r="X46" t="n">
        <v>379.748554828465</v>
      </c>
      <c r="Y46" t="n">
        <v>389.009764685406</v>
      </c>
      <c r="Z46" t="n">
        <v>371.529481699208</v>
      </c>
      <c r="AA46" t="n">
        <v>339.936008385233</v>
      </c>
      <c r="AB46" t="n">
        <v>358.231327125781</v>
      </c>
      <c r="AC46" t="n">
        <v>355.753375920464</v>
      </c>
      <c r="AD46" t="n">
        <v>356.890795594501</v>
      </c>
      <c r="AE46" t="n">
        <v>481.831125031459</v>
      </c>
      <c r="AF46" t="n">
        <v>616.939861566669</v>
      </c>
    </row>
    <row r="47">
      <c r="A47" t="s">
        <v>175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63.9306718510705</v>
      </c>
      <c r="H47" t="n">
        <v>73.0256114757278</v>
      </c>
      <c r="I47" t="n">
        <v>68.6380542750326</v>
      </c>
      <c r="J47" t="n">
        <v>84.7365405656465</v>
      </c>
      <c r="K47" t="n">
        <v>97.8030585253484</v>
      </c>
      <c r="L47" t="n">
        <v>121.527923153836</v>
      </c>
      <c r="M47" t="n">
        <v>132.392653914399</v>
      </c>
      <c r="N47" t="n">
        <v>142.444139795949</v>
      </c>
      <c r="O47" t="n">
        <v>163.587122422334</v>
      </c>
      <c r="P47" t="n">
        <v>173.286471023272</v>
      </c>
      <c r="Q47" t="n">
        <v>172.907835346009</v>
      </c>
      <c r="R47" t="n">
        <v>181.849347136568</v>
      </c>
      <c r="S47" t="n">
        <v>183.77098218349</v>
      </c>
      <c r="T47" t="n">
        <v>186.807555660708</v>
      </c>
      <c r="U47" t="n">
        <v>224.352255820429</v>
      </c>
      <c r="V47" t="n">
        <v>198.644470087883</v>
      </c>
      <c r="W47" t="n">
        <v>224.546931333464</v>
      </c>
      <c r="X47" t="n">
        <v>222.594913823273</v>
      </c>
      <c r="Y47" t="n">
        <v>195.595142725626</v>
      </c>
      <c r="Z47" t="n">
        <v>191.272423117025</v>
      </c>
      <c r="AA47" t="n">
        <v>176.454747617217</v>
      </c>
      <c r="AB47" t="n">
        <v>188.46428184511</v>
      </c>
      <c r="AC47" t="n">
        <v>162.927354310326</v>
      </c>
      <c r="AD47" t="n">
        <v>141.585864449379</v>
      </c>
      <c r="AE47" t="n">
        <v>136.836323747797</v>
      </c>
      <c r="AF47" t="n">
        <v>131.926105182096</v>
      </c>
    </row>
    <row r="48">
      <c r="A48" t="s">
        <v>175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92.635323331518</v>
      </c>
      <c r="H48" t="n">
        <v>105.566953268861</v>
      </c>
      <c r="I48" t="n">
        <v>99.1416517085667</v>
      </c>
      <c r="J48" t="n">
        <v>122.805052900241</v>
      </c>
      <c r="K48" t="n">
        <v>141.636656447731</v>
      </c>
      <c r="L48" t="n">
        <v>176.068835232354</v>
      </c>
      <c r="M48" t="n">
        <v>190.885411652714</v>
      </c>
      <c r="N48" t="n">
        <v>204.792132755492</v>
      </c>
      <c r="O48" t="n">
        <v>234.275322231597</v>
      </c>
      <c r="P48" t="n">
        <v>254.49325326177</v>
      </c>
      <c r="Q48" t="n">
        <v>258.204939932632</v>
      </c>
      <c r="R48" t="n">
        <v>275.907201919125</v>
      </c>
      <c r="S48" t="n">
        <v>290.380171757481</v>
      </c>
      <c r="T48" t="n">
        <v>302.148993710188</v>
      </c>
      <c r="U48" t="n">
        <v>340.475275430537</v>
      </c>
      <c r="V48" t="n">
        <v>296.707241069793</v>
      </c>
      <c r="W48" t="n">
        <v>340.128063822939</v>
      </c>
      <c r="X48" t="n">
        <v>349.416809070428</v>
      </c>
      <c r="Y48" t="n">
        <v>322.825472305512</v>
      </c>
      <c r="Z48" t="n">
        <v>316.543308174742</v>
      </c>
      <c r="AA48" t="n">
        <v>297.671393758258</v>
      </c>
      <c r="AB48" t="n">
        <v>318.346195636046</v>
      </c>
      <c r="AC48" t="n">
        <v>308.762341031957</v>
      </c>
      <c r="AD48" t="n">
        <v>281.714898178454</v>
      </c>
      <c r="AE48" t="n">
        <v>277.359114591027</v>
      </c>
      <c r="AF48" t="n">
        <v>273.07705941058</v>
      </c>
    </row>
    <row r="49">
      <c r="A49" t="s">
        <v>175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11.1362819190058</v>
      </c>
      <c r="H49" t="n">
        <v>12.9704250652966</v>
      </c>
      <c r="I49" t="n">
        <v>12.3683375061134</v>
      </c>
      <c r="J49" t="n">
        <v>15.5056986188847</v>
      </c>
      <c r="K49" t="n">
        <v>17.8385492443661</v>
      </c>
      <c r="L49" t="n">
        <v>22.3694100014054</v>
      </c>
      <c r="M49" t="n">
        <v>24.2403502648142</v>
      </c>
      <c r="N49" t="n">
        <v>25.7439699774746</v>
      </c>
      <c r="O49" t="n">
        <v>29.4030309943009</v>
      </c>
      <c r="P49" t="n">
        <v>34.2033846237366</v>
      </c>
      <c r="Q49" t="n">
        <v>35.6990944577495</v>
      </c>
      <c r="R49" t="n">
        <v>38.8804079059585</v>
      </c>
      <c r="S49" t="n">
        <v>43.9848074010996</v>
      </c>
      <c r="T49" t="n">
        <v>49.1939379578513</v>
      </c>
      <c r="U49" t="n">
        <v>57.073478152202</v>
      </c>
      <c r="V49" t="n">
        <v>52.7505043653314</v>
      </c>
      <c r="W49" t="n">
        <v>64.6290593914633</v>
      </c>
      <c r="X49" t="n">
        <v>74.0750424983501</v>
      </c>
      <c r="Y49" t="n">
        <v>74.8150372883167</v>
      </c>
      <c r="Z49" t="n">
        <v>73.7247745173804</v>
      </c>
      <c r="AA49" t="n">
        <v>67.8824402008349</v>
      </c>
      <c r="AB49" t="n">
        <v>74.282696070597</v>
      </c>
      <c r="AC49" t="n">
        <v>69.879331752803</v>
      </c>
      <c r="AD49" t="n">
        <v>63.3119291529786</v>
      </c>
      <c r="AE49" t="n">
        <v>61.0976250506781</v>
      </c>
      <c r="AF49" t="n">
        <v>58.8044837431019</v>
      </c>
    </row>
    <row r="50">
      <c r="A50" t="s">
        <v>175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17.5683695614417</v>
      </c>
      <c r="H50" t="n">
        <v>19.570916727837</v>
      </c>
      <c r="I50" t="n">
        <v>18.1352599274207</v>
      </c>
      <c r="J50" t="n">
        <v>22.5628137157102</v>
      </c>
      <c r="K50" t="n">
        <v>25.9950486780165</v>
      </c>
      <c r="L50" t="n">
        <v>32.1715020771123</v>
      </c>
      <c r="M50" t="n">
        <v>34.252407473501</v>
      </c>
      <c r="N50" t="n">
        <v>36.6040229820688</v>
      </c>
      <c r="O50" t="n">
        <v>41.2851688149617</v>
      </c>
      <c r="P50" t="n">
        <v>47.0033976147611</v>
      </c>
      <c r="Q50" t="n">
        <v>49.598010128873</v>
      </c>
      <c r="R50" t="n">
        <v>55.1774468765985</v>
      </c>
      <c r="S50" t="n">
        <v>62.6243821728912</v>
      </c>
      <c r="T50" t="n">
        <v>66.147500091628</v>
      </c>
      <c r="U50" t="n">
        <v>59.0495414579058</v>
      </c>
      <c r="V50" t="n">
        <v>45.3122666165779</v>
      </c>
      <c r="W50" t="n">
        <v>50.9520730980118</v>
      </c>
      <c r="X50" t="n">
        <v>52.7468527488049</v>
      </c>
      <c r="Y50" t="n">
        <v>52.4152922915691</v>
      </c>
      <c r="Z50" t="n">
        <v>51.5461105403367</v>
      </c>
      <c r="AA50" t="n">
        <v>53.3342059402066</v>
      </c>
      <c r="AB50" t="n">
        <v>55.5992177203393</v>
      </c>
      <c r="AC50" t="n">
        <v>75.9556549688275</v>
      </c>
      <c r="AD50" t="n">
        <v>76.8171045760962</v>
      </c>
      <c r="AE50" t="n">
        <v>79.4251657925513</v>
      </c>
      <c r="AF50" t="n">
        <v>82.3464704853821</v>
      </c>
    </row>
    <row r="51">
      <c r="A51" t="s">
        <v>175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17.5683695614417</v>
      </c>
      <c r="H51" t="n">
        <v>19.570916727837</v>
      </c>
      <c r="I51" t="n">
        <v>18.1352599274207</v>
      </c>
      <c r="J51" t="n">
        <v>22.5628137157102</v>
      </c>
      <c r="K51" t="n">
        <v>25.9950486780165</v>
      </c>
      <c r="L51" t="n">
        <v>32.1715020771123</v>
      </c>
      <c r="M51" t="n">
        <v>34.252407473501</v>
      </c>
      <c r="N51" t="n">
        <v>36.6040229820688</v>
      </c>
      <c r="O51" t="n">
        <v>41.2851688149617</v>
      </c>
      <c r="P51" t="n">
        <v>47.0033976147611</v>
      </c>
      <c r="Q51" t="n">
        <v>49.598010128873</v>
      </c>
      <c r="R51" t="n">
        <v>55.1774468765985</v>
      </c>
      <c r="S51" t="n">
        <v>62.6243821728912</v>
      </c>
      <c r="T51" t="n">
        <v>66.1475000916279</v>
      </c>
      <c r="U51" t="n">
        <v>59.0495414579058</v>
      </c>
      <c r="V51" t="n">
        <v>45.3122666165779</v>
      </c>
      <c r="W51" t="n">
        <v>50.9520730980118</v>
      </c>
      <c r="X51" t="n">
        <v>52.7468527488049</v>
      </c>
      <c r="Y51" t="n">
        <v>52.4152922915691</v>
      </c>
      <c r="Z51" t="n">
        <v>51.5461105403367</v>
      </c>
      <c r="AA51" t="n">
        <v>53.3342059402066</v>
      </c>
      <c r="AB51" t="n">
        <v>55.5992177203392</v>
      </c>
      <c r="AC51" t="n">
        <v>56.2295742175719</v>
      </c>
      <c r="AD51" t="n">
        <v>56.6927812334202</v>
      </c>
      <c r="AE51" t="n">
        <v>60.2511377595284</v>
      </c>
      <c r="AF51" t="n">
        <v>64.1668302377681</v>
      </c>
    </row>
    <row r="52">
      <c r="A52" t="s">
        <v>175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175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37.9148605568003</v>
      </c>
      <c r="H53" t="n">
        <v>40.6250934685804</v>
      </c>
      <c r="I53" t="n">
        <v>37.0249838182846</v>
      </c>
      <c r="J53" t="n">
        <v>45.5088719827968</v>
      </c>
      <c r="K53" t="n">
        <v>52.7957179167721</v>
      </c>
      <c r="L53" t="n">
        <v>65.4757895436231</v>
      </c>
      <c r="M53" t="n">
        <v>70.4624754560561</v>
      </c>
      <c r="N53" t="n">
        <v>80.7780573654055</v>
      </c>
      <c r="O53" t="n">
        <v>89.4244648766247</v>
      </c>
      <c r="P53" t="n">
        <v>97.9940454486512</v>
      </c>
      <c r="Q53" t="n">
        <v>102.357983212023</v>
      </c>
      <c r="R53" t="n">
        <v>119.043964006523</v>
      </c>
      <c r="S53" t="n">
        <v>136.665267464806</v>
      </c>
      <c r="T53" t="n">
        <v>136.493142814916</v>
      </c>
      <c r="U53" t="n">
        <v>113.371867635562</v>
      </c>
      <c r="V53" t="n">
        <v>79.8489621312825</v>
      </c>
      <c r="W53" t="n">
        <v>76.8646883576853</v>
      </c>
      <c r="X53" t="n">
        <v>77.0949387616437</v>
      </c>
      <c r="Y53" t="n">
        <v>68.1267535546603</v>
      </c>
      <c r="Z53" t="n">
        <v>58.6661858540932</v>
      </c>
      <c r="AA53" t="n">
        <v>51.2792205994994</v>
      </c>
      <c r="AB53" t="n">
        <v>51.3513535244855</v>
      </c>
      <c r="AC53" t="n">
        <v>47.6259877987864</v>
      </c>
      <c r="AD53" t="n">
        <v>51.319958774359</v>
      </c>
      <c r="AE53" t="n">
        <v>60.6142557628063</v>
      </c>
      <c r="AF53" t="n">
        <v>70.7010404256673</v>
      </c>
    </row>
    <row r="54">
      <c r="A54" t="s">
        <v>175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667.389976210064</v>
      </c>
      <c r="H54" t="n">
        <v>641.899028127409</v>
      </c>
      <c r="I54" t="n">
        <v>525.139091301735</v>
      </c>
      <c r="J54" t="n">
        <v>589.423642481253</v>
      </c>
      <c r="K54" t="n">
        <v>625.023707318087</v>
      </c>
      <c r="L54" t="n">
        <v>718.41229313625</v>
      </c>
      <c r="M54" t="n">
        <v>717.261588934744</v>
      </c>
      <c r="N54" t="n">
        <v>724.82668195859</v>
      </c>
      <c r="O54" t="n">
        <v>752.257515024703</v>
      </c>
      <c r="P54" t="n">
        <v>775.046601953354</v>
      </c>
      <c r="Q54" t="n">
        <v>744.094685624838</v>
      </c>
      <c r="R54" t="n">
        <v>770.188684475752</v>
      </c>
      <c r="S54" t="n">
        <v>805.931212936896</v>
      </c>
      <c r="T54" t="n">
        <v>744.253906307548</v>
      </c>
      <c r="U54" t="n">
        <v>598.799503787084</v>
      </c>
      <c r="V54" t="n">
        <v>433.058686931059</v>
      </c>
      <c r="W54" t="n">
        <v>428.469676035713</v>
      </c>
      <c r="X54" t="n">
        <v>393.572383010267</v>
      </c>
      <c r="Y54" t="n">
        <v>330.697329110276</v>
      </c>
      <c r="Z54" t="n">
        <v>291.136024399838</v>
      </c>
      <c r="AA54" t="n">
        <v>253.032790590794</v>
      </c>
      <c r="AB54" t="n">
        <v>230.345404513051</v>
      </c>
      <c r="AC54" t="n">
        <v>198.74461420384</v>
      </c>
      <c r="AD54" t="n">
        <v>184.696388595281</v>
      </c>
      <c r="AE54" t="n">
        <v>181.0176669103</v>
      </c>
      <c r="AF54" t="n">
        <v>177.323723754884</v>
      </c>
    </row>
    <row r="55">
      <c r="A55" t="s">
        <v>175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629.475115653265</v>
      </c>
      <c r="H55" t="n">
        <v>601.273934658829</v>
      </c>
      <c r="I55" t="n">
        <v>488.114107483451</v>
      </c>
      <c r="J55" t="n">
        <v>543.914770498456</v>
      </c>
      <c r="K55" t="n">
        <v>572.227989401315</v>
      </c>
      <c r="L55" t="n">
        <v>652.936503592627</v>
      </c>
      <c r="M55" t="n">
        <v>646.799113478688</v>
      </c>
      <c r="N55" t="n">
        <v>644.048624593185</v>
      </c>
      <c r="O55" t="n">
        <v>662.833050148079</v>
      </c>
      <c r="P55" t="n">
        <v>677.052556504703</v>
      </c>
      <c r="Q55" t="n">
        <v>641.736702412816</v>
      </c>
      <c r="R55" t="n">
        <v>651.14472046923</v>
      </c>
      <c r="S55" t="n">
        <v>669.26594547209</v>
      </c>
      <c r="T55" t="n">
        <v>607.760763492633</v>
      </c>
      <c r="U55" t="n">
        <v>485.427636151523</v>
      </c>
      <c r="V55" t="n">
        <v>353.209724799777</v>
      </c>
      <c r="W55" t="n">
        <v>351.604987678028</v>
      </c>
      <c r="X55" t="n">
        <v>316.477444248623</v>
      </c>
      <c r="Y55" t="n">
        <v>262.570575555616</v>
      </c>
      <c r="Z55" t="n">
        <v>232.469838545745</v>
      </c>
      <c r="AA55" t="n">
        <v>201.753569991295</v>
      </c>
      <c r="AB55" t="n">
        <v>178.994050988566</v>
      </c>
      <c r="AC55" t="n">
        <v>151.118626405054</v>
      </c>
      <c r="AD55" t="n">
        <v>133.376429820922</v>
      </c>
      <c r="AE55" t="n">
        <v>120.403411147494</v>
      </c>
      <c r="AF55" t="n">
        <v>106.622683329216</v>
      </c>
    </row>
    <row r="56">
      <c r="A56" t="s">
        <v>175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175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3079.51319877645</v>
      </c>
      <c r="H57" t="n">
        <v>3312.37885549038</v>
      </c>
      <c r="I57" t="n">
        <v>3043.72454623866</v>
      </c>
      <c r="J57" t="n">
        <v>3751.58951464624</v>
      </c>
      <c r="K57" t="n">
        <v>4319.17408935958</v>
      </c>
      <c r="L57" t="n">
        <v>5274.75225014793</v>
      </c>
      <c r="M57" t="n">
        <v>5581.62365093446</v>
      </c>
      <c r="N57" t="n">
        <v>6043.89482957346</v>
      </c>
      <c r="O57" t="n">
        <v>6849.67764261253</v>
      </c>
      <c r="P57" t="n">
        <v>7529.69842777899</v>
      </c>
      <c r="Q57" t="n">
        <v>7783.45316952246</v>
      </c>
      <c r="R57" t="n">
        <v>8662.41164453134</v>
      </c>
      <c r="S57" t="n">
        <v>9750.56707906456</v>
      </c>
      <c r="T57" t="n">
        <v>9845.39493507218</v>
      </c>
      <c r="U57" t="n">
        <v>8614.80735002489</v>
      </c>
      <c r="V57" t="n">
        <v>6272.41979143622</v>
      </c>
      <c r="W57" t="n">
        <v>6172.85739601586</v>
      </c>
      <c r="X57" t="n">
        <v>5760.51134715519</v>
      </c>
      <c r="Y57" t="n">
        <v>5088.04199425061</v>
      </c>
      <c r="Z57" t="n">
        <v>4762.99673024071</v>
      </c>
      <c r="AA57" t="n">
        <v>4501.99304158139</v>
      </c>
      <c r="AB57" t="n">
        <v>4825.0311569306</v>
      </c>
      <c r="AC57" t="n">
        <v>5153.18240395094</v>
      </c>
      <c r="AD57" t="n">
        <v>5331.19135173205</v>
      </c>
      <c r="AE57" t="n">
        <v>6303.34674524482</v>
      </c>
      <c r="AF57" t="n">
        <v>7358.3404977005</v>
      </c>
    </row>
    <row r="58">
      <c r="A58" t="s">
        <v>175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3079.51319877645</v>
      </c>
      <c r="H58" t="n">
        <v>3312.37885549038</v>
      </c>
      <c r="I58" t="n">
        <v>3043.72454623866</v>
      </c>
      <c r="J58" t="n">
        <v>3751.58951464624</v>
      </c>
      <c r="K58" t="n">
        <v>4319.17408935958</v>
      </c>
      <c r="L58" t="n">
        <v>5274.75225014793</v>
      </c>
      <c r="M58" t="n">
        <v>5581.62365093446</v>
      </c>
      <c r="N58" t="n">
        <v>6043.89482957346</v>
      </c>
      <c r="O58" t="n">
        <v>6849.67764261253</v>
      </c>
      <c r="P58" t="n">
        <v>7529.69842777899</v>
      </c>
      <c r="Q58" t="n">
        <v>7783.45316952246</v>
      </c>
      <c r="R58" t="n">
        <v>8662.41164453134</v>
      </c>
      <c r="S58" t="n">
        <v>9750.56707906456</v>
      </c>
      <c r="T58" t="n">
        <v>9845.39493507218</v>
      </c>
      <c r="U58" t="n">
        <v>8614.80735002489</v>
      </c>
      <c r="V58" t="n">
        <v>6272.41979143622</v>
      </c>
      <c r="W58" t="n">
        <v>6172.85739601586</v>
      </c>
      <c r="X58" t="n">
        <v>5760.51134715519</v>
      </c>
      <c r="Y58" t="n">
        <v>5088.04199425061</v>
      </c>
      <c r="Z58" t="n">
        <v>4762.99673024071</v>
      </c>
      <c r="AA58" t="n">
        <v>4501.99304158139</v>
      </c>
      <c r="AB58" t="n">
        <v>4825.0311569306</v>
      </c>
      <c r="AC58" t="n">
        <v>5153.18240395094</v>
      </c>
      <c r="AD58" t="n">
        <v>5331.19135173205</v>
      </c>
      <c r="AE58" t="n">
        <v>6303.34674524482</v>
      </c>
      <c r="AF58" t="n">
        <v>7358.3404977005</v>
      </c>
    </row>
    <row r="59">
      <c r="A59" t="s">
        <v>175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177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177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177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177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177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177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177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177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177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177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177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177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177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177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177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177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177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177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177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177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177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177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177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177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177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177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177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177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177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177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177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177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177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177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177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177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177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177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177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177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177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177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177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177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177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177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177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177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177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177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177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177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179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179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179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179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179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179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179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179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179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179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179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179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179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179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179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179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179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179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179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179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179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179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179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179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179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179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179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179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179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179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179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179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179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179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179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179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179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179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179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179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179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179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179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179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179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179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179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179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179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179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179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179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179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179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179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179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179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179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181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181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2.67461421328457</v>
      </c>
      <c r="H3" t="n">
        <v>3.65647095374058</v>
      </c>
      <c r="I3" t="n">
        <v>3.28556724505745</v>
      </c>
      <c r="J3" t="n">
        <v>3.76058806787166</v>
      </c>
      <c r="K3" t="n">
        <v>4.38635367164537</v>
      </c>
      <c r="L3" t="n">
        <v>6.03987983718548</v>
      </c>
      <c r="M3" t="n">
        <v>6.27939749506578</v>
      </c>
      <c r="N3" t="n">
        <v>5.92493387493151</v>
      </c>
      <c r="O3" t="n">
        <v>5.5660864686488</v>
      </c>
      <c r="P3" t="n">
        <v>6.32539981862115</v>
      </c>
      <c r="Q3" t="n">
        <v>5.51070823957515</v>
      </c>
      <c r="R3" t="n">
        <v>5.80255343805968</v>
      </c>
      <c r="S3" t="n">
        <v>8.56792006012147</v>
      </c>
      <c r="T3" t="n">
        <v>8.85404660877651</v>
      </c>
      <c r="U3" t="n">
        <v>11.911147138557</v>
      </c>
      <c r="V3" t="n">
        <v>15.7955433219992</v>
      </c>
      <c r="W3" t="n">
        <v>12.7764878555431</v>
      </c>
      <c r="X3" t="n">
        <v>9.95434142652879</v>
      </c>
      <c r="Y3" t="n">
        <v>6.09416394618391</v>
      </c>
      <c r="Z3" t="n">
        <v>3.68155653191498</v>
      </c>
      <c r="AA3" t="n">
        <v>2.87074633639224</v>
      </c>
      <c r="AB3" t="n">
        <v>3.04457952505818</v>
      </c>
      <c r="AC3" t="n">
        <v>2.62990642827138</v>
      </c>
      <c r="AD3" t="n">
        <v>2.76520773107268</v>
      </c>
      <c r="AE3" t="n">
        <v>7.62451121221371</v>
      </c>
      <c r="AF3" t="n">
        <v>11.6841105569498</v>
      </c>
    </row>
    <row r="4">
      <c r="A4" t="s">
        <v>181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446.337896905543</v>
      </c>
      <c r="H4" t="n">
        <v>559.439232143724</v>
      </c>
      <c r="I4" t="n">
        <v>562.532600968236</v>
      </c>
      <c r="J4" t="n">
        <v>717.100321773614</v>
      </c>
      <c r="K4" t="n">
        <v>834.24904863895</v>
      </c>
      <c r="L4" t="n">
        <v>1175.64756725272</v>
      </c>
      <c r="M4" t="n">
        <v>1376.91815406345</v>
      </c>
      <c r="N4" t="n">
        <v>1396.88891994584</v>
      </c>
      <c r="O4" t="n">
        <v>1525.26229951862</v>
      </c>
      <c r="P4" t="n">
        <v>1782.03991578644</v>
      </c>
      <c r="Q4" t="n">
        <v>1769.97218791802</v>
      </c>
      <c r="R4" t="n">
        <v>1837.45462328426</v>
      </c>
      <c r="S4" t="n">
        <v>1977.08922696339</v>
      </c>
      <c r="T4" t="n">
        <v>2574.33152640443</v>
      </c>
      <c r="U4" t="n">
        <v>3531.57235119984</v>
      </c>
      <c r="V4" t="n">
        <v>3022.51336741832</v>
      </c>
      <c r="W4" t="n">
        <v>3017.55116000242</v>
      </c>
      <c r="X4" t="n">
        <v>2808.00552604176</v>
      </c>
      <c r="Y4" t="n">
        <v>2616.56485170946</v>
      </c>
      <c r="Z4" t="n">
        <v>1938.36591161368</v>
      </c>
      <c r="AA4" t="n">
        <v>1885.46650473159</v>
      </c>
      <c r="AB4" t="n">
        <v>2328.47232870056</v>
      </c>
      <c r="AC4" t="n">
        <v>2114.46027251478</v>
      </c>
      <c r="AD4" t="n">
        <v>2290.00353529243</v>
      </c>
      <c r="AE4" t="n">
        <v>2464.08110541215</v>
      </c>
      <c r="AF4" t="n">
        <v>2920.01057452698</v>
      </c>
    </row>
    <row r="5">
      <c r="A5" t="s">
        <v>181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277.202334217929</v>
      </c>
      <c r="H5" t="n">
        <v>338.506843101429</v>
      </c>
      <c r="I5" t="n">
        <v>337.626173607129</v>
      </c>
      <c r="J5" t="n">
        <v>422.017075534027</v>
      </c>
      <c r="K5" t="n">
        <v>486.976797318585</v>
      </c>
      <c r="L5" t="n">
        <v>675.85948829883</v>
      </c>
      <c r="M5" t="n">
        <v>754.435004974287</v>
      </c>
      <c r="N5" t="n">
        <v>740.751576453275</v>
      </c>
      <c r="O5" t="n">
        <v>832.571958208407</v>
      </c>
      <c r="P5" t="n">
        <v>949.325590932249</v>
      </c>
      <c r="Q5" t="n">
        <v>915.701702578908</v>
      </c>
      <c r="R5" t="n">
        <v>976.776630508403</v>
      </c>
      <c r="S5" t="n">
        <v>1046.74270771897</v>
      </c>
      <c r="T5" t="n">
        <v>1313.46893854253</v>
      </c>
      <c r="U5" t="n">
        <v>1627.65520752982</v>
      </c>
      <c r="V5" t="n">
        <v>1533.65426879365</v>
      </c>
      <c r="W5" t="n">
        <v>1715.51832312701</v>
      </c>
      <c r="X5" t="n">
        <v>1617.49836523209</v>
      </c>
      <c r="Y5" t="n">
        <v>1541.72503815429</v>
      </c>
      <c r="Z5" t="n">
        <v>1151.15250208516</v>
      </c>
      <c r="AA5" t="n">
        <v>1127.4400708786</v>
      </c>
      <c r="AB5" t="n">
        <v>1397.77097119231</v>
      </c>
      <c r="AC5" t="n">
        <v>1270.76286423181</v>
      </c>
      <c r="AD5" t="n">
        <v>1377.16253902101</v>
      </c>
      <c r="AE5" t="n">
        <v>1143.52668980087</v>
      </c>
      <c r="AF5" t="n">
        <v>1162.35377277579</v>
      </c>
    </row>
    <row r="6">
      <c r="A6" t="s">
        <v>181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6.90043057962043</v>
      </c>
      <c r="H6" t="n">
        <v>6.94938628397698</v>
      </c>
      <c r="I6" t="n">
        <v>5.9930225903575</v>
      </c>
      <c r="J6" t="n">
        <v>6.33429739559315</v>
      </c>
      <c r="K6" t="n">
        <v>6.21590223599001</v>
      </c>
      <c r="L6" t="n">
        <v>7.08975323925486</v>
      </c>
      <c r="M6" t="n">
        <v>6.31429211498288</v>
      </c>
      <c r="N6" t="n">
        <v>5.66291156852625</v>
      </c>
      <c r="O6" t="n">
        <v>5.02772949816873</v>
      </c>
      <c r="P6" t="n">
        <v>4.40243025443045</v>
      </c>
      <c r="Q6" t="n">
        <v>3.60654764973028</v>
      </c>
      <c r="R6" t="n">
        <v>3.57709727167147</v>
      </c>
      <c r="S6" t="n">
        <v>3.66238072362408</v>
      </c>
      <c r="T6" t="n">
        <v>4.53798553493409</v>
      </c>
      <c r="U6" t="n">
        <v>5.02163244081061</v>
      </c>
      <c r="V6" t="n">
        <v>5.32191230338224</v>
      </c>
      <c r="W6" t="n">
        <v>4.28255839853199</v>
      </c>
      <c r="X6" t="n">
        <v>3.72899487883003</v>
      </c>
      <c r="Y6" t="n">
        <v>3.08556636387038</v>
      </c>
      <c r="Z6" t="n">
        <v>2.18389922987603</v>
      </c>
      <c r="AA6" t="n">
        <v>2.03740294467106</v>
      </c>
      <c r="AB6" t="n">
        <v>2.45485992076486</v>
      </c>
      <c r="AC6" t="n">
        <v>2.21273603532974</v>
      </c>
      <c r="AD6" t="n">
        <v>2.38628052433844</v>
      </c>
      <c r="AE6" t="n">
        <v>3.01257675638279</v>
      </c>
      <c r="AF6" t="n">
        <v>3.82347707292539</v>
      </c>
    </row>
    <row r="7">
      <c r="A7" t="s">
        <v>181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45.5107587632593</v>
      </c>
      <c r="H7" t="n">
        <v>58.3447746289332</v>
      </c>
      <c r="I7" t="n">
        <v>57.3612211596026</v>
      </c>
      <c r="J7" t="n">
        <v>72.6089443545118</v>
      </c>
      <c r="K7" t="n">
        <v>82.488962532027</v>
      </c>
      <c r="L7" t="n">
        <v>131.187635035055</v>
      </c>
      <c r="M7" t="n">
        <v>165.913056884266</v>
      </c>
      <c r="N7" t="n">
        <v>188.318208343465</v>
      </c>
      <c r="O7" t="n">
        <v>169.86099782273</v>
      </c>
      <c r="P7" t="n">
        <v>182.827483031271</v>
      </c>
      <c r="Q7" t="n">
        <v>198.705368166056</v>
      </c>
      <c r="R7" t="n">
        <v>167.196647509366</v>
      </c>
      <c r="S7" t="n">
        <v>164.069563654649</v>
      </c>
      <c r="T7" t="n">
        <v>234.199285591213</v>
      </c>
      <c r="U7" t="n">
        <v>320.728290716691</v>
      </c>
      <c r="V7" t="n">
        <v>218.73809037832</v>
      </c>
      <c r="W7" t="n">
        <v>173.448111040913</v>
      </c>
      <c r="X7" t="n">
        <v>149.092651551316</v>
      </c>
      <c r="Y7" t="n">
        <v>96.5973709030471</v>
      </c>
      <c r="Z7" t="n">
        <v>60.4762304757455</v>
      </c>
      <c r="AA7" t="n">
        <v>49.3746409791603</v>
      </c>
      <c r="AB7" t="n">
        <v>54.3141006389712</v>
      </c>
      <c r="AC7" t="n">
        <v>47.527935751169</v>
      </c>
      <c r="AD7" t="n">
        <v>50.3689362580975</v>
      </c>
      <c r="AE7" t="n">
        <v>38.5964131453084</v>
      </c>
      <c r="AF7" t="n">
        <v>36.8490009034418</v>
      </c>
    </row>
    <row r="8">
      <c r="A8" t="s">
        <v>181</v>
      </c>
      <c r="B8" t="s">
        <v>384</v>
      </c>
      <c r="C8" t="s">
        <v>342</v>
      </c>
      <c r="D8" t="s">
        <v>385</v>
      </c>
      <c r="E8" t="s">
        <v>343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181</v>
      </c>
      <c r="B9" t="s">
        <v>386</v>
      </c>
      <c r="C9" t="s">
        <v>342</v>
      </c>
      <c r="D9" t="s">
        <v>387</v>
      </c>
      <c r="E9" t="s">
        <v>343</v>
      </c>
      <c r="F9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181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53.2443620360971</v>
      </c>
      <c r="H10" t="n">
        <v>78.8784467580014</v>
      </c>
      <c r="I10" t="n">
        <v>85.0484635945612</v>
      </c>
      <c r="J10" t="n">
        <v>119.296905283534</v>
      </c>
      <c r="K10" t="n">
        <v>148.991557609128</v>
      </c>
      <c r="L10" t="n">
        <v>224.832698859695</v>
      </c>
      <c r="M10" t="n">
        <v>307.257879651086</v>
      </c>
      <c r="N10" t="n">
        <v>333.851610302186</v>
      </c>
      <c r="O10" t="n">
        <v>388.198106798041</v>
      </c>
      <c r="P10" t="n">
        <v>505.931339780684</v>
      </c>
      <c r="Q10" t="n">
        <v>521.901024514518</v>
      </c>
      <c r="R10" t="n">
        <v>552.268549040732</v>
      </c>
      <c r="S10" t="n">
        <v>622.768736005388</v>
      </c>
      <c r="T10" t="n">
        <v>880.919231362007</v>
      </c>
      <c r="U10" t="n">
        <v>1461.95287628513</v>
      </c>
      <c r="V10" t="n">
        <v>1175.38781785799</v>
      </c>
      <c r="W10" t="n">
        <v>1043.85791448711</v>
      </c>
      <c r="X10" t="n">
        <v>960.63852613749</v>
      </c>
      <c r="Y10" t="n">
        <v>898.733870121942</v>
      </c>
      <c r="Z10" t="n">
        <v>666.726698155963</v>
      </c>
      <c r="AA10" t="n">
        <v>649.33245954406</v>
      </c>
      <c r="AB10" t="n">
        <v>802.463173858217</v>
      </c>
      <c r="AC10" t="n">
        <v>728.860131707377</v>
      </c>
      <c r="AD10" t="n">
        <v>789.464023095959</v>
      </c>
      <c r="AE10" t="n">
        <v>902.094390847708</v>
      </c>
      <c r="AF10" t="n">
        <v>1098.98845009998</v>
      </c>
    </row>
    <row r="11">
      <c r="A11" t="s">
        <v>181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53.2443620360971</v>
      </c>
      <c r="H11" t="n">
        <v>78.8784467580013</v>
      </c>
      <c r="I11" t="n">
        <v>85.0484635945611</v>
      </c>
      <c r="J11" t="n">
        <v>119.296905283533</v>
      </c>
      <c r="K11" t="n">
        <v>140.410512791389</v>
      </c>
      <c r="L11" t="n">
        <v>215.458693701746</v>
      </c>
      <c r="M11" t="n">
        <v>298.433663528549</v>
      </c>
      <c r="N11" t="n">
        <v>326.406641170808</v>
      </c>
      <c r="O11" t="n">
        <v>379.882384111948</v>
      </c>
      <c r="P11" t="n">
        <v>497.502513471033</v>
      </c>
      <c r="Q11" t="n">
        <v>513.76372464319</v>
      </c>
      <c r="R11" t="n">
        <v>538.093952993695</v>
      </c>
      <c r="S11" t="n">
        <v>602.885117197855</v>
      </c>
      <c r="T11" t="n">
        <v>855.630906753706</v>
      </c>
      <c r="U11" t="n">
        <v>1436.91237727646</v>
      </c>
      <c r="V11" t="n">
        <v>1137.83990055063</v>
      </c>
      <c r="W11" t="n">
        <v>988.487400565356</v>
      </c>
      <c r="X11" t="n">
        <v>894.409070158818</v>
      </c>
      <c r="Y11" t="n">
        <v>822.268712043655</v>
      </c>
      <c r="Z11" t="n">
        <v>606.218548342678</v>
      </c>
      <c r="AA11" t="n">
        <v>587.182166223209</v>
      </c>
      <c r="AB11" t="n">
        <v>723.388811406553</v>
      </c>
      <c r="AC11" t="n">
        <v>656.428373108019</v>
      </c>
      <c r="AD11" t="n">
        <v>710.633967220616</v>
      </c>
      <c r="AE11" t="n">
        <v>811.838909723583</v>
      </c>
      <c r="AF11" t="n">
        <v>988.937483753278</v>
      </c>
    </row>
    <row r="12">
      <c r="A12" t="s">
        <v>181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8.10132205080634</v>
      </c>
      <c r="H12" t="n">
        <v>9.4247023889235</v>
      </c>
      <c r="I12" t="n">
        <v>9.50140192666732</v>
      </c>
      <c r="J12" t="n">
        <v>12.0071051502643</v>
      </c>
      <c r="K12" t="n">
        <v>14.0455740727016</v>
      </c>
      <c r="L12" t="n">
        <v>17.646690649184</v>
      </c>
      <c r="M12" t="n">
        <v>18.0090132487814</v>
      </c>
      <c r="N12" t="n">
        <v>17.1337769345629</v>
      </c>
      <c r="O12" t="n">
        <v>18.5312590867144</v>
      </c>
      <c r="P12" t="n">
        <v>20.5977107779397</v>
      </c>
      <c r="Q12" t="n">
        <v>20.2539373320223</v>
      </c>
      <c r="R12" t="n">
        <v>22.2112990779743</v>
      </c>
      <c r="S12" t="n">
        <v>22.1412971690837</v>
      </c>
      <c r="T12" t="n">
        <v>22.7703101376063</v>
      </c>
      <c r="U12" t="n">
        <v>20.1836825441023</v>
      </c>
      <c r="V12" t="n">
        <v>18.6742768341137</v>
      </c>
      <c r="W12" t="n">
        <v>16.2213496968583</v>
      </c>
      <c r="X12" t="n">
        <v>14.5421847780636</v>
      </c>
      <c r="Y12" t="n">
        <v>17.6801646992939</v>
      </c>
      <c r="Z12" t="n">
        <v>14.1787917953899</v>
      </c>
      <c r="AA12" t="n">
        <v>14.7138166527008</v>
      </c>
      <c r="AB12" t="n">
        <v>18.8207899690933</v>
      </c>
      <c r="AC12" t="n">
        <v>17.2659714422653</v>
      </c>
      <c r="AD12" t="n">
        <v>18.8071722847623</v>
      </c>
      <c r="AE12" t="n">
        <v>59.3478365420504</v>
      </c>
      <c r="AF12" t="n">
        <v>92.6125476732924</v>
      </c>
    </row>
    <row r="13">
      <c r="A13" t="s">
        <v>181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4.84978257973161</v>
      </c>
      <c r="H13" t="n">
        <v>5.57853215949247</v>
      </c>
      <c r="I13" t="n">
        <v>5.37946059118857</v>
      </c>
      <c r="J13" t="n">
        <v>6.66605834579273</v>
      </c>
      <c r="K13" t="n">
        <v>7.43556233132935</v>
      </c>
      <c r="L13" t="n">
        <v>8.49457992390067</v>
      </c>
      <c r="M13" t="n">
        <v>8.55363653230681</v>
      </c>
      <c r="N13" t="n">
        <v>7.96748054020918</v>
      </c>
      <c r="O13" t="n">
        <v>7.98490139857427</v>
      </c>
      <c r="P13" t="n">
        <v>9.03594840689083</v>
      </c>
      <c r="Q13" t="n">
        <v>8.97810415538805</v>
      </c>
      <c r="R13" t="n">
        <v>9.83584108947192</v>
      </c>
      <c r="S13" t="n">
        <v>11.3514592852242</v>
      </c>
      <c r="T13" t="n">
        <v>12.2063359642205</v>
      </c>
      <c r="U13" t="n">
        <v>10.1795250827319</v>
      </c>
      <c r="V13" t="n">
        <v>8.27411304509458</v>
      </c>
      <c r="W13" t="n">
        <v>5.89197228071685</v>
      </c>
      <c r="X13" t="n">
        <v>11.9954888015843</v>
      </c>
      <c r="Y13" t="n">
        <v>14.1854022674121</v>
      </c>
      <c r="Z13" t="n">
        <v>11.2961539110644</v>
      </c>
      <c r="AA13" t="n">
        <v>11.6594081582378</v>
      </c>
      <c r="AB13" t="n">
        <v>14.8722039115705</v>
      </c>
      <c r="AC13" t="n">
        <v>13.6327627636778</v>
      </c>
      <c r="AD13" t="n">
        <v>14.8430582877608</v>
      </c>
      <c r="AE13" t="n">
        <v>39.8086811182656</v>
      </c>
      <c r="AF13" t="n">
        <v>60.7558383762922</v>
      </c>
    </row>
    <row r="14">
      <c r="A14" t="s">
        <v>181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26.3815035022892</v>
      </c>
      <c r="H14" t="n">
        <v>34.4058175306889</v>
      </c>
      <c r="I14" t="n">
        <v>35.9007007864872</v>
      </c>
      <c r="J14" t="n">
        <v>46.6250463108466</v>
      </c>
      <c r="K14" t="n">
        <v>53.8283912566075</v>
      </c>
      <c r="L14" t="n">
        <v>69.8015381393501</v>
      </c>
      <c r="M14" t="n">
        <v>67.9203833808545</v>
      </c>
      <c r="N14" t="n">
        <v>56.9909425717303</v>
      </c>
      <c r="O14" t="n">
        <v>56.2333594297592</v>
      </c>
      <c r="P14" t="n">
        <v>58.5040895710426</v>
      </c>
      <c r="Q14" t="n">
        <v>55.3945981158729</v>
      </c>
      <c r="R14" t="n">
        <v>52.3315042961695</v>
      </c>
      <c r="S14" t="n">
        <v>50.9726176843924</v>
      </c>
      <c r="T14" t="n">
        <v>56.452680236926</v>
      </c>
      <c r="U14" t="n">
        <v>47.9195076699338</v>
      </c>
      <c r="V14" t="n">
        <v>25.2425938164012</v>
      </c>
      <c r="W14" t="n">
        <v>15.3570213324293</v>
      </c>
      <c r="X14" t="n">
        <v>7.62990326053443</v>
      </c>
      <c r="Y14" t="n">
        <v>4.7162686859176</v>
      </c>
      <c r="Z14" t="n">
        <v>2.86714843902871</v>
      </c>
      <c r="AA14" t="n">
        <v>2.25451629225475</v>
      </c>
      <c r="AB14" t="n">
        <v>2.40757879500452</v>
      </c>
      <c r="AC14" t="n">
        <v>2.08485392845929</v>
      </c>
      <c r="AD14" t="n">
        <v>2.19547260085456</v>
      </c>
      <c r="AE14" t="n">
        <v>2.47880476804133</v>
      </c>
      <c r="AF14" t="n">
        <v>3.00380073107743</v>
      </c>
    </row>
    <row r="15">
      <c r="A15" t="s">
        <v>181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29.7287249391779</v>
      </c>
      <c r="H15" t="n">
        <v>38.4433857598619</v>
      </c>
      <c r="I15" t="n">
        <v>40.0416497073828</v>
      </c>
      <c r="J15" t="n">
        <v>51.7559504755518</v>
      </c>
      <c r="K15" t="n">
        <v>59.7843228673818</v>
      </c>
      <c r="L15" t="n">
        <v>76.6129882351119</v>
      </c>
      <c r="M15" t="n">
        <v>74.009164172576</v>
      </c>
      <c r="N15" t="n">
        <v>61.441830521641</v>
      </c>
      <c r="O15" t="n">
        <v>59.2492904973352</v>
      </c>
      <c r="P15" t="n">
        <v>61.258544660892</v>
      </c>
      <c r="Q15" t="n">
        <v>57.9864905936781</v>
      </c>
      <c r="R15" t="n">
        <v>55.7093396678976</v>
      </c>
      <c r="S15" t="n">
        <v>54.8443233563476</v>
      </c>
      <c r="T15" t="n">
        <v>59.3052802122451</v>
      </c>
      <c r="U15" t="n">
        <v>50.4935043510276</v>
      </c>
      <c r="V15" t="n">
        <v>28.9035126142863</v>
      </c>
      <c r="W15" t="n">
        <v>29.3259038153191</v>
      </c>
      <c r="X15" t="n">
        <v>18.9071877730841</v>
      </c>
      <c r="Y15" t="n">
        <v>16.6070622583291</v>
      </c>
      <c r="Z15" t="n">
        <v>12.0378646882119</v>
      </c>
      <c r="AA15" t="n">
        <v>11.4835957174593</v>
      </c>
      <c r="AB15" t="n">
        <v>14.022646007346</v>
      </c>
      <c r="AC15" t="n">
        <v>12.69095818621</v>
      </c>
      <c r="AD15" t="n">
        <v>13.7181776182285</v>
      </c>
      <c r="AE15" t="n">
        <v>14.7066083321339</v>
      </c>
      <c r="AF15" t="n">
        <v>17.3967954907437</v>
      </c>
    </row>
    <row r="16">
      <c r="A16" t="s">
        <v>181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3.34722143688873</v>
      </c>
      <c r="H16" t="n">
        <v>4.03756822917306</v>
      </c>
      <c r="I16" t="n">
        <v>4.14094892089557</v>
      </c>
      <c r="J16" t="n">
        <v>5.13090416470525</v>
      </c>
      <c r="K16" t="n">
        <v>5.95593161077427</v>
      </c>
      <c r="L16" t="n">
        <v>6.81145009576181</v>
      </c>
      <c r="M16" t="n">
        <v>6.08878079172153</v>
      </c>
      <c r="N16" t="n">
        <v>4.45088794991083</v>
      </c>
      <c r="O16" t="n">
        <v>3.01593106757606</v>
      </c>
      <c r="P16" t="n">
        <v>2.75445508984949</v>
      </c>
      <c r="Q16" t="n">
        <v>2.5918924778052</v>
      </c>
      <c r="R16" t="n">
        <v>3.37783537172813</v>
      </c>
      <c r="S16" t="n">
        <v>3.8717056719552</v>
      </c>
      <c r="T16" t="n">
        <v>2.85259997531914</v>
      </c>
      <c r="U16" t="n">
        <v>2.57399668109386</v>
      </c>
      <c r="V16" t="n">
        <v>3.66091879788513</v>
      </c>
      <c r="W16" t="n">
        <v>13.9688824828898</v>
      </c>
      <c r="X16" t="n">
        <v>11.2772845125496</v>
      </c>
      <c r="Y16" t="n">
        <v>11.8907935724115</v>
      </c>
      <c r="Z16" t="n">
        <v>9.17071624918325</v>
      </c>
      <c r="AA16" t="n">
        <v>9.22907942520453</v>
      </c>
      <c r="AB16" t="n">
        <v>11.6150672123415</v>
      </c>
      <c r="AC16" t="n">
        <v>10.6061042577507</v>
      </c>
      <c r="AD16" t="n">
        <v>11.5227050173739</v>
      </c>
      <c r="AE16" t="n">
        <v>12.2278035640925</v>
      </c>
      <c r="AF16" t="n">
        <v>14.3929947596663</v>
      </c>
    </row>
    <row r="17">
      <c r="A17" t="s">
        <v>181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15.6717870017592</v>
      </c>
      <c r="H17" t="n">
        <v>17.4679821367915</v>
      </c>
      <c r="I17" t="n">
        <v>15.1716783011013</v>
      </c>
      <c r="J17" t="n">
        <v>19.9945125553714</v>
      </c>
      <c r="K17" t="n">
        <v>21.6222311996786</v>
      </c>
      <c r="L17" t="n">
        <v>26.1637515318047</v>
      </c>
      <c r="M17" t="n">
        <v>34.6419923175748</v>
      </c>
      <c r="N17" t="n">
        <v>34.1042229396829</v>
      </c>
      <c r="O17" t="n">
        <v>36.3135449050556</v>
      </c>
      <c r="P17" t="n">
        <v>40.6408738535511</v>
      </c>
      <c r="Q17" t="n">
        <v>35.2643632881988</v>
      </c>
      <c r="R17" t="n">
        <v>41.2968694760902</v>
      </c>
      <c r="S17" t="n">
        <v>41.6188180526634</v>
      </c>
      <c r="T17" t="n">
        <v>35.2700537254846</v>
      </c>
      <c r="U17" t="n">
        <v>22.5430247402828</v>
      </c>
      <c r="V17" t="n">
        <v>19.240909231057</v>
      </c>
      <c r="W17" t="n">
        <v>16.6174533844631</v>
      </c>
      <c r="X17" t="n">
        <v>17.7935994885969</v>
      </c>
      <c r="Y17" t="n">
        <v>9.55315961820201</v>
      </c>
      <c r="Z17" t="n">
        <v>5.23703267486357</v>
      </c>
      <c r="AA17" t="n">
        <v>3.52511993347831</v>
      </c>
      <c r="AB17" t="n">
        <v>3.24749375908371</v>
      </c>
      <c r="AC17" t="n">
        <v>2.65117319811887</v>
      </c>
      <c r="AD17" t="n">
        <v>2.68786844572655</v>
      </c>
      <c r="AE17" t="n">
        <v>6.88461937916348</v>
      </c>
      <c r="AF17" t="n">
        <v>10.4331755001485</v>
      </c>
    </row>
    <row r="18">
      <c r="A18" t="s">
        <v>181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4.72832221750913</v>
      </c>
      <c r="H18" t="n">
        <v>5.32575767555752</v>
      </c>
      <c r="I18" t="n">
        <v>5.83012229805809</v>
      </c>
      <c r="J18" t="n">
        <v>5.61309522057489</v>
      </c>
      <c r="K18" t="n">
        <v>5.73085369334345</v>
      </c>
      <c r="L18" t="n">
        <v>6.4553208592134</v>
      </c>
      <c r="M18" t="n">
        <v>6.30997819459479</v>
      </c>
      <c r="N18" t="n">
        <v>6.04733032193703</v>
      </c>
      <c r="O18" t="n">
        <v>5.73893119356872</v>
      </c>
      <c r="P18" t="n">
        <v>6.01603518915773</v>
      </c>
      <c r="Q18" t="n">
        <v>5.77262778792527</v>
      </c>
      <c r="R18" t="n">
        <v>6.63892274165902</v>
      </c>
      <c r="S18" t="n">
        <v>7.53369621806534</v>
      </c>
      <c r="T18" t="n">
        <v>7.36613326589619</v>
      </c>
      <c r="U18" t="n">
        <v>7.70403984260737</v>
      </c>
      <c r="V18" t="n">
        <v>7.33503675246175</v>
      </c>
      <c r="W18" t="n">
        <v>6.33445946527096</v>
      </c>
      <c r="X18" t="n">
        <v>9.1151083225146</v>
      </c>
      <c r="Y18" t="n">
        <v>12.9056546371802</v>
      </c>
      <c r="Z18" t="n">
        <v>10.715793660994</v>
      </c>
      <c r="AA18" t="n">
        <v>11.4084146818598</v>
      </c>
      <c r="AB18" t="n">
        <v>14.7832237380288</v>
      </c>
      <c r="AC18" t="n">
        <v>13.611477713466</v>
      </c>
      <c r="AD18" t="n">
        <v>14.8566558369729</v>
      </c>
      <c r="AE18" t="n">
        <v>12.7622324087166</v>
      </c>
      <c r="AF18" t="n">
        <v>13.2868817670755</v>
      </c>
    </row>
    <row r="19">
      <c r="A19" t="s">
        <v>181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0.400072519652655</v>
      </c>
      <c r="H19" t="n">
        <v>0.519421250756782</v>
      </c>
      <c r="I19" t="n">
        <v>0.579407192187404</v>
      </c>
      <c r="J19" t="n">
        <v>0.806377458394191</v>
      </c>
      <c r="K19" t="n">
        <v>0.9572847787855</v>
      </c>
      <c r="L19" t="n">
        <v>1.30466062067235</v>
      </c>
      <c r="M19" t="n">
        <v>1.4741359729982</v>
      </c>
      <c r="N19" t="n">
        <v>1.60997202036098</v>
      </c>
      <c r="O19" t="n">
        <v>1.78558011002752</v>
      </c>
      <c r="P19" t="n">
        <v>2.00395889937976</v>
      </c>
      <c r="Q19" t="n">
        <v>1.80202185159485</v>
      </c>
      <c r="R19" t="n">
        <v>1.94342690099627</v>
      </c>
      <c r="S19" t="n">
        <v>2.35624477937578</v>
      </c>
      <c r="T19" t="n">
        <v>4.28797206829152</v>
      </c>
      <c r="U19" t="n">
        <v>5.11056766663116</v>
      </c>
      <c r="V19" t="n">
        <v>6.98342960796189</v>
      </c>
      <c r="W19" t="n">
        <v>6.0531143062301</v>
      </c>
      <c r="X19" t="n">
        <v>4.69341907819477</v>
      </c>
      <c r="Y19" t="n">
        <v>5.49156268588906</v>
      </c>
      <c r="Z19" t="n">
        <v>4.36094493640645</v>
      </c>
      <c r="AA19" t="n">
        <v>4.49157524136051</v>
      </c>
      <c r="AB19" t="n">
        <v>5.72286570517926</v>
      </c>
      <c r="AC19" t="n">
        <v>5.24426148536332</v>
      </c>
      <c r="AD19" t="n">
        <v>5.70882391957329</v>
      </c>
      <c r="AE19" t="n">
        <v>243.341057081547</v>
      </c>
      <c r="AF19" t="n">
        <v>423.510634867293</v>
      </c>
    </row>
    <row r="20">
      <c r="A20" t="s">
        <v>181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9.94634133313538</v>
      </c>
      <c r="H20" t="n">
        <v>10.8831209618228</v>
      </c>
      <c r="I20" t="n">
        <v>10.0879525960366</v>
      </c>
      <c r="J20" t="n">
        <v>10.4832687249523</v>
      </c>
      <c r="K20" t="n">
        <v>11.798235644783</v>
      </c>
      <c r="L20" t="n">
        <v>15.4640765380201</v>
      </c>
      <c r="M20" t="n">
        <v>17.401030041759</v>
      </c>
      <c r="N20" t="n">
        <v>17.1886621727389</v>
      </c>
      <c r="O20" t="n">
        <v>20.3779938041753</v>
      </c>
      <c r="P20" t="n">
        <v>25.8503983347131</v>
      </c>
      <c r="Q20" t="n">
        <v>28.8444698721383</v>
      </c>
      <c r="R20" t="n">
        <v>31.2576298681518</v>
      </c>
      <c r="S20" t="n">
        <v>37.9193916802828</v>
      </c>
      <c r="T20" t="n">
        <v>40.2244006331321</v>
      </c>
      <c r="U20" t="n">
        <v>31.4793752473728</v>
      </c>
      <c r="V20" t="n">
        <v>27.7770942607868</v>
      </c>
      <c r="W20" t="n">
        <v>24.6713415874441</v>
      </c>
      <c r="X20" t="n">
        <v>20.1264507970274</v>
      </c>
      <c r="Y20" t="n">
        <v>19.2623781426977</v>
      </c>
      <c r="Z20" t="n">
        <v>14.4027117317671</v>
      </c>
      <c r="AA20" t="n">
        <v>14.1230909395671</v>
      </c>
      <c r="AB20" t="n">
        <v>17.521383436748</v>
      </c>
      <c r="AC20" t="n">
        <v>15.9325109658403</v>
      </c>
      <c r="AD20" t="n">
        <v>17.268494287174</v>
      </c>
      <c r="AE20" t="n">
        <v>16.8271484342483</v>
      </c>
      <c r="AF20" t="n">
        <v>18.9413162154047</v>
      </c>
    </row>
    <row r="21">
      <c r="A21" t="s">
        <v>181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11.1056199047444</v>
      </c>
      <c r="H21" t="n">
        <v>12.1837590725834</v>
      </c>
      <c r="I21" t="n">
        <v>11.4113610610588</v>
      </c>
      <c r="J21" t="n">
        <v>12.1607151254845</v>
      </c>
      <c r="K21" t="n">
        <v>13.7943637928783</v>
      </c>
      <c r="L21" t="n">
        <v>18.0697185135545</v>
      </c>
      <c r="M21" t="n">
        <v>20.2146205053706</v>
      </c>
      <c r="N21" t="n">
        <v>20.0490432603616</v>
      </c>
      <c r="O21" t="n">
        <v>23.1199889817987</v>
      </c>
      <c r="P21" t="n">
        <v>29.3214825461646</v>
      </c>
      <c r="Q21" t="n">
        <v>32.5232232012435</v>
      </c>
      <c r="R21" t="n">
        <v>35.8084191057057</v>
      </c>
      <c r="S21" t="n">
        <v>43.3345465540162</v>
      </c>
      <c r="T21" t="n">
        <v>51.1532455822363</v>
      </c>
      <c r="U21" t="n">
        <v>46.7067753074039</v>
      </c>
      <c r="V21" t="n">
        <v>43.7295542858792</v>
      </c>
      <c r="W21" t="n">
        <v>40.0511679985109</v>
      </c>
      <c r="X21" t="n">
        <v>44.9018941723028</v>
      </c>
      <c r="Y21" t="n">
        <v>43.8854980681571</v>
      </c>
      <c r="Z21" t="n">
        <v>33.0460413961702</v>
      </c>
      <c r="AA21" t="n">
        <v>32.6007484183252</v>
      </c>
      <c r="AB21" t="n">
        <v>40.5823601335048</v>
      </c>
      <c r="AC21" t="n">
        <v>36.9390656733281</v>
      </c>
      <c r="AD21" t="n">
        <v>40.0591293556644</v>
      </c>
      <c r="AE21" t="n">
        <v>33.1239875554997</v>
      </c>
      <c r="AF21" t="n">
        <v>33.566639654612</v>
      </c>
    </row>
    <row r="22">
      <c r="A22" t="s">
        <v>181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1.15927857160902</v>
      </c>
      <c r="H22" t="n">
        <v>1.30063811076055</v>
      </c>
      <c r="I22" t="n">
        <v>1.32340846502225</v>
      </c>
      <c r="J22" t="n">
        <v>1.67744640053215</v>
      </c>
      <c r="K22" t="n">
        <v>1.9961281480953</v>
      </c>
      <c r="L22" t="n">
        <v>2.60564197553439</v>
      </c>
      <c r="M22" t="n">
        <v>2.81359046361161</v>
      </c>
      <c r="N22" t="n">
        <v>2.86038108762273</v>
      </c>
      <c r="O22" t="n">
        <v>2.74199517762341</v>
      </c>
      <c r="P22" t="n">
        <v>3.4710842114515</v>
      </c>
      <c r="Q22" t="n">
        <v>3.67875332910519</v>
      </c>
      <c r="R22" t="n">
        <v>4.55078923755392</v>
      </c>
      <c r="S22" t="n">
        <v>5.41515487373342</v>
      </c>
      <c r="T22" t="n">
        <v>10.9288449491042</v>
      </c>
      <c r="U22" t="n">
        <v>15.2274000600312</v>
      </c>
      <c r="V22" t="n">
        <v>15.9524600250924</v>
      </c>
      <c r="W22" t="n">
        <v>15.3798264110668</v>
      </c>
      <c r="X22" t="n">
        <v>24.7754433752754</v>
      </c>
      <c r="Y22" t="n">
        <v>24.6231199254594</v>
      </c>
      <c r="Z22" t="n">
        <v>18.6433296644031</v>
      </c>
      <c r="AA22" t="n">
        <v>18.4776574787581</v>
      </c>
      <c r="AB22" t="n">
        <v>23.0609766967568</v>
      </c>
      <c r="AC22" t="n">
        <v>21.0065547074878</v>
      </c>
      <c r="AD22" t="n">
        <v>22.7906350684903</v>
      </c>
      <c r="AE22" t="n">
        <v>16.2968391212513</v>
      </c>
      <c r="AF22" t="n">
        <v>14.6253234392073</v>
      </c>
    </row>
    <row r="23">
      <c r="A23" t="s">
        <v>181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29.3422627572534</v>
      </c>
      <c r="H23" t="n">
        <v>36.3398656066202</v>
      </c>
      <c r="I23" t="n">
        <v>38.5155321984868</v>
      </c>
      <c r="J23" t="n">
        <v>52.3300744056809</v>
      </c>
      <c r="K23" t="n">
        <v>66.5939590864564</v>
      </c>
      <c r="L23" t="n">
        <v>91.5848611906243</v>
      </c>
      <c r="M23" t="n">
        <v>103.459852959483</v>
      </c>
      <c r="N23" t="n">
        <v>103.096627459624</v>
      </c>
      <c r="O23" t="n">
        <v>117.434600387133</v>
      </c>
      <c r="P23" t="n">
        <v>133.805723818625</v>
      </c>
      <c r="Q23" t="n">
        <v>136.589102166453</v>
      </c>
      <c r="R23" t="n">
        <v>152.688989893064</v>
      </c>
      <c r="S23" t="n">
        <v>164.075356770308</v>
      </c>
      <c r="T23" t="n">
        <v>132.737931536717</v>
      </c>
      <c r="U23" t="n">
        <v>115.305146027779</v>
      </c>
      <c r="V23" t="n">
        <v>76.1708951109082</v>
      </c>
      <c r="W23" t="n">
        <v>58.5956043115067</v>
      </c>
      <c r="X23" t="n">
        <v>38.9461568323832</v>
      </c>
      <c r="Y23" t="n">
        <v>38.0268371727253</v>
      </c>
      <c r="Z23" t="n">
        <v>28.6250143350055</v>
      </c>
      <c r="AA23" t="n">
        <v>28.2313915412446</v>
      </c>
      <c r="AB23" t="n">
        <v>35.1377653714232</v>
      </c>
      <c r="AC23" t="n">
        <v>31.9817937102717</v>
      </c>
      <c r="AD23" t="n">
        <v>34.6822391619434</v>
      </c>
      <c r="AE23" t="n">
        <v>135.420891911749</v>
      </c>
      <c r="AF23" t="n">
        <v>216.371770614484</v>
      </c>
    </row>
    <row r="24">
      <c r="A24" t="s">
        <v>181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461.189365458734</v>
      </c>
      <c r="H24" t="n">
        <v>579.619952309201</v>
      </c>
      <c r="I24" t="n">
        <v>564.467291548097</v>
      </c>
      <c r="J24" t="n">
        <v>698.919351728662</v>
      </c>
      <c r="K24" t="n">
        <v>808.810948710387</v>
      </c>
      <c r="L24" t="n">
        <v>903.004943664455</v>
      </c>
      <c r="M24" t="n">
        <v>960.222512554197</v>
      </c>
      <c r="N24" t="n">
        <v>944.61625474236</v>
      </c>
      <c r="O24" t="n">
        <v>1082.83312270705</v>
      </c>
      <c r="P24" t="n">
        <v>1220.70308392507</v>
      </c>
      <c r="Q24" t="n">
        <v>1446.6614913196</v>
      </c>
      <c r="R24" t="n">
        <v>1625.99419015006</v>
      </c>
      <c r="S24" t="n">
        <v>1928.92440312909</v>
      </c>
      <c r="T24" t="n">
        <v>2006.18411539854</v>
      </c>
      <c r="U24" t="n">
        <v>1961.2547873709</v>
      </c>
      <c r="V24" t="n">
        <v>1532.43539415981</v>
      </c>
      <c r="W24" t="n">
        <v>1574.8732559543</v>
      </c>
      <c r="X24" t="n">
        <v>1577.23840181055</v>
      </c>
      <c r="Y24" t="n">
        <v>1331.01153659124</v>
      </c>
      <c r="Z24" t="n">
        <v>949.705360665847</v>
      </c>
      <c r="AA24" t="n">
        <v>892.820617466422</v>
      </c>
      <c r="AB24" t="n">
        <v>1080.76975099514</v>
      </c>
      <c r="AC24" t="n">
        <v>975.556829965393</v>
      </c>
      <c r="AD24" t="n">
        <v>1052.92809316071</v>
      </c>
      <c r="AE24" t="n">
        <v>1370.25292188781</v>
      </c>
      <c r="AF24" t="n">
        <v>1758.98474610305</v>
      </c>
    </row>
    <row r="25">
      <c r="A25" t="s">
        <v>181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2.6273229084849</v>
      </c>
      <c r="H25" t="n">
        <v>3.23842182349469</v>
      </c>
      <c r="I25" t="n">
        <v>3.12311933712948</v>
      </c>
      <c r="J25" t="n">
        <v>3.93846448599869</v>
      </c>
      <c r="K25" t="n">
        <v>4.75571017788019</v>
      </c>
      <c r="L25" t="n">
        <v>5.83200821390589</v>
      </c>
      <c r="M25" t="n">
        <v>5.76929145343925</v>
      </c>
      <c r="N25" t="n">
        <v>4.83162817250441</v>
      </c>
      <c r="O25" t="n">
        <v>6.73719990256125</v>
      </c>
      <c r="P25" t="n">
        <v>5.81624983425639</v>
      </c>
      <c r="Q25" t="n">
        <v>6.06654124189312</v>
      </c>
      <c r="R25" t="n">
        <v>7.20484014739703</v>
      </c>
      <c r="S25" t="n">
        <v>9.74014630503144</v>
      </c>
      <c r="T25" t="n">
        <v>13.0521350457736</v>
      </c>
      <c r="U25" t="n">
        <v>21.4926145380488</v>
      </c>
      <c r="V25" t="n">
        <v>14.9617917245764</v>
      </c>
      <c r="W25" t="n">
        <v>13.1560242832758</v>
      </c>
      <c r="X25" t="n">
        <v>17.6742903849993</v>
      </c>
      <c r="Y25" t="n">
        <v>11.6845029541496</v>
      </c>
      <c r="Z25" t="n">
        <v>7.40311372373592</v>
      </c>
      <c r="AA25" t="n">
        <v>6.13277359771886</v>
      </c>
      <c r="AB25" t="n">
        <v>6.8207393062258</v>
      </c>
      <c r="AC25" t="n">
        <v>5.99104341677879</v>
      </c>
      <c r="AD25" t="n">
        <v>6.36354333856109</v>
      </c>
      <c r="AE25" t="n">
        <v>7.13124532886442</v>
      </c>
      <c r="AF25" t="n">
        <v>8.61253307894087</v>
      </c>
    </row>
    <row r="26">
      <c r="A26" t="s">
        <v>181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309.841026403413</v>
      </c>
      <c r="H26" t="n">
        <v>400.334560259752</v>
      </c>
      <c r="I26" t="n">
        <v>401.440944330139</v>
      </c>
      <c r="J26" t="n">
        <v>497.96545496894</v>
      </c>
      <c r="K26" t="n">
        <v>583.832504900663</v>
      </c>
      <c r="L26" t="n">
        <v>638.462926466766</v>
      </c>
      <c r="M26" t="n">
        <v>699.26208850736</v>
      </c>
      <c r="N26" t="n">
        <v>693.263684658598</v>
      </c>
      <c r="O26" t="n">
        <v>768.173590164791</v>
      </c>
      <c r="P26" t="n">
        <v>925.882170648883</v>
      </c>
      <c r="Q26" t="n">
        <v>1097.24414491014</v>
      </c>
      <c r="R26" t="n">
        <v>1193.54743141947</v>
      </c>
      <c r="S26" t="n">
        <v>1404.99927800158</v>
      </c>
      <c r="T26" t="n">
        <v>1370.42754152316</v>
      </c>
      <c r="U26" t="n">
        <v>1282.32124056637</v>
      </c>
      <c r="V26" t="n">
        <v>959.388111129086</v>
      </c>
      <c r="W26" t="n">
        <v>982.128622473127</v>
      </c>
      <c r="X26" t="n">
        <v>1032.40702119133</v>
      </c>
      <c r="Y26" t="n">
        <v>855.093948044737</v>
      </c>
      <c r="Z26" t="n">
        <v>605.461171560957</v>
      </c>
      <c r="AA26" t="n">
        <v>565.064149777984</v>
      </c>
      <c r="AB26" t="n">
        <v>681.003653507603</v>
      </c>
      <c r="AC26" t="n">
        <v>613.880074810225</v>
      </c>
      <c r="AD26" t="n">
        <v>662.053939291294</v>
      </c>
      <c r="AE26" t="n">
        <v>741.345783591494</v>
      </c>
      <c r="AF26" t="n">
        <v>895.019994090144</v>
      </c>
    </row>
    <row r="27">
      <c r="A27" t="s">
        <v>181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148.721016146835</v>
      </c>
      <c r="H27" t="n">
        <v>176.046970225955</v>
      </c>
      <c r="I27" t="n">
        <v>159.903227880829</v>
      </c>
      <c r="J27" t="n">
        <v>197.015432273724</v>
      </c>
      <c r="K27" t="n">
        <v>220.222733631845</v>
      </c>
      <c r="L27" t="n">
        <v>258.710008983784</v>
      </c>
      <c r="M27" t="n">
        <v>255.191132593398</v>
      </c>
      <c r="N27" t="n">
        <v>246.520941911259</v>
      </c>
      <c r="O27" t="n">
        <v>307.922332639697</v>
      </c>
      <c r="P27" t="n">
        <v>289.004663441928</v>
      </c>
      <c r="Q27" t="n">
        <v>343.350805167571</v>
      </c>
      <c r="R27" t="n">
        <v>425.2419185832</v>
      </c>
      <c r="S27" t="n">
        <v>514.184978822479</v>
      </c>
      <c r="T27" t="n">
        <v>622.704438829606</v>
      </c>
      <c r="U27" t="n">
        <v>657.440932266481</v>
      </c>
      <c r="V27" t="n">
        <v>558.085491306145</v>
      </c>
      <c r="W27" t="n">
        <v>579.588609197899</v>
      </c>
      <c r="X27" t="n">
        <v>527.157090234216</v>
      </c>
      <c r="Y27" t="n">
        <v>464.233085592353</v>
      </c>
      <c r="Z27" t="n">
        <v>336.841075381155</v>
      </c>
      <c r="AA27" t="n">
        <v>321.62369409072</v>
      </c>
      <c r="AB27" t="n">
        <v>392.945358181317</v>
      </c>
      <c r="AC27" t="n">
        <v>355.685711738389</v>
      </c>
      <c r="AD27" t="n">
        <v>384.510610530855</v>
      </c>
      <c r="AE27" t="n">
        <v>621.775892967448</v>
      </c>
      <c r="AF27" t="n">
        <v>855.352218933963</v>
      </c>
    </row>
    <row r="28">
      <c r="A28" t="s">
        <v>181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18.6598508345417</v>
      </c>
      <c r="H28" t="n">
        <v>22.6598247305052</v>
      </c>
      <c r="I28" t="n">
        <v>24.1883051413768</v>
      </c>
      <c r="J28" t="n">
        <v>32.4218977575113</v>
      </c>
      <c r="K28" t="n">
        <v>39.6407654728708</v>
      </c>
      <c r="L28" t="n">
        <v>46.4661742153069</v>
      </c>
      <c r="M28" t="n">
        <v>50.699702239834</v>
      </c>
      <c r="N28" t="n">
        <v>53.4560062644278</v>
      </c>
      <c r="O28" t="n">
        <v>65.5346449793929</v>
      </c>
      <c r="P28" t="n">
        <v>77.6951588747584</v>
      </c>
      <c r="Q28" t="n">
        <v>93.0811838634572</v>
      </c>
      <c r="R28" t="n">
        <v>111.675192713296</v>
      </c>
      <c r="S28" t="n">
        <v>148.004328662897</v>
      </c>
      <c r="T28" t="n">
        <v>159.357522429042</v>
      </c>
      <c r="U28" t="n">
        <v>135.526345992653</v>
      </c>
      <c r="V28" t="n">
        <v>81.9007553323627</v>
      </c>
      <c r="W28" t="n">
        <v>59.6804789246766</v>
      </c>
      <c r="X28" t="n">
        <v>46.4083496886253</v>
      </c>
      <c r="Y28" t="n">
        <v>39.0658316762433</v>
      </c>
      <c r="Z28" t="n">
        <v>27.8460967387089</v>
      </c>
      <c r="AA28" t="n">
        <v>26.1532132537686</v>
      </c>
      <c r="AB28" t="n">
        <v>31.640552510308</v>
      </c>
      <c r="AC28" t="n">
        <v>28.5553398971189</v>
      </c>
      <c r="AD28" t="n">
        <v>30.8169588098394</v>
      </c>
      <c r="AE28" t="n">
        <v>36.8184915276325</v>
      </c>
      <c r="AF28" t="n">
        <v>45.71571364245</v>
      </c>
    </row>
    <row r="29">
      <c r="A29" t="s">
        <v>181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3.49082232958086</v>
      </c>
      <c r="H29" t="n">
        <v>4.29179277384853</v>
      </c>
      <c r="I29" t="n">
        <v>4.61025744430612</v>
      </c>
      <c r="J29" t="n">
        <v>5.90810826428068</v>
      </c>
      <c r="K29" t="n">
        <v>7.37288495292078</v>
      </c>
      <c r="L29" t="n">
        <v>9.68341452458442</v>
      </c>
      <c r="M29" t="n">
        <v>10.1817261566128</v>
      </c>
      <c r="N29" t="n">
        <v>9.12893416616226</v>
      </c>
      <c r="O29" t="n">
        <v>10.8431877744423</v>
      </c>
      <c r="P29" t="n">
        <v>11.6014729727234</v>
      </c>
      <c r="Q29" t="n">
        <v>10.4640926770694</v>
      </c>
      <c r="R29" t="n">
        <v>11.6322127422158</v>
      </c>
      <c r="S29" t="n">
        <v>14.377630980178</v>
      </c>
      <c r="T29" t="n">
        <v>11.5818427686245</v>
      </c>
      <c r="U29" t="n">
        <v>10.8111033700647</v>
      </c>
      <c r="V29" t="n">
        <v>8.30850988276072</v>
      </c>
      <c r="W29" t="n">
        <v>5.59899844169284</v>
      </c>
      <c r="X29" t="n">
        <v>8.09958405422174</v>
      </c>
      <c r="Y29" t="n">
        <v>9.17700553326241</v>
      </c>
      <c r="Z29" t="n">
        <v>7.22507006754702</v>
      </c>
      <c r="AA29" t="n">
        <v>7.3917386113962</v>
      </c>
      <c r="AB29" t="n">
        <v>9.38494021739629</v>
      </c>
      <c r="AC29" t="n">
        <v>8.59143026861752</v>
      </c>
      <c r="AD29" t="n">
        <v>9.34722547831242</v>
      </c>
      <c r="AE29" t="n">
        <v>10.7451607432443</v>
      </c>
      <c r="AF29" t="n">
        <v>13.1249840600596</v>
      </c>
    </row>
    <row r="30">
      <c r="A30" t="s">
        <v>181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0.884257500927863</v>
      </c>
      <c r="H30" t="n">
        <v>1.07949825472114</v>
      </c>
      <c r="I30" t="n">
        <v>1.19818076365512</v>
      </c>
      <c r="J30" t="n">
        <v>1.57742722320959</v>
      </c>
      <c r="K30" t="n">
        <v>1.90741162637924</v>
      </c>
      <c r="L30" t="n">
        <v>2.44931074394895</v>
      </c>
      <c r="M30" t="n">
        <v>2.58666000673436</v>
      </c>
      <c r="N30" t="n">
        <v>3.62674525378143</v>
      </c>
      <c r="O30" t="n">
        <v>3.19203817747572</v>
      </c>
      <c r="P30" t="n">
        <v>2.37841175353076</v>
      </c>
      <c r="Q30" t="n">
        <v>2.758298216639</v>
      </c>
      <c r="R30" t="n">
        <v>3.11177706610648</v>
      </c>
      <c r="S30" t="n">
        <v>3.14516413726194</v>
      </c>
      <c r="T30" t="n">
        <v>3.19182676818291</v>
      </c>
      <c r="U30" t="n">
        <v>2.39751220033713</v>
      </c>
      <c r="V30" t="n">
        <v>1.52594526606395</v>
      </c>
      <c r="W30" t="n">
        <v>1.19692366825287</v>
      </c>
      <c r="X30" t="n">
        <v>0.996787660633734</v>
      </c>
      <c r="Y30" t="n">
        <v>0.899656150130528</v>
      </c>
      <c r="Z30" t="n">
        <v>0.658831602737515</v>
      </c>
      <c r="AA30" t="n">
        <v>0.634337990684786</v>
      </c>
      <c r="AB30" t="n">
        <v>0.778789866191428</v>
      </c>
      <c r="AC30" t="n">
        <v>0.705974089247459</v>
      </c>
      <c r="AD30" t="n">
        <v>0.76382290995254</v>
      </c>
      <c r="AE30" t="n">
        <v>4.30314816470312</v>
      </c>
      <c r="AF30" t="n">
        <v>7.08281587740119</v>
      </c>
    </row>
    <row r="31">
      <c r="A31" t="s">
        <v>181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11.1633457782911</v>
      </c>
      <c r="H31" t="n">
        <v>13.505824787225</v>
      </c>
      <c r="I31" t="n">
        <v>14.5628026288415</v>
      </c>
      <c r="J31" t="n">
        <v>20.1249175837733</v>
      </c>
      <c r="K31" t="n">
        <v>24.316952380316</v>
      </c>
      <c r="L31" t="n">
        <v>26.1958897551752</v>
      </c>
      <c r="M31" t="n">
        <v>29.6169020772889</v>
      </c>
      <c r="N31" t="n">
        <v>33.0030438181167</v>
      </c>
      <c r="O31" t="n">
        <v>43.6680849622289</v>
      </c>
      <c r="P31" t="n">
        <v>53.8838382661723</v>
      </c>
      <c r="Q31" t="n">
        <v>68.028657886153</v>
      </c>
      <c r="R31" t="n">
        <v>84.7775353751759</v>
      </c>
      <c r="S31" t="n">
        <v>113.228305425309</v>
      </c>
      <c r="T31" t="n">
        <v>126.473945903081</v>
      </c>
      <c r="U31" t="n">
        <v>104.278253416509</v>
      </c>
      <c r="V31" t="n">
        <v>60.2146767193871</v>
      </c>
      <c r="W31" t="n">
        <v>43.0510763053315</v>
      </c>
      <c r="X31" t="n">
        <v>24.7536922304363</v>
      </c>
      <c r="Y31" t="n">
        <v>13.8556894122316</v>
      </c>
      <c r="Z31" t="n">
        <v>7.85277272714515</v>
      </c>
      <c r="AA31" t="n">
        <v>5.58206628121477</v>
      </c>
      <c r="AB31" t="n">
        <v>5.44419327499335</v>
      </c>
      <c r="AC31" t="n">
        <v>4.55344763250562</v>
      </c>
      <c r="AD31" t="n">
        <v>4.69109512066363</v>
      </c>
      <c r="AE31" t="n">
        <v>5.24555370086779</v>
      </c>
      <c r="AF31" t="n">
        <v>6.32887013229078</v>
      </c>
    </row>
    <row r="32">
      <c r="A32" t="s">
        <v>181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2.06268626809221</v>
      </c>
      <c r="H32" t="n">
        <v>2.49982627765216</v>
      </c>
      <c r="I32" t="n">
        <v>2.61743006824835</v>
      </c>
      <c r="J32" t="n">
        <v>3.39774614142441</v>
      </c>
      <c r="K32" t="n">
        <v>4.43398971622353</v>
      </c>
      <c r="L32" t="n">
        <v>5.99174113425966</v>
      </c>
      <c r="M32" t="n">
        <v>6.12450745132976</v>
      </c>
      <c r="N32" t="n">
        <v>6.01249212402507</v>
      </c>
      <c r="O32" t="n">
        <v>6.02668388392288</v>
      </c>
      <c r="P32" t="n">
        <v>7.08900817575886</v>
      </c>
      <c r="Q32" t="n">
        <v>8.13023549078904</v>
      </c>
      <c r="R32" t="n">
        <v>7.99322968079499</v>
      </c>
      <c r="S32" t="n">
        <v>11.8629812104481</v>
      </c>
      <c r="T32" t="n">
        <v>12.2206536260362</v>
      </c>
      <c r="U32" t="n">
        <v>9.49862403298514</v>
      </c>
      <c r="V32" t="n">
        <v>6.60129373526533</v>
      </c>
      <c r="W32" t="n">
        <v>6.3284591414322</v>
      </c>
      <c r="X32" t="n">
        <v>7.54863315843043</v>
      </c>
      <c r="Y32" t="n">
        <v>8.70048736736976</v>
      </c>
      <c r="Z32" t="n">
        <v>6.88171677902734</v>
      </c>
      <c r="AA32" t="n">
        <v>7.0659877928339</v>
      </c>
      <c r="AB32" t="n">
        <v>8.98845386539481</v>
      </c>
      <c r="AC32" t="n">
        <v>8.23294804184717</v>
      </c>
      <c r="AD32" t="n">
        <v>8.95994421364426</v>
      </c>
      <c r="AE32" t="n">
        <v>11.892127186478</v>
      </c>
      <c r="AF32" t="n">
        <v>15.3750875801335</v>
      </c>
    </row>
    <row r="33">
      <c r="A33" t="s">
        <v>181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1.05873895764959</v>
      </c>
      <c r="H33" t="n">
        <v>1.28288263705839</v>
      </c>
      <c r="I33" t="n">
        <v>1.19963423632566</v>
      </c>
      <c r="J33" t="n">
        <v>1.41369854482333</v>
      </c>
      <c r="K33" t="n">
        <v>1.60952679703119</v>
      </c>
      <c r="L33" t="n">
        <v>2.14581805733865</v>
      </c>
      <c r="M33" t="n">
        <v>2.18990654786826</v>
      </c>
      <c r="N33" t="n">
        <v>1.68479090234229</v>
      </c>
      <c r="O33" t="n">
        <v>1.80465018132309</v>
      </c>
      <c r="P33" t="n">
        <v>2.74242770657315</v>
      </c>
      <c r="Q33" t="n">
        <v>3.69989959280668</v>
      </c>
      <c r="R33" t="n">
        <v>4.16043784900321</v>
      </c>
      <c r="S33" t="n">
        <v>5.39024690969968</v>
      </c>
      <c r="T33" t="n">
        <v>5.88925336311715</v>
      </c>
      <c r="U33" t="n">
        <v>8.5408529727578</v>
      </c>
      <c r="V33" t="n">
        <v>5.25032972888566</v>
      </c>
      <c r="W33" t="n">
        <v>3.50502136796717</v>
      </c>
      <c r="X33" t="n">
        <v>5.00965258490304</v>
      </c>
      <c r="Y33" t="n">
        <v>6.43299321324897</v>
      </c>
      <c r="Z33" t="n">
        <v>5.22770556225186</v>
      </c>
      <c r="AA33" t="n">
        <v>5.47908257763892</v>
      </c>
      <c r="AB33" t="n">
        <v>7.04417528633215</v>
      </c>
      <c r="AC33" t="n">
        <v>6.47153986490116</v>
      </c>
      <c r="AD33" t="n">
        <v>7.05487108726651</v>
      </c>
      <c r="AE33" t="n">
        <v>4.63250173233931</v>
      </c>
      <c r="AF33" t="n">
        <v>3.80395599256488</v>
      </c>
    </row>
    <row r="34">
      <c r="A34" t="s">
        <v>181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6.09655331444708</v>
      </c>
      <c r="H34" t="n">
        <v>7.65872426138838</v>
      </c>
      <c r="I34" t="n">
        <v>8.95684256038015</v>
      </c>
      <c r="J34" t="n">
        <v>11.8326428453544</v>
      </c>
      <c r="K34" t="n">
        <v>15.1769779443819</v>
      </c>
      <c r="L34" t="n">
        <v>17.7373481140954</v>
      </c>
      <c r="M34" t="n">
        <v>16.5856141175293</v>
      </c>
      <c r="N34" t="n">
        <v>14.5697586799473</v>
      </c>
      <c r="O34" t="n">
        <v>15.3796113891427</v>
      </c>
      <c r="P34" t="n">
        <v>15.6410001301847</v>
      </c>
      <c r="Q34" t="n">
        <v>14.8841103401803</v>
      </c>
      <c r="R34" t="n">
        <v>16.1554814582914</v>
      </c>
      <c r="S34" t="n">
        <v>19.4104369551704</v>
      </c>
      <c r="T34" t="n">
        <v>19.5655245066527</v>
      </c>
      <c r="U34" t="n">
        <v>16.8378285840167</v>
      </c>
      <c r="V34" t="n">
        <v>11.47526465555</v>
      </c>
      <c r="W34" t="n">
        <v>9.30807717682389</v>
      </c>
      <c r="X34" t="n">
        <v>8.91267746708686</v>
      </c>
      <c r="Y34" t="n">
        <v>8.93878009232304</v>
      </c>
      <c r="Z34" t="n">
        <v>6.78783375583933</v>
      </c>
      <c r="AA34" t="n">
        <v>6.74408383486836</v>
      </c>
      <c r="AB34" t="n">
        <v>8.42839251323358</v>
      </c>
      <c r="AC34" t="n">
        <v>7.68059101840232</v>
      </c>
      <c r="AD34" t="n">
        <v>8.33477644872489</v>
      </c>
      <c r="AE34" t="n">
        <v>15.0545550478915</v>
      </c>
      <c r="AF34" t="n">
        <v>21.3077256637181</v>
      </c>
    </row>
    <row r="35">
      <c r="A35" t="s">
        <v>181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71.5030736654877</v>
      </c>
      <c r="H35" t="n">
        <v>97.1601571365015</v>
      </c>
      <c r="I35" t="n">
        <v>103.257205836356</v>
      </c>
      <c r="J35" t="n">
        <v>145.908122695022</v>
      </c>
      <c r="K35" t="n">
        <v>170.925307209362</v>
      </c>
      <c r="L35" t="n">
        <v>239.736421495277</v>
      </c>
      <c r="M35" t="n">
        <v>277.722158390335</v>
      </c>
      <c r="N35" t="n">
        <v>279.623001625474</v>
      </c>
      <c r="O35" t="n">
        <v>297.428483606303</v>
      </c>
      <c r="P35" t="n">
        <v>411.962790755397</v>
      </c>
      <c r="Q35" t="n">
        <v>475.466501498719</v>
      </c>
      <c r="R35" t="n">
        <v>496.600435271671</v>
      </c>
      <c r="S35" t="n">
        <v>637.548717293836</v>
      </c>
      <c r="T35" t="n">
        <v>626.256595337371</v>
      </c>
      <c r="U35" t="n">
        <v>407.424673448424</v>
      </c>
      <c r="V35" t="n">
        <v>239.993349567411</v>
      </c>
      <c r="W35" t="n">
        <v>222.476959623928</v>
      </c>
      <c r="X35" t="n">
        <v>337.517992943797</v>
      </c>
      <c r="Y35" t="n">
        <v>484.036649208957</v>
      </c>
      <c r="Z35" t="n">
        <v>402.965841746061</v>
      </c>
      <c r="AA35" t="n">
        <v>429.819431252386</v>
      </c>
      <c r="AB35" t="n">
        <v>557.487680322374</v>
      </c>
      <c r="AC35" t="n">
        <v>513.433665110088</v>
      </c>
      <c r="AD35" t="n">
        <v>560.483662335343</v>
      </c>
      <c r="AE35" t="n">
        <v>632.43102574292</v>
      </c>
      <c r="AF35" t="n">
        <v>766.16723449171</v>
      </c>
    </row>
    <row r="36">
      <c r="A36" t="s">
        <v>181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181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19.9431197353293</v>
      </c>
      <c r="H37" t="n">
        <v>23.3570272335421</v>
      </c>
      <c r="I37" t="n">
        <v>21.6679549392961</v>
      </c>
      <c r="J37" t="n">
        <v>26.6262018695158</v>
      </c>
      <c r="K37" t="n">
        <v>30.0268837872462</v>
      </c>
      <c r="L37" t="n">
        <v>34.5091914604639</v>
      </c>
      <c r="M37" t="n">
        <v>33.446844653188</v>
      </c>
      <c r="N37" t="n">
        <v>30.247140849721</v>
      </c>
      <c r="O37" t="n">
        <v>26.9272035186525</v>
      </c>
      <c r="P37" t="n">
        <v>24.783578711281</v>
      </c>
      <c r="Q37" t="n">
        <v>22.49040010537</v>
      </c>
      <c r="R37" t="n">
        <v>25.370984143786</v>
      </c>
      <c r="S37" t="n">
        <v>23.8875556407635</v>
      </c>
      <c r="T37" t="n">
        <v>21.810214615467</v>
      </c>
      <c r="U37" t="n">
        <v>21.211819446911</v>
      </c>
      <c r="V37" t="n">
        <v>13.5514779129723</v>
      </c>
      <c r="W37" t="n">
        <v>11.8309558578474</v>
      </c>
      <c r="X37" t="n">
        <v>28.9246848692224</v>
      </c>
      <c r="Y37" t="n">
        <v>30.1423948171564</v>
      </c>
      <c r="Z37" t="n">
        <v>23.1648306161277</v>
      </c>
      <c r="AA37" t="n">
        <v>23.2448093773396</v>
      </c>
      <c r="AB37" t="n">
        <v>29.208327205151</v>
      </c>
      <c r="AC37" t="n">
        <v>26.6589522683576</v>
      </c>
      <c r="AD37" t="n">
        <v>28.9554361282777</v>
      </c>
      <c r="AE37" t="n">
        <v>23.0327729925798</v>
      </c>
      <c r="AF37" t="n">
        <v>22.6660124718905</v>
      </c>
    </row>
    <row r="38">
      <c r="A38" t="s">
        <v>181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51.5599539301584</v>
      </c>
      <c r="H38" t="n">
        <v>73.8031299029594</v>
      </c>
      <c r="I38" t="n">
        <v>81.5892508970599</v>
      </c>
      <c r="J38" t="n">
        <v>119.281920825506</v>
      </c>
      <c r="K38" t="n">
        <v>140.898423422116</v>
      </c>
      <c r="L38" t="n">
        <v>205.227230034813</v>
      </c>
      <c r="M38" t="n">
        <v>244.275313737147</v>
      </c>
      <c r="N38" t="n">
        <v>249.375860775753</v>
      </c>
      <c r="O38" t="n">
        <v>270.50128008765</v>
      </c>
      <c r="P38" t="n">
        <v>387.179212044116</v>
      </c>
      <c r="Q38" t="n">
        <v>452.976101393349</v>
      </c>
      <c r="R38" t="n">
        <v>471.229451127886</v>
      </c>
      <c r="S38" t="n">
        <v>613.661161653073</v>
      </c>
      <c r="T38" t="n">
        <v>604.446380721904</v>
      </c>
      <c r="U38" t="n">
        <v>386.212854001513</v>
      </c>
      <c r="V38" t="n">
        <v>226.441871654439</v>
      </c>
      <c r="W38" t="n">
        <v>210.646003766081</v>
      </c>
      <c r="X38" t="n">
        <v>308.593308074575</v>
      </c>
      <c r="Y38" t="n">
        <v>453.894254391801</v>
      </c>
      <c r="Z38" t="n">
        <v>379.801011129933</v>
      </c>
      <c r="AA38" t="n">
        <v>406.574621875046</v>
      </c>
      <c r="AB38" t="n">
        <v>528.279353117223</v>
      </c>
      <c r="AC38" t="n">
        <v>486.77471284173</v>
      </c>
      <c r="AD38" t="n">
        <v>531.528226207066</v>
      </c>
      <c r="AE38" t="n">
        <v>609.398252750341</v>
      </c>
      <c r="AF38" t="n">
        <v>743.50122201982</v>
      </c>
    </row>
    <row r="39">
      <c r="A39" t="s">
        <v>181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18.8843209704526</v>
      </c>
      <c r="H39" t="n">
        <v>21.2768025777638</v>
      </c>
      <c r="I39" t="n">
        <v>21.4576266738544</v>
      </c>
      <c r="J39" t="n">
        <v>26.5798803927874</v>
      </c>
      <c r="K39" t="n">
        <v>33.5326074801706</v>
      </c>
      <c r="L39" t="n">
        <v>46.6763581712328</v>
      </c>
      <c r="M39" t="n">
        <v>53.0667672488351</v>
      </c>
      <c r="N39" t="n">
        <v>55.3940042386941</v>
      </c>
      <c r="O39" t="n">
        <v>60.1063744902874</v>
      </c>
      <c r="P39" t="n">
        <v>71.3512335817439</v>
      </c>
      <c r="Q39" t="n">
        <v>77.2846761843276</v>
      </c>
      <c r="R39" t="n">
        <v>87.2370970369278</v>
      </c>
      <c r="S39" t="n">
        <v>85.4674332171737</v>
      </c>
      <c r="T39" t="n">
        <v>137.488835767663</v>
      </c>
      <c r="U39" t="n">
        <v>229.763137106158</v>
      </c>
      <c r="V39" t="n">
        <v>179.024563528081</v>
      </c>
      <c r="W39" t="n">
        <v>181.605359975805</v>
      </c>
      <c r="X39" t="n">
        <v>250.976787111967</v>
      </c>
      <c r="Y39" t="n">
        <v>331.779986623384</v>
      </c>
      <c r="Z39" t="n">
        <v>271.421788419835</v>
      </c>
      <c r="AA39" t="n">
        <v>285.875722492913</v>
      </c>
      <c r="AB39" t="n">
        <v>368.453167447082</v>
      </c>
      <c r="AC39" t="n">
        <v>338.73819723464</v>
      </c>
      <c r="AD39" t="n">
        <v>369.415820426754</v>
      </c>
      <c r="AE39" t="n">
        <v>293.640961775296</v>
      </c>
      <c r="AF39" t="n">
        <v>288.801003572657</v>
      </c>
    </row>
    <row r="40">
      <c r="A40" t="s">
        <v>181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22.0974704778807</v>
      </c>
      <c r="H40" t="n">
        <v>29.051274910758</v>
      </c>
      <c r="I40" t="n">
        <v>31.7871000225104</v>
      </c>
      <c r="J40" t="n">
        <v>41.6674393476155</v>
      </c>
      <c r="K40" t="n">
        <v>52.8752835244991</v>
      </c>
      <c r="L40" t="n">
        <v>71.5472507807598</v>
      </c>
      <c r="M40" t="n">
        <v>85.1763966364163</v>
      </c>
      <c r="N40" t="n">
        <v>92.2984644612919</v>
      </c>
      <c r="O40" t="n">
        <v>119.799602400795</v>
      </c>
      <c r="P40" t="n">
        <v>123.366520302047</v>
      </c>
      <c r="Q40" t="n">
        <v>111.726979434766</v>
      </c>
      <c r="R40" t="n">
        <v>131.470544434754</v>
      </c>
      <c r="S40" t="n">
        <v>115.251457026469</v>
      </c>
      <c r="T40" t="n">
        <v>124.610578987712</v>
      </c>
      <c r="U40" t="n">
        <v>92.4268569493263</v>
      </c>
      <c r="V40" t="n">
        <v>44.546409930289</v>
      </c>
      <c r="W40" t="n">
        <v>26.8916924695513</v>
      </c>
      <c r="X40" t="n">
        <v>27.4169884048408</v>
      </c>
      <c r="Y40" t="n">
        <v>43.5512551728809</v>
      </c>
      <c r="Z40" t="n">
        <v>36.9769533353326</v>
      </c>
      <c r="AA40" t="n">
        <v>39.9874555016102</v>
      </c>
      <c r="AB40" t="n">
        <v>52.2160190842917</v>
      </c>
      <c r="AC40" t="n">
        <v>48.1798399106675</v>
      </c>
      <c r="AD40" t="n">
        <v>52.6496198498507</v>
      </c>
      <c r="AE40" t="n">
        <v>84.6061013991192</v>
      </c>
      <c r="AF40" t="n">
        <v>116.187771347823</v>
      </c>
    </row>
    <row r="41">
      <c r="A41" t="s">
        <v>181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181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111.217601299838</v>
      </c>
      <c r="H42" t="n">
        <v>134.248634620495</v>
      </c>
      <c r="I42" t="n">
        <v>145.548891950448</v>
      </c>
      <c r="J42" t="n">
        <v>194.693725036007</v>
      </c>
      <c r="K42" t="n">
        <v>241.629623477861</v>
      </c>
      <c r="L42" t="n">
        <v>306.132905381942</v>
      </c>
      <c r="M42" t="n">
        <v>320.175633762207</v>
      </c>
      <c r="N42" t="n">
        <v>304.980315348872</v>
      </c>
      <c r="O42" t="n">
        <v>376.066643689585</v>
      </c>
      <c r="P42" t="n">
        <v>403.497792943811</v>
      </c>
      <c r="Q42" t="n">
        <v>358.531159526248</v>
      </c>
      <c r="R42" t="n">
        <v>427.456663297369</v>
      </c>
      <c r="S42" t="n">
        <v>500.529666917546</v>
      </c>
      <c r="T42" t="n">
        <v>456.48771187205</v>
      </c>
      <c r="U42" t="n">
        <v>280.154486645123</v>
      </c>
      <c r="V42" t="n">
        <v>140.601365446053</v>
      </c>
      <c r="W42" t="n">
        <v>100.029336241141</v>
      </c>
      <c r="X42" t="n">
        <v>90.7321174950587</v>
      </c>
      <c r="Y42" t="n">
        <v>95.096567587438</v>
      </c>
      <c r="Z42" t="n">
        <v>73.2105012743488</v>
      </c>
      <c r="AA42" t="n">
        <v>73.5680901397183</v>
      </c>
      <c r="AB42" t="n">
        <v>92.5137991394613</v>
      </c>
      <c r="AC42" t="n">
        <v>84.4579235604847</v>
      </c>
      <c r="AD42" t="n">
        <v>91.7450024179743</v>
      </c>
      <c r="AE42" t="n">
        <v>150.001949297889</v>
      </c>
      <c r="AF42" t="n">
        <v>206.975326261194</v>
      </c>
    </row>
    <row r="43">
      <c r="A43" t="s">
        <v>181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120.460798736169</v>
      </c>
      <c r="H43" t="n">
        <v>145.886849012207</v>
      </c>
      <c r="I43" t="n">
        <v>158.35908310774</v>
      </c>
      <c r="J43" t="n">
        <v>211.92164152356</v>
      </c>
      <c r="K43" t="n">
        <v>263.057678186631</v>
      </c>
      <c r="L43" t="n">
        <v>335.353642789689</v>
      </c>
      <c r="M43" t="n">
        <v>350.807329478153</v>
      </c>
      <c r="N43" t="n">
        <v>334.399123790538</v>
      </c>
      <c r="O43" t="n">
        <v>411.35428316125</v>
      </c>
      <c r="P43" t="n">
        <v>439.853893095496</v>
      </c>
      <c r="Q43" t="n">
        <v>388.339363461308</v>
      </c>
      <c r="R43" t="n">
        <v>462.094082870611</v>
      </c>
      <c r="S43" t="n">
        <v>561.931310675118</v>
      </c>
      <c r="T43" t="n">
        <v>518.359510291832</v>
      </c>
      <c r="U43" t="n">
        <v>336.012178967404</v>
      </c>
      <c r="V43" t="n">
        <v>173.996293220084</v>
      </c>
      <c r="W43" t="n">
        <v>126.549867943761</v>
      </c>
      <c r="X43" t="n">
        <v>156.436627641993</v>
      </c>
      <c r="Y43" t="n">
        <v>168.503728306204</v>
      </c>
      <c r="Z43" t="n">
        <v>130.780656921015</v>
      </c>
      <c r="AA43" t="n">
        <v>132.28702484528</v>
      </c>
      <c r="AB43" t="n">
        <v>166.946321932371</v>
      </c>
      <c r="AC43" t="n">
        <v>152.565602740976</v>
      </c>
      <c r="AD43" t="n">
        <v>165.82494811614</v>
      </c>
      <c r="AE43" t="n">
        <v>295.443104693854</v>
      </c>
      <c r="AF43" t="n">
        <v>416.77723146251</v>
      </c>
    </row>
    <row r="44">
      <c r="A44" t="s">
        <v>181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1270.42566572013</v>
      </c>
      <c r="H44" t="n">
        <v>1575.81582424383</v>
      </c>
      <c r="I44" t="n">
        <v>1575.50413489712</v>
      </c>
      <c r="J44" t="n">
        <v>2011.41978422768</v>
      </c>
      <c r="K44" t="n">
        <v>2363.26548018201</v>
      </c>
      <c r="L44" t="n">
        <v>3025.10096259921</v>
      </c>
      <c r="M44" t="n">
        <v>3370.81120422822</v>
      </c>
      <c r="N44" t="n">
        <v>3354.70627090137</v>
      </c>
      <c r="O44" t="n">
        <v>3731.9136255519</v>
      </c>
      <c r="P44" t="n">
        <v>4312.9392043061</v>
      </c>
      <c r="Q44" t="n">
        <v>4557.56749779675</v>
      </c>
      <c r="R44" t="n">
        <v>4967.97811240527</v>
      </c>
      <c r="S44" t="n">
        <v>5727.28706100443</v>
      </c>
      <c r="T44" t="n">
        <v>6370.74948463486</v>
      </c>
      <c r="U44" t="n">
        <v>6908.40959253515</v>
      </c>
      <c r="V44" t="n">
        <v>5456.08949318141</v>
      </c>
      <c r="W44" t="n">
        <v>5373.09646460761</v>
      </c>
      <c r="X44" t="n">
        <v>5361.86321097069</v>
      </c>
      <c r="Y44" t="n">
        <v>5172.8409428987</v>
      </c>
      <c r="Z44" t="n">
        <v>3878.29186927392</v>
      </c>
      <c r="AA44" t="n">
        <v>3811.86476239352</v>
      </c>
      <c r="AB44" t="n">
        <v>4735.27429507451</v>
      </c>
      <c r="AC44" t="n">
        <v>4307.5328197479</v>
      </c>
      <c r="AD44" t="n">
        <v>4669.75307216812</v>
      </c>
      <c r="AE44" t="n">
        <v>5505.10734114586</v>
      </c>
      <c r="AF44" t="n">
        <v>6797.41418207005</v>
      </c>
    </row>
    <row r="45">
      <c r="A45" t="s">
        <v>181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1270.42566572013</v>
      </c>
      <c r="H45" t="n">
        <v>1575.81582424383</v>
      </c>
      <c r="I45" t="n">
        <v>1575.50413489712</v>
      </c>
      <c r="J45" t="n">
        <v>2011.41978422768</v>
      </c>
      <c r="K45" t="n">
        <v>2363.26548018201</v>
      </c>
      <c r="L45" t="n">
        <v>3025.10096259921</v>
      </c>
      <c r="M45" t="n">
        <v>3370.81120422822</v>
      </c>
      <c r="N45" t="n">
        <v>3354.70627090137</v>
      </c>
      <c r="O45" t="n">
        <v>3731.9136255519</v>
      </c>
      <c r="P45" t="n">
        <v>4312.9392043061</v>
      </c>
      <c r="Q45" t="n">
        <v>4557.56749779675</v>
      </c>
      <c r="R45" t="n">
        <v>4967.97811240527</v>
      </c>
      <c r="S45" t="n">
        <v>5727.28706100443</v>
      </c>
      <c r="T45" t="n">
        <v>6370.74948463486</v>
      </c>
      <c r="U45" t="n">
        <v>6908.40959253515</v>
      </c>
      <c r="V45" t="n">
        <v>5456.08949318141</v>
      </c>
      <c r="W45" t="n">
        <v>5373.09646460761</v>
      </c>
      <c r="X45" t="n">
        <v>5361.86321097069</v>
      </c>
      <c r="Y45" t="n">
        <v>5172.8409428987</v>
      </c>
      <c r="Z45" t="n">
        <v>3878.29186927392</v>
      </c>
      <c r="AA45" t="n">
        <v>3811.86476239352</v>
      </c>
      <c r="AB45" t="n">
        <v>4735.27429507451</v>
      </c>
      <c r="AC45" t="n">
        <v>4307.5328197479</v>
      </c>
      <c r="AD45" t="n">
        <v>4669.75307216812</v>
      </c>
      <c r="AE45" t="n">
        <v>5505.10734114586</v>
      </c>
      <c r="AF45" t="n">
        <v>6797.41418207005</v>
      </c>
    </row>
    <row r="46">
      <c r="A46" t="s">
        <v>181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9.24319743633011</v>
      </c>
      <c r="H46" t="n">
        <v>11.6382143917123</v>
      </c>
      <c r="I46" t="n">
        <v>12.8101911572922</v>
      </c>
      <c r="J46" t="n">
        <v>17.2279164875527</v>
      </c>
      <c r="K46" t="n">
        <v>21.4280547087698</v>
      </c>
      <c r="L46" t="n">
        <v>29.2207374077464</v>
      </c>
      <c r="M46" t="n">
        <v>30.6316957159462</v>
      </c>
      <c r="N46" t="n">
        <v>29.4188084416661</v>
      </c>
      <c r="O46" t="n">
        <v>35.287639471665</v>
      </c>
      <c r="P46" t="n">
        <v>36.3561001516847</v>
      </c>
      <c r="Q46" t="n">
        <v>29.8082039350604</v>
      </c>
      <c r="R46" t="n">
        <v>34.6374195732419</v>
      </c>
      <c r="S46" t="n">
        <v>61.4016437575718</v>
      </c>
      <c r="T46" t="n">
        <v>61.8717984197823</v>
      </c>
      <c r="U46" t="n">
        <v>55.8576923222811</v>
      </c>
      <c r="V46" t="n">
        <v>33.3949277740307</v>
      </c>
      <c r="W46" t="n">
        <v>26.52053170262</v>
      </c>
      <c r="X46" t="n">
        <v>65.7045101469346</v>
      </c>
      <c r="Y46" t="n">
        <v>73.4071607187661</v>
      </c>
      <c r="Z46" t="n">
        <v>57.570155646666</v>
      </c>
      <c r="AA46" t="n">
        <v>58.7189347055622</v>
      </c>
      <c r="AB46" t="n">
        <v>74.4325227929094</v>
      </c>
      <c r="AC46" t="n">
        <v>68.1076791804918</v>
      </c>
      <c r="AD46" t="n">
        <v>74.0799456981656</v>
      </c>
      <c r="AE46" t="n">
        <v>145.441155395965</v>
      </c>
      <c r="AF46" t="n">
        <v>209.801905201316</v>
      </c>
    </row>
    <row r="47">
      <c r="A47" t="s">
        <v>181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28.9739540569417</v>
      </c>
      <c r="H47" t="n">
        <v>32.4640367375376</v>
      </c>
      <c r="I47" t="n">
        <v>29.8252120495816</v>
      </c>
      <c r="J47" t="n">
        <v>35.1263720168545</v>
      </c>
      <c r="K47" t="n">
        <v>39.6986210088215</v>
      </c>
      <c r="L47" t="n">
        <v>50.1251577042143</v>
      </c>
      <c r="M47" t="n">
        <v>54.8614148098378</v>
      </c>
      <c r="N47" t="n">
        <v>51.0315728847697</v>
      </c>
      <c r="O47" t="n">
        <v>56.640146566151</v>
      </c>
      <c r="P47" t="n">
        <v>52.0330694731293</v>
      </c>
      <c r="Q47" t="n">
        <v>48.7821329410208</v>
      </c>
      <c r="R47" t="n">
        <v>51.4288781945582</v>
      </c>
      <c r="S47" t="n">
        <v>47.145174395701</v>
      </c>
      <c r="T47" t="n">
        <v>64.698631016092</v>
      </c>
      <c r="U47" t="n">
        <v>79.1088949018295</v>
      </c>
      <c r="V47" t="n">
        <v>55.9673822449492</v>
      </c>
      <c r="W47" t="n">
        <v>47.1544864325973</v>
      </c>
      <c r="X47" t="n">
        <v>52.386159026165</v>
      </c>
      <c r="Y47" t="n">
        <v>61.1815862456574</v>
      </c>
      <c r="Z47" t="n">
        <v>48.561762067428</v>
      </c>
      <c r="AA47" t="n">
        <v>49.9976413312</v>
      </c>
      <c r="AB47" t="n">
        <v>63.6911677696396</v>
      </c>
      <c r="AC47" t="n">
        <v>58.3614034215465</v>
      </c>
      <c r="AD47" t="n">
        <v>63.5293530058893</v>
      </c>
      <c r="AE47" t="n">
        <v>36.9453359756095</v>
      </c>
      <c r="AF47" t="n">
        <v>25.8835669382219</v>
      </c>
    </row>
    <row r="48">
      <c r="A48" t="s">
        <v>181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58.3588233599771</v>
      </c>
      <c r="H48" t="n">
        <v>65.8723432237438</v>
      </c>
      <c r="I48" t="n">
        <v>61.8769166210142</v>
      </c>
      <c r="J48" t="n">
        <v>75.3678576459835</v>
      </c>
      <c r="K48" t="n">
        <v>88.3646366384448</v>
      </c>
      <c r="L48" t="n">
        <v>113.033244197143</v>
      </c>
      <c r="M48" t="n">
        <v>121.668373329881</v>
      </c>
      <c r="N48" t="n">
        <v>114.026037155799</v>
      </c>
      <c r="O48" t="n">
        <v>124.069922139313</v>
      </c>
      <c r="P48" t="n">
        <v>129.708165309423</v>
      </c>
      <c r="Q48" t="n">
        <v>128.16387759677</v>
      </c>
      <c r="R48" t="n">
        <v>141.11367048154</v>
      </c>
      <c r="S48" t="n">
        <v>151.446519278016</v>
      </c>
      <c r="T48" t="n">
        <v>168.014309910747</v>
      </c>
      <c r="U48" t="n">
        <v>149.790280279072</v>
      </c>
      <c r="V48" t="n">
        <v>99.1551684868033</v>
      </c>
      <c r="W48" t="n">
        <v>99.302022121509</v>
      </c>
      <c r="X48" t="n">
        <v>112.519242908722</v>
      </c>
      <c r="Y48" t="n">
        <v>122.033306088315</v>
      </c>
      <c r="Z48" t="n">
        <v>94.9026608504138</v>
      </c>
      <c r="AA48" t="n">
        <v>96.1496472684883</v>
      </c>
      <c r="AB48" t="n">
        <v>121.44521806695</v>
      </c>
      <c r="AC48" t="n">
        <v>111.011440589062</v>
      </c>
      <c r="AD48" t="n">
        <v>120.676168510158</v>
      </c>
      <c r="AE48" t="n">
        <v>155.716987095311</v>
      </c>
      <c r="AF48" t="n">
        <v>199.267368344472</v>
      </c>
    </row>
    <row r="49">
      <c r="A49" t="s">
        <v>181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2.91617172737375</v>
      </c>
      <c r="H49" t="n">
        <v>3.32073984383932</v>
      </c>
      <c r="I49" t="n">
        <v>3.1528210755174</v>
      </c>
      <c r="J49" t="n">
        <v>3.81573707471203</v>
      </c>
      <c r="K49" t="n">
        <v>4.37140978329986</v>
      </c>
      <c r="L49" t="n">
        <v>5.45837746180853</v>
      </c>
      <c r="M49" t="n">
        <v>6.26710052954266</v>
      </c>
      <c r="N49" t="n">
        <v>6.06084564594259</v>
      </c>
      <c r="O49" t="n">
        <v>6.19063890566099</v>
      </c>
      <c r="P49" t="n">
        <v>6.73599605484949</v>
      </c>
      <c r="Q49" t="n">
        <v>6.75018567287341</v>
      </c>
      <c r="R49" t="n">
        <v>8.01152239759789</v>
      </c>
      <c r="S49" t="n">
        <v>9.04627923712688</v>
      </c>
      <c r="T49" t="n">
        <v>11.33172902556</v>
      </c>
      <c r="U49" t="n">
        <v>12.6609424257484</v>
      </c>
      <c r="V49" t="n">
        <v>9.65732298104116</v>
      </c>
      <c r="W49" t="n">
        <v>12.0540570942703</v>
      </c>
      <c r="X49" t="n">
        <v>15.1697879864674</v>
      </c>
      <c r="Y49" t="n">
        <v>11.1866880669626</v>
      </c>
      <c r="Z49" t="n">
        <v>7.51504280989823</v>
      </c>
      <c r="AA49" t="n">
        <v>6.65155765172309</v>
      </c>
      <c r="AB49" t="n">
        <v>7.75033526921471</v>
      </c>
      <c r="AC49" t="n">
        <v>6.91301221600191</v>
      </c>
      <c r="AD49" t="n">
        <v>7.40997044246136</v>
      </c>
      <c r="AE49" t="n">
        <v>8.5179977302713</v>
      </c>
      <c r="AF49" t="n">
        <v>10.4044563246886</v>
      </c>
    </row>
    <row r="50">
      <c r="A50" t="s">
        <v>181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26.4686975756617</v>
      </c>
      <c r="H50" t="n">
        <v>30.0875666423669</v>
      </c>
      <c r="I50" t="n">
        <v>28.8988834959153</v>
      </c>
      <c r="J50" t="n">
        <v>36.4257485544171</v>
      </c>
      <c r="K50" t="n">
        <v>44.2946058463236</v>
      </c>
      <c r="L50" t="n">
        <v>57.4497090311207</v>
      </c>
      <c r="M50" t="n">
        <v>60.5398579905005</v>
      </c>
      <c r="N50" t="n">
        <v>56.9336186250863</v>
      </c>
      <c r="O50" t="n">
        <v>61.2391366675011</v>
      </c>
      <c r="P50" t="n">
        <v>70.9390997814448</v>
      </c>
      <c r="Q50" t="n">
        <v>72.6315589828755</v>
      </c>
      <c r="R50" t="n">
        <v>81.6732698893839</v>
      </c>
      <c r="S50" t="n">
        <v>95.2550656451881</v>
      </c>
      <c r="T50" t="n">
        <v>91.9839498690949</v>
      </c>
      <c r="U50" t="n">
        <v>58.0204429514942</v>
      </c>
      <c r="V50" t="n">
        <v>33.5304632608129</v>
      </c>
      <c r="W50" t="n">
        <v>40.0934785946414</v>
      </c>
      <c r="X50" t="n">
        <v>44.9632958960891</v>
      </c>
      <c r="Y50" t="n">
        <v>49.6650317756953</v>
      </c>
      <c r="Z50" t="n">
        <v>38.8258559730876</v>
      </c>
      <c r="AA50" t="n">
        <v>39.5004482855652</v>
      </c>
      <c r="AB50" t="n">
        <v>50.0037150280959</v>
      </c>
      <c r="AC50" t="n">
        <v>45.7370249515132</v>
      </c>
      <c r="AD50" t="n">
        <v>49.7368450618074</v>
      </c>
      <c r="AE50" t="n">
        <v>110.25365338943</v>
      </c>
      <c r="AF50" t="n">
        <v>162.979345081562</v>
      </c>
    </row>
    <row r="51">
      <c r="A51" t="s">
        <v>181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26.4686975756617</v>
      </c>
      <c r="H51" t="n">
        <v>30.0875666423669</v>
      </c>
      <c r="I51" t="n">
        <v>28.8988834959153</v>
      </c>
      <c r="J51" t="n">
        <v>36.4257485544171</v>
      </c>
      <c r="K51" t="n">
        <v>44.2946058463236</v>
      </c>
      <c r="L51" t="n">
        <v>57.4497090311207</v>
      </c>
      <c r="M51" t="n">
        <v>60.5398579905005</v>
      </c>
      <c r="N51" t="n">
        <v>56.9336186250863</v>
      </c>
      <c r="O51" t="n">
        <v>61.2391366675011</v>
      </c>
      <c r="P51" t="n">
        <v>70.9390997814448</v>
      </c>
      <c r="Q51" t="n">
        <v>72.6315589828755</v>
      </c>
      <c r="R51" t="n">
        <v>81.6732698893839</v>
      </c>
      <c r="S51" t="n">
        <v>95.255065645188</v>
      </c>
      <c r="T51" t="n">
        <v>91.9839498690949</v>
      </c>
      <c r="U51" t="n">
        <v>58.0204429514942</v>
      </c>
      <c r="V51" t="n">
        <v>33.5304632608129</v>
      </c>
      <c r="W51" t="n">
        <v>40.0934785946414</v>
      </c>
      <c r="X51" t="n">
        <v>44.9632958960891</v>
      </c>
      <c r="Y51" t="n">
        <v>49.6650317756953</v>
      </c>
      <c r="Z51" t="n">
        <v>38.8258559730876</v>
      </c>
      <c r="AA51" t="n">
        <v>39.5004482855652</v>
      </c>
      <c r="AB51" t="n">
        <v>50.0037150280959</v>
      </c>
      <c r="AC51" t="n">
        <v>45.7370249515132</v>
      </c>
      <c r="AD51" t="n">
        <v>49.7368450618074</v>
      </c>
      <c r="AE51" t="n">
        <v>89.0109138614298</v>
      </c>
      <c r="AF51" t="n">
        <v>125.702968828609</v>
      </c>
    </row>
    <row r="52">
      <c r="A52" t="s">
        <v>181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181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10.9918012435038</v>
      </c>
      <c r="H53" t="n">
        <v>12.9497225512161</v>
      </c>
      <c r="I53" t="n">
        <v>12.7256236641665</v>
      </c>
      <c r="J53" t="n">
        <v>16.2486944729112</v>
      </c>
      <c r="K53" t="n">
        <v>19.8429313507932</v>
      </c>
      <c r="L53" t="n">
        <v>25.2996083624405</v>
      </c>
      <c r="M53" t="n">
        <v>26.8442654135005</v>
      </c>
      <c r="N53" t="n">
        <v>28.6391291278516</v>
      </c>
      <c r="O53" t="n">
        <v>28.3941224951643</v>
      </c>
      <c r="P53" t="n">
        <v>30.1780974791135</v>
      </c>
      <c r="Q53" t="n">
        <v>29.8276234988386</v>
      </c>
      <c r="R53" t="n">
        <v>37.688079266216</v>
      </c>
      <c r="S53" t="n">
        <v>47.0124856324583</v>
      </c>
      <c r="T53" t="n">
        <v>44.8907464254003</v>
      </c>
      <c r="U53" t="n">
        <v>39.4459315249893</v>
      </c>
      <c r="V53" t="n">
        <v>20.8567535964336</v>
      </c>
      <c r="W53" t="n">
        <v>15.2819668916836</v>
      </c>
      <c r="X53" t="n">
        <v>25.7983801200279</v>
      </c>
      <c r="Y53" t="n">
        <v>46.7933760634798</v>
      </c>
      <c r="Z53" t="n">
        <v>40.6225501785476</v>
      </c>
      <c r="AA53" t="n">
        <v>44.5941770740777</v>
      </c>
      <c r="AB53" t="n">
        <v>58.6526885926512</v>
      </c>
      <c r="AC53" t="n">
        <v>54.2262451140902</v>
      </c>
      <c r="AD53" t="n">
        <v>59.3219798095414</v>
      </c>
      <c r="AE53" t="n">
        <v>92.1964698848625</v>
      </c>
      <c r="AF53" t="n">
        <v>125.416641678193</v>
      </c>
    </row>
    <row r="54">
      <c r="A54" t="s">
        <v>181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84.1713089594729</v>
      </c>
      <c r="H54" t="n">
        <v>89.9341864395919</v>
      </c>
      <c r="I54" t="n">
        <v>79.0727185564769</v>
      </c>
      <c r="J54" t="n">
        <v>98.4845479121274</v>
      </c>
      <c r="K54" t="n">
        <v>113.097469988277</v>
      </c>
      <c r="L54" t="n">
        <v>144.784047355069</v>
      </c>
      <c r="M54" t="n">
        <v>154.835095175964</v>
      </c>
      <c r="N54" t="n">
        <v>146.688597019166</v>
      </c>
      <c r="O54" t="n">
        <v>127.89412986227</v>
      </c>
      <c r="P54" t="n">
        <v>124.239521973601</v>
      </c>
      <c r="Q54" t="n">
        <v>117.254949603863</v>
      </c>
      <c r="R54" t="n">
        <v>136.467047183313</v>
      </c>
      <c r="S54" t="n">
        <v>152.933380723305</v>
      </c>
      <c r="T54" t="n">
        <v>136.460630771593</v>
      </c>
      <c r="U54" t="n">
        <v>116.09522139202</v>
      </c>
      <c r="V54" t="n">
        <v>79.0545125810072</v>
      </c>
      <c r="W54" t="n">
        <v>69.6280448403289</v>
      </c>
      <c r="X54" t="n">
        <v>82.5644558336988</v>
      </c>
      <c r="Y54" t="n">
        <v>104.933079503831</v>
      </c>
      <c r="Z54" t="n">
        <v>85.0657671498457</v>
      </c>
      <c r="AA54" t="n">
        <v>88.9952782203297</v>
      </c>
      <c r="AB54" t="n">
        <v>114.311395623448</v>
      </c>
      <c r="AC54" t="n">
        <v>104.991555454627</v>
      </c>
      <c r="AD54" t="n">
        <v>114.438701329496</v>
      </c>
      <c r="AE54" t="n">
        <v>221.215784378851</v>
      </c>
      <c r="AF54" t="n">
        <v>318.027431780927</v>
      </c>
    </row>
    <row r="55">
      <c r="A55" t="s">
        <v>181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73.1795077159691</v>
      </c>
      <c r="H55" t="n">
        <v>76.9844638883758</v>
      </c>
      <c r="I55" t="n">
        <v>66.3470948923104</v>
      </c>
      <c r="J55" t="n">
        <v>82.2358534392163</v>
      </c>
      <c r="K55" t="n">
        <v>93.2545386374836</v>
      </c>
      <c r="L55" t="n">
        <v>119.484438992628</v>
      </c>
      <c r="M55" t="n">
        <v>127.990829762464</v>
      </c>
      <c r="N55" t="n">
        <v>118.049467891314</v>
      </c>
      <c r="O55" t="n">
        <v>99.5000073671053</v>
      </c>
      <c r="P55" t="n">
        <v>94.0614244944875</v>
      </c>
      <c r="Q55" t="n">
        <v>87.4273261050245</v>
      </c>
      <c r="R55" t="n">
        <v>98.7789679170968</v>
      </c>
      <c r="S55" t="n">
        <v>105.920895090847</v>
      </c>
      <c r="T55" t="n">
        <v>91.5698843461923</v>
      </c>
      <c r="U55" t="n">
        <v>76.6492898670311</v>
      </c>
      <c r="V55" t="n">
        <v>58.1977589845736</v>
      </c>
      <c r="W55" t="n">
        <v>54.3460779486453</v>
      </c>
      <c r="X55" t="n">
        <v>56.7660757136709</v>
      </c>
      <c r="Y55" t="n">
        <v>58.1397034403509</v>
      </c>
      <c r="Z55" t="n">
        <v>44.4432169712981</v>
      </c>
      <c r="AA55" t="n">
        <v>44.401101146252</v>
      </c>
      <c r="AB55" t="n">
        <v>55.6587070307966</v>
      </c>
      <c r="AC55" t="n">
        <v>50.7653103405369</v>
      </c>
      <c r="AD55" t="n">
        <v>55.1167215199545</v>
      </c>
      <c r="AE55" t="n">
        <v>129.019314493989</v>
      </c>
      <c r="AF55" t="n">
        <v>192.610790102734</v>
      </c>
    </row>
    <row r="56">
      <c r="A56" t="s">
        <v>181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181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1350.88195955799</v>
      </c>
      <c r="H57" t="n">
        <v>1670.73944237833</v>
      </c>
      <c r="I57" t="n">
        <v>1669.16815154065</v>
      </c>
      <c r="J57" t="n">
        <v>2128.45508122128</v>
      </c>
      <c r="K57" t="n">
        <v>2504.50540034496</v>
      </c>
      <c r="L57" t="n">
        <v>3209.68145757712</v>
      </c>
      <c r="M57" t="n">
        <v>3577.65597419452</v>
      </c>
      <c r="N57" t="n">
        <v>3561.03077251846</v>
      </c>
      <c r="O57" t="n">
        <v>3975.78315009201</v>
      </c>
      <c r="P57" t="n">
        <v>4566.01388991758</v>
      </c>
      <c r="Q57" t="n">
        <v>4797.45835482829</v>
      </c>
      <c r="R57" t="n">
        <v>5240.56232732156</v>
      </c>
      <c r="S57" t="n">
        <v>5993.98503730892</v>
      </c>
      <c r="T57" t="n">
        <v>6663.37437353332</v>
      </c>
      <c r="U57" t="n">
        <v>7150.62672976355</v>
      </c>
      <c r="V57" t="n">
        <v>5599.7910715985</v>
      </c>
      <c r="W57" t="n">
        <v>5499.29017919867</v>
      </c>
      <c r="X57" t="n">
        <v>5501.79944228426</v>
      </c>
      <c r="Y57" t="n">
        <v>5338.4255041599</v>
      </c>
      <c r="Z57" t="n">
        <v>4010.17148345967</v>
      </c>
      <c r="AA57" t="n">
        <v>3948.00186516362</v>
      </c>
      <c r="AB57" t="n">
        <v>4908.93553222575</v>
      </c>
      <c r="AC57" t="n">
        <v>4466.72410024763</v>
      </c>
      <c r="AD57" t="n">
        <v>4843.07886052813</v>
      </c>
      <c r="AE57" t="n">
        <v>5745.43042964029</v>
      </c>
      <c r="AF57" t="n">
        <v>7112.86932176235</v>
      </c>
    </row>
    <row r="58">
      <c r="A58" t="s">
        <v>181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1350.88195955799</v>
      </c>
      <c r="H58" t="n">
        <v>1670.73944237833</v>
      </c>
      <c r="I58" t="n">
        <v>1669.16815154065</v>
      </c>
      <c r="J58" t="n">
        <v>2128.45508122128</v>
      </c>
      <c r="K58" t="n">
        <v>2504.50540034496</v>
      </c>
      <c r="L58" t="n">
        <v>3209.68145757712</v>
      </c>
      <c r="M58" t="n">
        <v>3577.65597419452</v>
      </c>
      <c r="N58" t="n">
        <v>3561.03077251846</v>
      </c>
      <c r="O58" t="n">
        <v>3975.78315009201</v>
      </c>
      <c r="P58" t="n">
        <v>4566.01388991758</v>
      </c>
      <c r="Q58" t="n">
        <v>4797.45835482829</v>
      </c>
      <c r="R58" t="n">
        <v>5240.56232732156</v>
      </c>
      <c r="S58" t="n">
        <v>5993.98503730892</v>
      </c>
      <c r="T58" t="n">
        <v>6663.37437353332</v>
      </c>
      <c r="U58" t="n">
        <v>7150.62672976355</v>
      </c>
      <c r="V58" t="n">
        <v>5599.7910715985</v>
      </c>
      <c r="W58" t="n">
        <v>5499.29017919867</v>
      </c>
      <c r="X58" t="n">
        <v>5501.79944228426</v>
      </c>
      <c r="Y58" t="n">
        <v>5338.4255041599</v>
      </c>
      <c r="Z58" t="n">
        <v>4010.17148345967</v>
      </c>
      <c r="AA58" t="n">
        <v>3948.00186516362</v>
      </c>
      <c r="AB58" t="n">
        <v>4908.93553222575</v>
      </c>
      <c r="AC58" t="n">
        <v>4466.72410024763</v>
      </c>
      <c r="AD58" t="n">
        <v>4843.07886052813</v>
      </c>
      <c r="AE58" t="n">
        <v>5745.43042964029</v>
      </c>
      <c r="AF58" t="n">
        <v>7112.86932176235</v>
      </c>
    </row>
    <row r="59">
      <c r="A59" t="s">
        <v>181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183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183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2.35955942722134</v>
      </c>
      <c r="H3" t="n">
        <v>3.0153022767257</v>
      </c>
      <c r="I3" t="n">
        <v>2.68239040242481</v>
      </c>
      <c r="J3" t="n">
        <v>3.10573508231948</v>
      </c>
      <c r="K3" t="n">
        <v>3.39875182115953</v>
      </c>
      <c r="L3" t="n">
        <v>4.31588173301099</v>
      </c>
      <c r="M3" t="n">
        <v>4.38690428324695</v>
      </c>
      <c r="N3" t="n">
        <v>4.4094587750324</v>
      </c>
      <c r="O3" t="n">
        <v>4.5394301833861</v>
      </c>
      <c r="P3" t="n">
        <v>5.3126791338331</v>
      </c>
      <c r="Q3" t="n">
        <v>4.74097835388248</v>
      </c>
      <c r="R3" t="n">
        <v>4.71193988729776</v>
      </c>
      <c r="S3" t="n">
        <v>6.1537724984752</v>
      </c>
      <c r="T3" t="n">
        <v>5.32939477412696</v>
      </c>
      <c r="U3" t="n">
        <v>4.85238195969596</v>
      </c>
      <c r="V3" t="n">
        <v>6.51708077734754</v>
      </c>
      <c r="W3" t="n">
        <v>5.81199139434077</v>
      </c>
      <c r="X3" t="n">
        <v>4.2299737884237</v>
      </c>
      <c r="Y3" t="n">
        <v>3.39890422404213</v>
      </c>
      <c r="Z3" t="n">
        <v>6.95773128433125</v>
      </c>
      <c r="AA3" t="n">
        <v>8.37435222467753</v>
      </c>
      <c r="AB3" t="n">
        <v>16.1737512505318</v>
      </c>
      <c r="AC3" t="n">
        <v>20.1030303026181</v>
      </c>
      <c r="AD3" t="n">
        <v>13.7070718893617</v>
      </c>
      <c r="AE3" t="n">
        <v>12.96444439898</v>
      </c>
      <c r="AF3" t="n">
        <v>13.4636153150712</v>
      </c>
    </row>
    <row r="4">
      <c r="A4" t="s">
        <v>183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110.383987824166</v>
      </c>
      <c r="H4" t="n">
        <v>137.818299507452</v>
      </c>
      <c r="I4" t="n">
        <v>134.318487683855</v>
      </c>
      <c r="J4" t="n">
        <v>169.872688458946</v>
      </c>
      <c r="K4" t="n">
        <v>189.200854696053</v>
      </c>
      <c r="L4" t="n">
        <v>243.132355379405</v>
      </c>
      <c r="M4" t="n">
        <v>262.531562136208</v>
      </c>
      <c r="N4" t="n">
        <v>276.640295270664</v>
      </c>
      <c r="O4" t="n">
        <v>312.11036598489</v>
      </c>
      <c r="P4" t="n">
        <v>368.907949591809</v>
      </c>
      <c r="Q4" t="n">
        <v>361.238990613413</v>
      </c>
      <c r="R4" t="n">
        <v>357.977650171933</v>
      </c>
      <c r="S4" t="n">
        <v>369.98117024945</v>
      </c>
      <c r="T4" t="n">
        <v>381.457837332194</v>
      </c>
      <c r="U4" t="n">
        <v>458.800009579179</v>
      </c>
      <c r="V4" t="n">
        <v>461.511653562624</v>
      </c>
      <c r="W4" t="n">
        <v>458.444644884023</v>
      </c>
      <c r="X4" t="n">
        <v>510.88287906301</v>
      </c>
      <c r="Y4" t="n">
        <v>618.60491559938</v>
      </c>
      <c r="Z4" t="n">
        <v>618.254031958315</v>
      </c>
      <c r="AA4" t="n">
        <v>591.129824217435</v>
      </c>
      <c r="AB4" t="n">
        <v>691.719556824157</v>
      </c>
      <c r="AC4" t="n">
        <v>688.209426574392</v>
      </c>
      <c r="AD4" t="n">
        <v>602.310962717697</v>
      </c>
      <c r="AE4" t="n">
        <v>955.558949324804</v>
      </c>
      <c r="AF4" t="n">
        <v>1311.87554914924</v>
      </c>
    </row>
    <row r="5">
      <c r="A5" t="s">
        <v>183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58.0072789887287</v>
      </c>
      <c r="H5" t="n">
        <v>65.8100924318057</v>
      </c>
      <c r="I5" t="n">
        <v>61.2373510457279</v>
      </c>
      <c r="J5" t="n">
        <v>75.0870190246913</v>
      </c>
      <c r="K5" t="n">
        <v>82.4870485787372</v>
      </c>
      <c r="L5" t="n">
        <v>106.021677352446</v>
      </c>
      <c r="M5" t="n">
        <v>113.837759862552</v>
      </c>
      <c r="N5" t="n">
        <v>119.248619028857</v>
      </c>
      <c r="O5" t="n">
        <v>142.03796740727</v>
      </c>
      <c r="P5" t="n">
        <v>171.000484962439</v>
      </c>
      <c r="Q5" t="n">
        <v>165.494254013675</v>
      </c>
      <c r="R5" t="n">
        <v>169.38370446287</v>
      </c>
      <c r="S5" t="n">
        <v>178.250955211002</v>
      </c>
      <c r="T5" t="n">
        <v>176.55863120448</v>
      </c>
      <c r="U5" t="n">
        <v>198.426147670384</v>
      </c>
      <c r="V5" t="n">
        <v>208.098176259363</v>
      </c>
      <c r="W5" t="n">
        <v>237.663556805291</v>
      </c>
      <c r="X5" t="n">
        <v>277.741792150641</v>
      </c>
      <c r="Y5" t="n">
        <v>340.579227458341</v>
      </c>
      <c r="Z5" t="n">
        <v>368.686465497475</v>
      </c>
      <c r="AA5" t="n">
        <v>374.619886341222</v>
      </c>
      <c r="AB5" t="n">
        <v>459.238559930935</v>
      </c>
      <c r="AC5" t="n">
        <v>329.003516717894</v>
      </c>
      <c r="AD5" t="n">
        <v>211.021093923972</v>
      </c>
      <c r="AE5" t="n">
        <v>223.341777564119</v>
      </c>
      <c r="AF5" t="n">
        <v>251.609970316954</v>
      </c>
    </row>
    <row r="6">
      <c r="A6" t="s">
        <v>183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5.90634412905931</v>
      </c>
      <c r="H6" t="n">
        <v>5.46357494886471</v>
      </c>
      <c r="I6" t="n">
        <v>4.28498117814246</v>
      </c>
      <c r="J6" t="n">
        <v>4.4097626822834</v>
      </c>
      <c r="K6" t="n">
        <v>4.1302590972885</v>
      </c>
      <c r="L6" t="n">
        <v>4.34995116118751</v>
      </c>
      <c r="M6" t="n">
        <v>3.76247300006336</v>
      </c>
      <c r="N6" t="n">
        <v>3.41996317059755</v>
      </c>
      <c r="O6" t="n">
        <v>3.24768271664644</v>
      </c>
      <c r="P6" t="n">
        <v>3.0369616128817</v>
      </c>
      <c r="Q6" t="n">
        <v>2.50083537232093</v>
      </c>
      <c r="R6" t="n">
        <v>2.29194569567773</v>
      </c>
      <c r="S6" t="n">
        <v>2.21823890447113</v>
      </c>
      <c r="T6" t="n">
        <v>2.0638296416473</v>
      </c>
      <c r="U6" t="n">
        <v>1.94731389315392</v>
      </c>
      <c r="V6" t="n">
        <v>2.01756013619378</v>
      </c>
      <c r="W6" t="n">
        <v>2.21575434716208</v>
      </c>
      <c r="X6" t="n">
        <v>2.16868645916541</v>
      </c>
      <c r="Y6" t="n">
        <v>2.3065147526081</v>
      </c>
      <c r="Z6" t="n">
        <v>3.33413284290697</v>
      </c>
      <c r="AA6" t="n">
        <v>3.33630310651934</v>
      </c>
      <c r="AB6" t="n">
        <v>5.00828161590394</v>
      </c>
      <c r="AC6" t="n">
        <v>4.07402329421781</v>
      </c>
      <c r="AD6" t="n">
        <v>2.58413564053351</v>
      </c>
      <c r="AE6" t="n">
        <v>3.44249511263893</v>
      </c>
      <c r="AF6" t="n">
        <v>4.40172791026358</v>
      </c>
    </row>
    <row r="7">
      <c r="A7" t="s">
        <v>183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19.8942312122838</v>
      </c>
      <c r="H7" t="n">
        <v>22.8684533045805</v>
      </c>
      <c r="I7" t="n">
        <v>21.0002733249098</v>
      </c>
      <c r="J7" t="n">
        <v>25.8835125012554</v>
      </c>
      <c r="K7" t="n">
        <v>28.1917159508828</v>
      </c>
      <c r="L7" t="n">
        <v>39.4015094414654</v>
      </c>
      <c r="M7" t="n">
        <v>46.7512877337999</v>
      </c>
      <c r="N7" t="n">
        <v>55.7579940124765</v>
      </c>
      <c r="O7" t="n">
        <v>57.2491649230361</v>
      </c>
      <c r="P7" t="n">
        <v>65.3068100234756</v>
      </c>
      <c r="Q7" t="n">
        <v>68.1890390231141</v>
      </c>
      <c r="R7" t="n">
        <v>60.3283687648043</v>
      </c>
      <c r="S7" t="n">
        <v>58.6920945236526</v>
      </c>
      <c r="T7" t="n">
        <v>55.0681377673696</v>
      </c>
      <c r="U7" t="n">
        <v>55.743535467608</v>
      </c>
      <c r="V7" t="n">
        <v>37.0826431262777</v>
      </c>
      <c r="W7" t="n">
        <v>25.7548834463598</v>
      </c>
      <c r="X7" t="n">
        <v>16.7161194089481</v>
      </c>
      <c r="Y7" t="n">
        <v>13.8494292572244</v>
      </c>
      <c r="Z7" t="n">
        <v>14.8469900784992</v>
      </c>
      <c r="AA7" t="n">
        <v>13.2658284366931</v>
      </c>
      <c r="AB7" t="n">
        <v>19.2728514881755</v>
      </c>
      <c r="AC7" t="n">
        <v>17.1011965880146</v>
      </c>
      <c r="AD7" t="n">
        <v>11.4093498522588</v>
      </c>
      <c r="AE7" t="n">
        <v>14.9066671149467</v>
      </c>
      <c r="AF7" t="n">
        <v>18.8883871979862</v>
      </c>
    </row>
    <row r="8">
      <c r="A8" t="s">
        <v>183</v>
      </c>
      <c r="B8" t="s">
        <v>384</v>
      </c>
      <c r="C8" t="s">
        <v>342</v>
      </c>
      <c r="D8" t="s">
        <v>385</v>
      </c>
      <c r="E8" t="s">
        <v>343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183</v>
      </c>
      <c r="B9" t="s">
        <v>386</v>
      </c>
      <c r="C9" t="s">
        <v>342</v>
      </c>
      <c r="D9" t="s">
        <v>387</v>
      </c>
      <c r="E9" t="s">
        <v>343</v>
      </c>
      <c r="F9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183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1.88867107586742</v>
      </c>
      <c r="H10" t="n">
        <v>4.47545941701495</v>
      </c>
      <c r="I10" t="n">
        <v>5.41938188618453</v>
      </c>
      <c r="J10" t="n">
        <v>8.07927971543142</v>
      </c>
      <c r="K10" t="n">
        <v>10.8750428407868</v>
      </c>
      <c r="L10" t="n">
        <v>15.5673856327494</v>
      </c>
      <c r="M10" t="n">
        <v>19.9833538658995</v>
      </c>
      <c r="N10" t="n">
        <v>23.4458625852457</v>
      </c>
      <c r="O10" t="n">
        <v>29.5699849099292</v>
      </c>
      <c r="P10" t="n">
        <v>40.2416264526622</v>
      </c>
      <c r="Q10" t="n">
        <v>41.5774268093569</v>
      </c>
      <c r="R10" t="n">
        <v>43.7547275412818</v>
      </c>
      <c r="S10" t="n">
        <v>48.8536334985445</v>
      </c>
      <c r="T10" t="n">
        <v>74.6876600442843</v>
      </c>
      <c r="U10" t="n">
        <v>136.686339241726</v>
      </c>
      <c r="V10" t="n">
        <v>154.799938650997</v>
      </c>
      <c r="W10" t="n">
        <v>132.353315408126</v>
      </c>
      <c r="X10" t="n">
        <v>157.644903396346</v>
      </c>
      <c r="Y10" t="n">
        <v>198.002339637821</v>
      </c>
      <c r="Z10" t="n">
        <v>153.960227472924</v>
      </c>
      <c r="AA10" t="n">
        <v>124.415029913916</v>
      </c>
      <c r="AB10" t="n">
        <v>98.3780768672834</v>
      </c>
      <c r="AC10" t="n">
        <v>216.501167008581</v>
      </c>
      <c r="AD10" t="n">
        <v>259.983429049317</v>
      </c>
      <c r="AE10" t="n">
        <v>310.649149552168</v>
      </c>
      <c r="AF10" t="n">
        <v>376.226751161759</v>
      </c>
    </row>
    <row r="11">
      <c r="A11" t="s">
        <v>183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183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5.29863203827188</v>
      </c>
      <c r="H12" t="n">
        <v>5.6882813371154</v>
      </c>
      <c r="I12" t="n">
        <v>5.21095134448476</v>
      </c>
      <c r="J12" t="n">
        <v>6.36597381484494</v>
      </c>
      <c r="K12" t="n">
        <v>6.9541937088078</v>
      </c>
      <c r="L12" t="n">
        <v>8.2637902896972</v>
      </c>
      <c r="M12" t="n">
        <v>8.19802402590403</v>
      </c>
      <c r="N12" t="n">
        <v>8.20583950765419</v>
      </c>
      <c r="O12" t="n">
        <v>9.35652426929637</v>
      </c>
      <c r="P12" t="n">
        <v>10.8972677612404</v>
      </c>
      <c r="Q12" t="n">
        <v>10.5866072805124</v>
      </c>
      <c r="R12" t="n">
        <v>11.0127736027515</v>
      </c>
      <c r="S12" t="n">
        <v>10.9884272212578</v>
      </c>
      <c r="T12" t="n">
        <v>10.2227588039803</v>
      </c>
      <c r="U12" t="n">
        <v>9.43148012326798</v>
      </c>
      <c r="V12" t="n">
        <v>9.59185607075402</v>
      </c>
      <c r="W12" t="n">
        <v>10.6021522282803</v>
      </c>
      <c r="X12" t="n">
        <v>9.56052705938445</v>
      </c>
      <c r="Y12" t="n">
        <v>12.3313315984283</v>
      </c>
      <c r="Z12" t="n">
        <v>18.2013648602722</v>
      </c>
      <c r="AA12" t="n">
        <v>19.4754857862279</v>
      </c>
      <c r="AB12" t="n">
        <v>30.0966473116363</v>
      </c>
      <c r="AC12" t="n">
        <v>35.2669200236068</v>
      </c>
      <c r="AD12" t="n">
        <v>32.9394508997415</v>
      </c>
      <c r="AE12" t="n">
        <v>60.9046411141582</v>
      </c>
      <c r="AF12" t="n">
        <v>87.8837077493423</v>
      </c>
    </row>
    <row r="13">
      <c r="A13" t="s">
        <v>183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4.48833062616233</v>
      </c>
      <c r="H13" t="n">
        <v>4.72749336610478</v>
      </c>
      <c r="I13" t="n">
        <v>4.16782017792111</v>
      </c>
      <c r="J13" t="n">
        <v>4.96803813907669</v>
      </c>
      <c r="K13" t="n">
        <v>5.21906857376527</v>
      </c>
      <c r="L13" t="n">
        <v>5.7694163317165</v>
      </c>
      <c r="M13" t="n">
        <v>5.5587111436108</v>
      </c>
      <c r="N13" t="n">
        <v>5.40323910734805</v>
      </c>
      <c r="O13" t="n">
        <v>5.74691521671132</v>
      </c>
      <c r="P13" t="n">
        <v>6.6756423522975</v>
      </c>
      <c r="Q13" t="n">
        <v>6.48886210810351</v>
      </c>
      <c r="R13" t="n">
        <v>6.70801139504825</v>
      </c>
      <c r="S13" t="n">
        <v>7.43195684466146</v>
      </c>
      <c r="T13" t="n">
        <v>7.14742002234626</v>
      </c>
      <c r="U13" t="n">
        <v>6.14422815667684</v>
      </c>
      <c r="V13" t="n">
        <v>5.78572405421912</v>
      </c>
      <c r="W13" t="n">
        <v>4.97049982838017</v>
      </c>
      <c r="X13" t="n">
        <v>6.2225946813207</v>
      </c>
      <c r="Y13" t="n">
        <v>8.39285916834021</v>
      </c>
      <c r="Z13" t="n">
        <v>20.4478418891872</v>
      </c>
      <c r="AA13" t="n">
        <v>19.9470839631274</v>
      </c>
      <c r="AB13" t="n">
        <v>29.6728461671947</v>
      </c>
      <c r="AC13" t="n">
        <v>24.5261846567552</v>
      </c>
      <c r="AD13" t="n">
        <v>17.6166444864407</v>
      </c>
      <c r="AE13" t="n">
        <v>30.7469892401591</v>
      </c>
      <c r="AF13" t="n">
        <v>43.5936230314522</v>
      </c>
    </row>
    <row r="14">
      <c r="A14" t="s">
        <v>183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183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11.2386959711806</v>
      </c>
      <c r="H15" t="n">
        <v>21.8394085588205</v>
      </c>
      <c r="I15" t="n">
        <v>25.3418427134846</v>
      </c>
      <c r="J15" t="n">
        <v>35.0986348213691</v>
      </c>
      <c r="K15" t="n">
        <v>40.5553935098714</v>
      </c>
      <c r="L15" t="n">
        <v>51.0756377654198</v>
      </c>
      <c r="M15" t="n">
        <v>50.0845632723163</v>
      </c>
      <c r="N15" t="n">
        <v>45.907892457433</v>
      </c>
      <c r="O15" t="n">
        <v>47.8498209356833</v>
      </c>
      <c r="P15" t="n">
        <v>51.9581166435991</v>
      </c>
      <c r="Q15" t="n">
        <v>48.4966464322452</v>
      </c>
      <c r="R15" t="n">
        <v>45.3884681533971</v>
      </c>
      <c r="S15" t="n">
        <v>43.9145424673194</v>
      </c>
      <c r="T15" t="n">
        <v>38.1293100157813</v>
      </c>
      <c r="U15" t="n">
        <v>35.5828537957871</v>
      </c>
      <c r="V15" t="n">
        <v>28.6990549286291</v>
      </c>
      <c r="W15" t="n">
        <v>28.9450091600962</v>
      </c>
      <c r="X15" t="n">
        <v>24.8488996675542</v>
      </c>
      <c r="Y15" t="n">
        <v>24.7633308620633</v>
      </c>
      <c r="Z15" t="n">
        <v>20.8258033612028</v>
      </c>
      <c r="AA15" t="n">
        <v>22.574835456451</v>
      </c>
      <c r="AB15" t="n">
        <v>35.1248252494417</v>
      </c>
      <c r="AC15" t="n">
        <v>41.4942536020741</v>
      </c>
      <c r="AD15" t="n">
        <v>43.8173441005938</v>
      </c>
      <c r="AE15" t="n">
        <v>53.0475130552655</v>
      </c>
      <c r="AF15" t="n">
        <v>64.6986946630478</v>
      </c>
    </row>
    <row r="16">
      <c r="A16" t="s">
        <v>183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2.70983860003593</v>
      </c>
      <c r="H16" t="n">
        <v>2.92528026815206</v>
      </c>
      <c r="I16" t="n">
        <v>2.6954853849039</v>
      </c>
      <c r="J16" t="n">
        <v>3.24416966167564</v>
      </c>
      <c r="K16" t="n">
        <v>3.51553557807546</v>
      </c>
      <c r="L16" t="n">
        <v>3.92037923378719</v>
      </c>
      <c r="M16" t="n">
        <v>3.52034149187171</v>
      </c>
      <c r="N16" t="n">
        <v>2.86994885080172</v>
      </c>
      <c r="O16" t="n">
        <v>2.28832227149992</v>
      </c>
      <c r="P16" t="n">
        <v>2.11628815063113</v>
      </c>
      <c r="Q16" t="n">
        <v>1.84448391673448</v>
      </c>
      <c r="R16" t="n">
        <v>2.00131417497479</v>
      </c>
      <c r="S16" t="n">
        <v>2.16643075063213</v>
      </c>
      <c r="T16" t="n">
        <v>1.72272884729793</v>
      </c>
      <c r="U16" t="n">
        <v>1.47859597437678</v>
      </c>
      <c r="V16" t="n">
        <v>1.56299512142234</v>
      </c>
      <c r="W16" t="n">
        <v>3.86510715295477</v>
      </c>
      <c r="X16" t="n">
        <v>3.34912495520959</v>
      </c>
      <c r="Y16" t="n">
        <v>4.21733112526538</v>
      </c>
      <c r="Z16" t="n">
        <v>8.01988159196367</v>
      </c>
      <c r="AA16" t="n">
        <v>14.7416195150655</v>
      </c>
      <c r="AB16" t="n">
        <v>30.2772473005637</v>
      </c>
      <c r="AC16" t="n">
        <v>28.0838310518345</v>
      </c>
      <c r="AD16" t="n">
        <v>24.3489397190049</v>
      </c>
      <c r="AE16" t="n">
        <v>27.8208868636437</v>
      </c>
      <c r="AF16" t="n">
        <v>32.8593318017745</v>
      </c>
    </row>
    <row r="17">
      <c r="A17" t="s">
        <v>183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183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183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0.127106868239819</v>
      </c>
      <c r="H19" t="n">
        <v>0.156433084043972</v>
      </c>
      <c r="I19" t="n">
        <v>0.1616824521943</v>
      </c>
      <c r="J19" t="n">
        <v>0.220465827085883</v>
      </c>
      <c r="K19" t="n">
        <v>0.251105519709785</v>
      </c>
      <c r="L19" t="n">
        <v>0.321498164220327</v>
      </c>
      <c r="M19" t="n">
        <v>0.34765953468422</v>
      </c>
      <c r="N19" t="n">
        <v>0.394462572173624</v>
      </c>
      <c r="O19" t="n">
        <v>0.469794674319717</v>
      </c>
      <c r="P19" t="n">
        <v>0.559864049725769</v>
      </c>
      <c r="Q19" t="n">
        <v>0.51779639580149</v>
      </c>
      <c r="R19" t="n">
        <v>0.530302558783779</v>
      </c>
      <c r="S19" t="n">
        <v>0.607725365731658</v>
      </c>
      <c r="T19" t="n">
        <v>0.980907797261463</v>
      </c>
      <c r="U19" t="n">
        <v>1.41510526113717</v>
      </c>
      <c r="V19" t="n">
        <v>2.53002750480756</v>
      </c>
      <c r="W19" t="n">
        <v>3.17009669673108</v>
      </c>
      <c r="X19" t="n">
        <v>3.29209938629717</v>
      </c>
      <c r="Y19" t="n">
        <v>4.40227323870618</v>
      </c>
      <c r="Z19" t="n">
        <v>9.23923390860905</v>
      </c>
      <c r="AA19" t="n">
        <v>8.16637111855109</v>
      </c>
      <c r="AB19" t="n">
        <v>11.6296217481333</v>
      </c>
      <c r="AC19" t="n">
        <v>9.1869323505149</v>
      </c>
      <c r="AD19" t="n">
        <v>6.43502451848138</v>
      </c>
      <c r="AE19" t="n">
        <v>238.401463351405</v>
      </c>
      <c r="AF19" t="n">
        <v>439.947051994534</v>
      </c>
    </row>
    <row r="20">
      <c r="A20" t="s">
        <v>183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7.05764949513245</v>
      </c>
      <c r="H20" t="n">
        <v>7.84115951673168</v>
      </c>
      <c r="I20" t="n">
        <v>7.01627807565839</v>
      </c>
      <c r="J20" t="n">
        <v>7.56517991417773</v>
      </c>
      <c r="K20" t="n">
        <v>7.92116971890844</v>
      </c>
      <c r="L20" t="n">
        <v>9.52042054084429</v>
      </c>
      <c r="M20" t="n">
        <v>10.0306683022018</v>
      </c>
      <c r="N20" t="n">
        <v>10.4150049712283</v>
      </c>
      <c r="O20" t="n">
        <v>12.8296409555494</v>
      </c>
      <c r="P20" t="n">
        <v>16.8251253185883</v>
      </c>
      <c r="Q20" t="n">
        <v>18.242314266358</v>
      </c>
      <c r="R20" t="n">
        <v>19.2819954300812</v>
      </c>
      <c r="S20" t="n">
        <v>22.5529413004445</v>
      </c>
      <c r="T20" t="n">
        <v>22.7193279775706</v>
      </c>
      <c r="U20" t="n">
        <v>20.2279813528155</v>
      </c>
      <c r="V20" t="n">
        <v>18.3610184257102</v>
      </c>
      <c r="W20" t="n">
        <v>18.5688443282145</v>
      </c>
      <c r="X20" t="n">
        <v>18.7827324131327</v>
      </c>
      <c r="Y20" t="n">
        <v>24.1530598047247</v>
      </c>
      <c r="Z20" t="n">
        <v>40.020620146842</v>
      </c>
      <c r="AA20" t="n">
        <v>51.2891144362125</v>
      </c>
      <c r="AB20" t="n">
        <v>80.4628763230933</v>
      </c>
      <c r="AC20" t="n">
        <v>82.4127073487994</v>
      </c>
      <c r="AD20" t="n">
        <v>58.4946991441546</v>
      </c>
      <c r="AE20" t="n">
        <v>62.6185475036983</v>
      </c>
      <c r="AF20" t="n">
        <v>71.0684554950872</v>
      </c>
    </row>
    <row r="21">
      <c r="A21" t="s">
        <v>183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8.33254376274475</v>
      </c>
      <c r="H21" t="n">
        <v>9.3388265753961</v>
      </c>
      <c r="I21" t="n">
        <v>8.48118999860358</v>
      </c>
      <c r="J21" t="n">
        <v>9.42143879935028</v>
      </c>
      <c r="K21" t="n">
        <v>10.004426482177</v>
      </c>
      <c r="L21" t="n">
        <v>12.0983621928733</v>
      </c>
      <c r="M21" t="n">
        <v>12.7202391102317</v>
      </c>
      <c r="N21" t="n">
        <v>13.3042627405589</v>
      </c>
      <c r="O21" t="n">
        <v>15.8738544300712</v>
      </c>
      <c r="P21" t="n">
        <v>20.7449011278525</v>
      </c>
      <c r="Q21" t="n">
        <v>22.2811378635183</v>
      </c>
      <c r="R21" t="n">
        <v>23.9284931830401</v>
      </c>
      <c r="S21" t="n">
        <v>27.948597826107</v>
      </c>
      <c r="T21" t="n">
        <v>30.0449414279188</v>
      </c>
      <c r="U21" t="n">
        <v>30.3811364184743</v>
      </c>
      <c r="V21" t="n">
        <v>30.7662870269658</v>
      </c>
      <c r="W21" t="n">
        <v>33.010883716446</v>
      </c>
      <c r="X21" t="n">
        <v>38.757332632186</v>
      </c>
      <c r="Y21" t="n">
        <v>45.6517028194052</v>
      </c>
      <c r="Z21" t="n">
        <v>61.2779827116654</v>
      </c>
      <c r="AA21" t="n">
        <v>72.8135465786031</v>
      </c>
      <c r="AB21" t="n">
        <v>109.311487480978</v>
      </c>
      <c r="AC21" t="n">
        <v>111.32453273461</v>
      </c>
      <c r="AD21" t="n">
        <v>83.4016546006436</v>
      </c>
      <c r="AE21" t="n">
        <v>86.4488308903198</v>
      </c>
      <c r="AF21" t="n">
        <v>96.0421239891815</v>
      </c>
    </row>
    <row r="22">
      <c r="A22" t="s">
        <v>183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1.27489426761229</v>
      </c>
      <c r="H22" t="n">
        <v>1.49766705866441</v>
      </c>
      <c r="I22" t="n">
        <v>1.46491192294519</v>
      </c>
      <c r="J22" t="n">
        <v>1.85625888517255</v>
      </c>
      <c r="K22" t="n">
        <v>2.08325676326851</v>
      </c>
      <c r="L22" t="n">
        <v>2.577941652029</v>
      </c>
      <c r="M22" t="n">
        <v>2.68957080802986</v>
      </c>
      <c r="N22" t="n">
        <v>2.8892577693306</v>
      </c>
      <c r="O22" t="n">
        <v>3.04421347452184</v>
      </c>
      <c r="P22" t="n">
        <v>3.91977580926426</v>
      </c>
      <c r="Q22" t="n">
        <v>4.03882359716031</v>
      </c>
      <c r="R22" t="n">
        <v>4.64649775295888</v>
      </c>
      <c r="S22" t="n">
        <v>5.39565652566254</v>
      </c>
      <c r="T22" t="n">
        <v>7.32561345034819</v>
      </c>
      <c r="U22" t="n">
        <v>10.1531550656588</v>
      </c>
      <c r="V22" t="n">
        <v>12.4052686012556</v>
      </c>
      <c r="W22" t="n">
        <v>14.4420393882315</v>
      </c>
      <c r="X22" t="n">
        <v>19.9746002190533</v>
      </c>
      <c r="Y22" t="n">
        <v>21.4986430146805</v>
      </c>
      <c r="Z22" t="n">
        <v>21.2573625648234</v>
      </c>
      <c r="AA22" t="n">
        <v>21.5244321423906</v>
      </c>
      <c r="AB22" t="n">
        <v>28.8486111578842</v>
      </c>
      <c r="AC22" t="n">
        <v>28.911825385811</v>
      </c>
      <c r="AD22" t="n">
        <v>24.906955456489</v>
      </c>
      <c r="AE22" t="n">
        <v>23.8302833866215</v>
      </c>
      <c r="AF22" t="n">
        <v>24.9736684940943</v>
      </c>
    </row>
    <row r="23">
      <c r="A23" t="s">
        <v>183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58.4109731272213</v>
      </c>
      <c r="H23" t="n">
        <v>72.4659632166959</v>
      </c>
      <c r="I23" t="n">
        <v>72.9908358109871</v>
      </c>
      <c r="J23" t="n">
        <v>97.8392099659251</v>
      </c>
      <c r="K23" t="n">
        <v>115.641566033747</v>
      </c>
      <c r="L23" t="n">
        <v>150.37975790908</v>
      </c>
      <c r="M23" t="n">
        <v>164.375088230037</v>
      </c>
      <c r="N23" t="n">
        <v>175.341216444104</v>
      </c>
      <c r="O23" t="n">
        <v>212.207348868811</v>
      </c>
      <c r="P23" t="n">
        <v>256.481511480881</v>
      </c>
      <c r="Q23" t="n">
        <v>258.906527653922</v>
      </c>
      <c r="R23" t="n">
        <v>275.940094407943</v>
      </c>
      <c r="S23" t="n">
        <v>293.968839627212</v>
      </c>
      <c r="T23" t="n">
        <v>242.948177958746</v>
      </c>
      <c r="U23" t="n">
        <v>212.191527771783</v>
      </c>
      <c r="V23" t="n">
        <v>166.155881443876</v>
      </c>
      <c r="W23" t="n">
        <v>155.575245545235</v>
      </c>
      <c r="X23" t="n">
        <v>111.196883235857</v>
      </c>
      <c r="Y23" t="n">
        <v>139.973223927554</v>
      </c>
      <c r="Z23" t="n">
        <v>202.552323592854</v>
      </c>
      <c r="AA23" t="n">
        <v>253.650080572077</v>
      </c>
      <c r="AB23" t="n">
        <v>274.535613649096</v>
      </c>
      <c r="AC23" t="n">
        <v>268.262789638202</v>
      </c>
      <c r="AD23" t="n">
        <v>260.806404502003</v>
      </c>
      <c r="AE23" t="n">
        <v>464.763816830959</v>
      </c>
      <c r="AF23" t="n">
        <v>663.2440261796</v>
      </c>
    </row>
    <row r="24">
      <c r="A24" t="s">
        <v>183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82.2515006694377</v>
      </c>
      <c r="H24" t="n">
        <v>107.270497177839</v>
      </c>
      <c r="I24" t="n">
        <v>103.345645510354</v>
      </c>
      <c r="J24" t="n">
        <v>129.581138841067</v>
      </c>
      <c r="K24" t="n">
        <v>143.355646288876</v>
      </c>
      <c r="L24" t="n">
        <v>160.548864459697</v>
      </c>
      <c r="M24" t="n">
        <v>161.577256049671</v>
      </c>
      <c r="N24" t="n">
        <v>164.356990481559</v>
      </c>
      <c r="O24" t="n">
        <v>198.641055713373</v>
      </c>
      <c r="P24" t="n">
        <v>230.364801450571</v>
      </c>
      <c r="Q24" t="n">
        <v>255.413173660788</v>
      </c>
      <c r="R24" t="n">
        <v>278.092687261548</v>
      </c>
      <c r="S24" t="n">
        <v>323.258578951095</v>
      </c>
      <c r="T24" t="n">
        <v>364.061533039955</v>
      </c>
      <c r="U24" t="n">
        <v>491.749886810662</v>
      </c>
      <c r="V24" t="n">
        <v>548.105185215319</v>
      </c>
      <c r="W24" t="n">
        <v>674.869163145008</v>
      </c>
      <c r="X24" t="n">
        <v>877.385851529333</v>
      </c>
      <c r="Y24" t="n">
        <v>1152.58893643279</v>
      </c>
      <c r="Z24" t="n">
        <v>1260.09404444416</v>
      </c>
      <c r="AA24" t="n">
        <v>1258.15179186107</v>
      </c>
      <c r="AB24" t="n">
        <v>1458.3287136756</v>
      </c>
      <c r="AC24" t="n">
        <v>2259.04894349407</v>
      </c>
      <c r="AD24" t="n">
        <v>3006.18223566688</v>
      </c>
      <c r="AE24" t="n">
        <v>2775.25248882875</v>
      </c>
      <c r="AF24" t="n">
        <v>2825.75214024393</v>
      </c>
    </row>
    <row r="25">
      <c r="A25" t="s">
        <v>183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6.70300677588032</v>
      </c>
      <c r="H25" t="n">
        <v>8.30275366500439</v>
      </c>
      <c r="I25" t="n">
        <v>7.821915895437</v>
      </c>
      <c r="J25" t="n">
        <v>9.82369348614996</v>
      </c>
      <c r="K25" t="n">
        <v>11.1226335171212</v>
      </c>
      <c r="L25" t="n">
        <v>13.1992386213197</v>
      </c>
      <c r="M25" t="n">
        <v>12.8840089050684</v>
      </c>
      <c r="N25" t="n">
        <v>11.7545553446072</v>
      </c>
      <c r="O25" t="n">
        <v>15.8383491694737</v>
      </c>
      <c r="P25" t="n">
        <v>15.393676943896</v>
      </c>
      <c r="Q25" t="n">
        <v>15.324952891501</v>
      </c>
      <c r="R25" t="n">
        <v>16.76859046628</v>
      </c>
      <c r="S25" t="n">
        <v>21.1137395754734</v>
      </c>
      <c r="T25" t="n">
        <v>22.9033971010185</v>
      </c>
      <c r="U25" t="n">
        <v>28.8502703358392</v>
      </c>
      <c r="V25" t="n">
        <v>25.2895406223776</v>
      </c>
      <c r="W25" t="n">
        <v>27.2449444050296</v>
      </c>
      <c r="X25" t="n">
        <v>37.2779839547363</v>
      </c>
      <c r="Y25" t="n">
        <v>29.5932060219621</v>
      </c>
      <c r="Z25" t="n">
        <v>36.737897070979</v>
      </c>
      <c r="AA25" t="n">
        <v>44.2207428739753</v>
      </c>
      <c r="AB25" t="n">
        <v>56.8381078957664</v>
      </c>
      <c r="AC25" t="n">
        <v>73.8337915892288</v>
      </c>
      <c r="AD25" t="n">
        <v>54.9093209272698</v>
      </c>
      <c r="AE25" t="n">
        <v>44.3599735338452</v>
      </c>
      <c r="AF25" t="n">
        <v>39.7960162171733</v>
      </c>
    </row>
    <row r="26">
      <c r="A26" t="s">
        <v>183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46.7717366915707</v>
      </c>
      <c r="H26" t="n">
        <v>63.0676136945955</v>
      </c>
      <c r="I26" t="n">
        <v>62.6685828404879</v>
      </c>
      <c r="J26" t="n">
        <v>79.1166004130064</v>
      </c>
      <c r="K26" t="n">
        <v>88.3838146293172</v>
      </c>
      <c r="L26" t="n">
        <v>97.1656037968042</v>
      </c>
      <c r="M26" t="n">
        <v>100.26254462978</v>
      </c>
      <c r="N26" t="n">
        <v>103.901864208446</v>
      </c>
      <c r="O26" t="n">
        <v>121.148669173389</v>
      </c>
      <c r="P26" t="n">
        <v>151.177569946104</v>
      </c>
      <c r="Q26" t="n">
        <v>169.840121634047</v>
      </c>
      <c r="R26" t="n">
        <v>180.319347650867</v>
      </c>
      <c r="S26" t="n">
        <v>206.581448080686</v>
      </c>
      <c r="T26" t="n">
        <v>217.042926486958</v>
      </c>
      <c r="U26" t="n">
        <v>272.653878664614</v>
      </c>
      <c r="V26" t="n">
        <v>285.412274631061</v>
      </c>
      <c r="W26" t="n">
        <v>353.27381255497</v>
      </c>
      <c r="X26" t="n">
        <v>473.837860759319</v>
      </c>
      <c r="Y26" t="n">
        <v>631.948488482392</v>
      </c>
      <c r="Z26" t="n">
        <v>721.731071209705</v>
      </c>
      <c r="AA26" t="n">
        <v>673.023896474525</v>
      </c>
      <c r="AB26" t="n">
        <v>814.734204074027</v>
      </c>
      <c r="AC26" t="n">
        <v>1556.35249287474</v>
      </c>
      <c r="AD26" t="n">
        <v>2470.55103855723</v>
      </c>
      <c r="AE26" t="n">
        <v>2154.42630456607</v>
      </c>
      <c r="AF26" t="n">
        <v>2086.44784256187</v>
      </c>
    </row>
    <row r="27">
      <c r="A27" t="s">
        <v>183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28.7767572019868</v>
      </c>
      <c r="H27" t="n">
        <v>35.9001298182392</v>
      </c>
      <c r="I27" t="n">
        <v>32.8551467744291</v>
      </c>
      <c r="J27" t="n">
        <v>40.6408449419112</v>
      </c>
      <c r="K27" t="n">
        <v>43.8491981424374</v>
      </c>
      <c r="L27" t="n">
        <v>50.1840220415732</v>
      </c>
      <c r="M27" t="n">
        <v>48.4307025148229</v>
      </c>
      <c r="N27" t="n">
        <v>48.7005709285063</v>
      </c>
      <c r="O27" t="n">
        <v>61.65403737051</v>
      </c>
      <c r="P27" t="n">
        <v>63.793554560572</v>
      </c>
      <c r="Q27" t="n">
        <v>70.248099135241</v>
      </c>
      <c r="R27" t="n">
        <v>81.0047491444015</v>
      </c>
      <c r="S27" t="n">
        <v>95.5633912949356</v>
      </c>
      <c r="T27" t="n">
        <v>124.115209451978</v>
      </c>
      <c r="U27" t="n">
        <v>190.245737810209</v>
      </c>
      <c r="V27" t="n">
        <v>237.403369961881</v>
      </c>
      <c r="W27" t="n">
        <v>294.35040618501</v>
      </c>
      <c r="X27" t="n">
        <v>366.270006815278</v>
      </c>
      <c r="Y27" t="n">
        <v>491.047241928436</v>
      </c>
      <c r="Z27" t="n">
        <v>501.625076163474</v>
      </c>
      <c r="AA27" t="n">
        <v>540.907152512573</v>
      </c>
      <c r="AB27" t="n">
        <v>586.756401705804</v>
      </c>
      <c r="AC27" t="n">
        <v>628.862659030099</v>
      </c>
      <c r="AD27" t="n">
        <v>480.721876182387</v>
      </c>
      <c r="AE27" t="n">
        <v>576.46621072884</v>
      </c>
      <c r="AF27" t="n">
        <v>699.508281464889</v>
      </c>
    </row>
    <row r="28">
      <c r="A28" t="s">
        <v>183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37.2451960355747</v>
      </c>
      <c r="H28" t="n">
        <v>47.3701276511404</v>
      </c>
      <c r="I28" t="n">
        <v>48.3064171628699</v>
      </c>
      <c r="J28" t="n">
        <v>63.1008092213356</v>
      </c>
      <c r="K28" t="n">
        <v>72.9704672393222</v>
      </c>
      <c r="L28" t="n">
        <v>88.7274348794589</v>
      </c>
      <c r="M28" t="n">
        <v>91.5485593413832</v>
      </c>
      <c r="N28" t="n">
        <v>95.805200057071</v>
      </c>
      <c r="O28" t="n">
        <v>115.280142063643</v>
      </c>
      <c r="P28" t="n">
        <v>139.055802406148</v>
      </c>
      <c r="Q28" t="n">
        <v>150.444844040724</v>
      </c>
      <c r="R28" t="n">
        <v>164.73421060478</v>
      </c>
      <c r="S28" t="n">
        <v>204.615531640375</v>
      </c>
      <c r="T28" t="n">
        <v>222.907284343988</v>
      </c>
      <c r="U28" t="n">
        <v>273.563733095384</v>
      </c>
      <c r="V28" t="n">
        <v>265.74494556398</v>
      </c>
      <c r="W28" t="n">
        <v>329.1073553291</v>
      </c>
      <c r="X28" t="n">
        <v>348.053404357302</v>
      </c>
      <c r="Y28" t="n">
        <v>417.293503357083</v>
      </c>
      <c r="Z28" t="n">
        <v>466.469572258251</v>
      </c>
      <c r="AA28" t="n">
        <v>874.36949901101</v>
      </c>
      <c r="AB28" t="n">
        <v>864.95422284362</v>
      </c>
      <c r="AC28" t="n">
        <v>695.158860589611</v>
      </c>
      <c r="AD28" t="n">
        <v>731.45669863413</v>
      </c>
      <c r="AE28" t="n">
        <v>815.551969505263</v>
      </c>
      <c r="AF28" t="n">
        <v>949.402127369531</v>
      </c>
    </row>
    <row r="29">
      <c r="A29" t="s">
        <v>183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13.7266514036751</v>
      </c>
      <c r="H29" t="n">
        <v>17.5071836562925</v>
      </c>
      <c r="I29" t="n">
        <v>18.0628148381867</v>
      </c>
      <c r="J29" t="n">
        <v>23.3711257191778</v>
      </c>
      <c r="K29" t="n">
        <v>27.1376692107498</v>
      </c>
      <c r="L29" t="n">
        <v>33.9739766657435</v>
      </c>
      <c r="M29" t="n">
        <v>34.9822448652895</v>
      </c>
      <c r="N29" t="n">
        <v>33.9838723341149</v>
      </c>
      <c r="O29" t="n">
        <v>41.6795536163968</v>
      </c>
      <c r="P29" t="n">
        <v>47.6242625433549</v>
      </c>
      <c r="Q29" t="n">
        <v>43.7454474044877</v>
      </c>
      <c r="R29" t="n">
        <v>45.487154719948</v>
      </c>
      <c r="S29" t="n">
        <v>52.8803975990889</v>
      </c>
      <c r="T29" t="n">
        <v>47.5325947546997</v>
      </c>
      <c r="U29" t="n">
        <v>59.9911345113307</v>
      </c>
      <c r="V29" t="n">
        <v>65.6597245997493</v>
      </c>
      <c r="W29" t="n">
        <v>76.7100828359381</v>
      </c>
      <c r="X29" t="n">
        <v>98.5578804593888</v>
      </c>
      <c r="Y29" t="n">
        <v>129.53749554116</v>
      </c>
      <c r="Z29" t="n">
        <v>128.391781927389</v>
      </c>
      <c r="AA29" t="n">
        <v>151.518861978893</v>
      </c>
      <c r="AB29" t="n">
        <v>184.690755322338</v>
      </c>
      <c r="AC29" t="n">
        <v>184.601312232481</v>
      </c>
      <c r="AD29" t="n">
        <v>169.242688708054</v>
      </c>
      <c r="AE29" t="n">
        <v>237.42889029219</v>
      </c>
      <c r="AF29" t="n">
        <v>310.624156469146</v>
      </c>
    </row>
    <row r="30">
      <c r="A30" t="s">
        <v>183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3.02057880501564</v>
      </c>
      <c r="H30" t="n">
        <v>3.84206876989527</v>
      </c>
      <c r="I30" t="n">
        <v>4.06549872429358</v>
      </c>
      <c r="J30" t="n">
        <v>5.38824362628584</v>
      </c>
      <c r="K30" t="n">
        <v>6.14600815845365</v>
      </c>
      <c r="L30" t="n">
        <v>7.5605838800529</v>
      </c>
      <c r="M30" t="n">
        <v>7.78072190375918</v>
      </c>
      <c r="N30" t="n">
        <v>10.5110344688839</v>
      </c>
      <c r="O30" t="n">
        <v>10.5444527399176</v>
      </c>
      <c r="P30" t="n">
        <v>9.16832725522597</v>
      </c>
      <c r="Q30" t="n">
        <v>9.80125413254489</v>
      </c>
      <c r="R30" t="n">
        <v>10.4672608248645</v>
      </c>
      <c r="S30" t="n">
        <v>10.6619047161439</v>
      </c>
      <c r="T30" t="n">
        <v>11.5474661663159</v>
      </c>
      <c r="U30" t="n">
        <v>12.5420582997236</v>
      </c>
      <c r="V30" t="n">
        <v>13.6492026364903</v>
      </c>
      <c r="W30" t="n">
        <v>17.118512778551</v>
      </c>
      <c r="X30" t="n">
        <v>15.9561437011025</v>
      </c>
      <c r="Y30" t="n">
        <v>20.8393603190455</v>
      </c>
      <c r="Z30" t="n">
        <v>27.4709334717204</v>
      </c>
      <c r="AA30" t="n">
        <v>32.4798146422711</v>
      </c>
      <c r="AB30" t="n">
        <v>36.9426128195849</v>
      </c>
      <c r="AC30" t="n">
        <v>35.8345427871895</v>
      </c>
      <c r="AD30" t="n">
        <v>50.7765110968841</v>
      </c>
      <c r="AE30" t="n">
        <v>78.7777130118288</v>
      </c>
      <c r="AF30" t="n">
        <v>107.274972266886</v>
      </c>
    </row>
    <row r="31">
      <c r="A31" t="s">
        <v>183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9.17822082823087</v>
      </c>
      <c r="H31" t="n">
        <v>11.5333629270211</v>
      </c>
      <c r="I31" t="n">
        <v>11.9642653958566</v>
      </c>
      <c r="J31" t="n">
        <v>16.4099102096771</v>
      </c>
      <c r="K31" t="n">
        <v>19.0153335310779</v>
      </c>
      <c r="L31" t="n">
        <v>20.934399047436</v>
      </c>
      <c r="M31" t="n">
        <v>22.2489146316571</v>
      </c>
      <c r="N31" t="n">
        <v>25.454579634898</v>
      </c>
      <c r="O31" t="n">
        <v>34.7556419794288</v>
      </c>
      <c r="P31" t="n">
        <v>45.4306176111482</v>
      </c>
      <c r="Q31" t="n">
        <v>54.4437149040171</v>
      </c>
      <c r="R31" t="n">
        <v>64.8525755909861</v>
      </c>
      <c r="S31" t="n">
        <v>83.9697523324198</v>
      </c>
      <c r="T31" t="n">
        <v>95.3801880010489</v>
      </c>
      <c r="U31" t="n">
        <v>101.202756192567</v>
      </c>
      <c r="V31" t="n">
        <v>91.3910312637572</v>
      </c>
      <c r="W31" t="n">
        <v>113.83064129739</v>
      </c>
      <c r="X31" t="n">
        <v>87.6949070806939</v>
      </c>
      <c r="Y31" t="n">
        <v>75.0336834676335</v>
      </c>
      <c r="Z31" t="n">
        <v>66.3422214567172</v>
      </c>
      <c r="AA31" t="n">
        <v>335.790977793535</v>
      </c>
      <c r="AB31" t="n">
        <v>233.837342846533</v>
      </c>
      <c r="AC31" t="n">
        <v>161.013911261405</v>
      </c>
      <c r="AD31" t="n">
        <v>141.420387318199</v>
      </c>
      <c r="AE31" t="n">
        <v>138.663660344146</v>
      </c>
      <c r="AF31" t="n">
        <v>148.064348584601</v>
      </c>
    </row>
    <row r="32">
      <c r="A32" t="s">
        <v>183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6.02724514413781</v>
      </c>
      <c r="H32" t="n">
        <v>7.77276641483725</v>
      </c>
      <c r="I32" t="n">
        <v>7.94946234412791</v>
      </c>
      <c r="J32" t="n">
        <v>10.4114724719147</v>
      </c>
      <c r="K32" t="n">
        <v>12.5527744300778</v>
      </c>
      <c r="L32" t="n">
        <v>16.1947103343835</v>
      </c>
      <c r="M32" t="n">
        <v>16.4854030701327</v>
      </c>
      <c r="N32" t="n">
        <v>17.1895940454501</v>
      </c>
      <c r="O32" t="n">
        <v>18.7009932372833</v>
      </c>
      <c r="P32" t="n">
        <v>22.762407936879</v>
      </c>
      <c r="Q32" t="n">
        <v>24.8271001444816</v>
      </c>
      <c r="R32" t="n">
        <v>24.4104272591065</v>
      </c>
      <c r="S32" t="n">
        <v>32.6814667543756</v>
      </c>
      <c r="T32" t="n">
        <v>40.278275611942</v>
      </c>
      <c r="U32" t="n">
        <v>52.5842978510209</v>
      </c>
      <c r="V32" t="n">
        <v>52.3894828948703</v>
      </c>
      <c r="W32" t="n">
        <v>78.2782744321497</v>
      </c>
      <c r="X32" t="n">
        <v>96.0617191636579</v>
      </c>
      <c r="Y32" t="n">
        <v>123.940491979798</v>
      </c>
      <c r="Z32" t="n">
        <v>160.723599997608</v>
      </c>
      <c r="AA32" t="n">
        <v>279.587786752869</v>
      </c>
      <c r="AB32" t="n">
        <v>328.246489349474</v>
      </c>
      <c r="AC32" t="n">
        <v>262.980613634967</v>
      </c>
      <c r="AD32" t="n">
        <v>261.29195008089</v>
      </c>
      <c r="AE32" t="n">
        <v>277.340538875389</v>
      </c>
      <c r="AF32" t="n">
        <v>313.029956556658</v>
      </c>
    </row>
    <row r="33">
      <c r="A33" t="s">
        <v>183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5.29249985451532</v>
      </c>
      <c r="H33" t="n">
        <v>6.71474588309418</v>
      </c>
      <c r="I33" t="n">
        <v>6.26437586040505</v>
      </c>
      <c r="J33" t="n">
        <v>7.52005719428013</v>
      </c>
      <c r="K33" t="n">
        <v>8.11868190896301</v>
      </c>
      <c r="L33" t="n">
        <v>10.063764951843</v>
      </c>
      <c r="M33" t="n">
        <v>10.0512748705446</v>
      </c>
      <c r="N33" t="n">
        <v>8.66611957372419</v>
      </c>
      <c r="O33" t="n">
        <v>9.59950049061633</v>
      </c>
      <c r="P33" t="n">
        <v>14.0701870595399</v>
      </c>
      <c r="Q33" t="n">
        <v>17.6273274551924</v>
      </c>
      <c r="R33" t="n">
        <v>19.516792209875</v>
      </c>
      <c r="S33" t="n">
        <v>24.4220102383469</v>
      </c>
      <c r="T33" t="n">
        <v>28.168759809981</v>
      </c>
      <c r="U33" t="n">
        <v>47.2434862407421</v>
      </c>
      <c r="V33" t="n">
        <v>42.6555041691125</v>
      </c>
      <c r="W33" t="n">
        <v>43.1698439850715</v>
      </c>
      <c r="X33" t="n">
        <v>49.7827539524589</v>
      </c>
      <c r="Y33" t="n">
        <v>67.9424720494445</v>
      </c>
      <c r="Z33" t="n">
        <v>83.5410354048165</v>
      </c>
      <c r="AA33" t="n">
        <v>74.9920578434421</v>
      </c>
      <c r="AB33" t="n">
        <v>81.2370225056893</v>
      </c>
      <c r="AC33" t="n">
        <v>50.7284806735685</v>
      </c>
      <c r="AD33" t="n">
        <v>108.725161430102</v>
      </c>
      <c r="AE33" t="n">
        <v>83.3411669817093</v>
      </c>
      <c r="AF33" t="n">
        <v>70.4086934922403</v>
      </c>
    </row>
    <row r="34">
      <c r="A34" t="s">
        <v>183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41.2134787483684</v>
      </c>
      <c r="H34" t="n">
        <v>53.317003896744</v>
      </c>
      <c r="I34" t="n">
        <v>58.961592152392</v>
      </c>
      <c r="J34" t="n">
        <v>78.8682866082587</v>
      </c>
      <c r="K34" t="n">
        <v>94.8381785181551</v>
      </c>
      <c r="L34" t="n">
        <v>110.780422369525</v>
      </c>
      <c r="M34" t="n">
        <v>104.634233060346</v>
      </c>
      <c r="N34" t="n">
        <v>98.5259460875047</v>
      </c>
      <c r="O34" t="n">
        <v>108.918302121731</v>
      </c>
      <c r="P34" t="n">
        <v>117.45364391161</v>
      </c>
      <c r="Q34" t="n">
        <v>110.245540267669</v>
      </c>
      <c r="R34" t="n">
        <v>112.333845741798</v>
      </c>
      <c r="S34" t="n">
        <v>127.138906180161</v>
      </c>
      <c r="T34" t="n">
        <v>138.20546161559</v>
      </c>
      <c r="U34" t="n">
        <v>166.62149652489</v>
      </c>
      <c r="V34" t="n">
        <v>178.481644269462</v>
      </c>
      <c r="W34" t="n">
        <v>209.413126872483</v>
      </c>
      <c r="X34" t="n">
        <v>232.865739239888</v>
      </c>
      <c r="Y34" t="n">
        <v>270.016346930707</v>
      </c>
      <c r="Z34" t="n">
        <v>300.652155334386</v>
      </c>
      <c r="AA34" t="n">
        <v>348.991455000502</v>
      </c>
      <c r="AB34" t="n">
        <v>372.142077968628</v>
      </c>
      <c r="AC34" t="n">
        <v>341.160567464552</v>
      </c>
      <c r="AD34" t="n">
        <v>297.507117284985</v>
      </c>
      <c r="AE34" t="n">
        <v>278.000682955411</v>
      </c>
      <c r="AF34" t="n">
        <v>285.899185788475</v>
      </c>
    </row>
    <row r="35">
      <c r="A35" t="s">
        <v>183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79.8525347222622</v>
      </c>
      <c r="H35" t="n">
        <v>96.2323378952865</v>
      </c>
      <c r="I35" t="n">
        <v>88.5829187212556</v>
      </c>
      <c r="J35" t="n">
        <v>109.67735969264</v>
      </c>
      <c r="K35" t="n">
        <v>118.380875908772</v>
      </c>
      <c r="L35" t="n">
        <v>135.092492877769</v>
      </c>
      <c r="M35" t="n">
        <v>130.671954680071</v>
      </c>
      <c r="N35" t="n">
        <v>126.649630049879</v>
      </c>
      <c r="O35" t="n">
        <v>126.763972065863</v>
      </c>
      <c r="P35" t="n">
        <v>134.027061197834</v>
      </c>
      <c r="Q35" t="n">
        <v>126.412072702167</v>
      </c>
      <c r="R35" t="n">
        <v>129.694358752063</v>
      </c>
      <c r="S35" t="n">
        <v>132.641704237361</v>
      </c>
      <c r="T35" t="n">
        <v>131.531291084852</v>
      </c>
      <c r="U35" t="n">
        <v>142.860697670037</v>
      </c>
      <c r="V35" t="n">
        <v>142.752286474187</v>
      </c>
      <c r="W35" t="n">
        <v>172.178411307492</v>
      </c>
      <c r="X35" t="n">
        <v>249.034418685195</v>
      </c>
      <c r="Y35" t="n">
        <v>538.069372307547</v>
      </c>
      <c r="Z35" t="n">
        <v>848.966401168129</v>
      </c>
      <c r="AA35" t="n">
        <v>1193.42219757835</v>
      </c>
      <c r="AB35" t="n">
        <v>1839.46418556796</v>
      </c>
      <c r="AC35" t="n">
        <v>2465.81825386102</v>
      </c>
      <c r="AD35" t="n">
        <v>2834.46184910479</v>
      </c>
      <c r="AE35" t="n">
        <v>3339.57715015133</v>
      </c>
      <c r="AF35" t="n">
        <v>4013.57676987984</v>
      </c>
    </row>
    <row r="36">
      <c r="A36" t="s">
        <v>183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183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76.7332345003502</v>
      </c>
      <c r="H37" t="n">
        <v>91.3416065557298</v>
      </c>
      <c r="I37" t="n">
        <v>83.1310397919179</v>
      </c>
      <c r="J37" t="n">
        <v>101.637158072131</v>
      </c>
      <c r="K37" t="n">
        <v>108.985418822221</v>
      </c>
      <c r="L37" t="n">
        <v>122.125703544026</v>
      </c>
      <c r="M37" t="n">
        <v>115.696225762691</v>
      </c>
      <c r="N37" t="n">
        <v>110.124919694998</v>
      </c>
      <c r="O37" t="n">
        <v>107.319305017323</v>
      </c>
      <c r="P37" t="n">
        <v>105.690086614566</v>
      </c>
      <c r="Q37" t="n">
        <v>94.17191379256</v>
      </c>
      <c r="R37" t="n">
        <v>96.2338458519611</v>
      </c>
      <c r="S37" t="n">
        <v>91.2625438227642</v>
      </c>
      <c r="T37" t="n">
        <v>77.6104205972959</v>
      </c>
      <c r="U37" t="n">
        <v>70.8256086534508</v>
      </c>
      <c r="V37" t="n">
        <v>58.7815275719564</v>
      </c>
      <c r="W37" t="n">
        <v>52.9493856803691</v>
      </c>
      <c r="X37" t="n">
        <v>57.6472307711922</v>
      </c>
      <c r="Y37" t="n">
        <v>151.03862252939</v>
      </c>
      <c r="Z37" t="n">
        <v>209.489238660014</v>
      </c>
      <c r="AA37" t="n">
        <v>282.905999802411</v>
      </c>
      <c r="AB37" t="n">
        <v>506.988801244206</v>
      </c>
      <c r="AC37" t="n">
        <v>461.408646297315</v>
      </c>
      <c r="AD37" t="n">
        <v>362.219921992623</v>
      </c>
      <c r="AE37" t="n">
        <v>347.442636066077</v>
      </c>
      <c r="AF37" t="n">
        <v>364.833938529599</v>
      </c>
    </row>
    <row r="38">
      <c r="A38" t="s">
        <v>183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3.11930022191194</v>
      </c>
      <c r="H38" t="n">
        <v>4.89073133955663</v>
      </c>
      <c r="I38" t="n">
        <v>5.45187892933768</v>
      </c>
      <c r="J38" t="n">
        <v>8.04020162050831</v>
      </c>
      <c r="K38" t="n">
        <v>9.39545708655089</v>
      </c>
      <c r="L38" t="n">
        <v>12.9667893337429</v>
      </c>
      <c r="M38" t="n">
        <v>14.9757289173795</v>
      </c>
      <c r="N38" t="n">
        <v>16.5247103548805</v>
      </c>
      <c r="O38" t="n">
        <v>19.4446670485402</v>
      </c>
      <c r="P38" t="n">
        <v>28.3369745832673</v>
      </c>
      <c r="Q38" t="n">
        <v>32.2401589096074</v>
      </c>
      <c r="R38" t="n">
        <v>33.4605129001021</v>
      </c>
      <c r="S38" t="n">
        <v>41.3791604145972</v>
      </c>
      <c r="T38" t="n">
        <v>53.9208704875559</v>
      </c>
      <c r="U38" t="n">
        <v>72.0350890165863</v>
      </c>
      <c r="V38" t="n">
        <v>83.9707589022307</v>
      </c>
      <c r="W38" t="n">
        <v>119.229025627123</v>
      </c>
      <c r="X38" t="n">
        <v>191.387187914003</v>
      </c>
      <c r="Y38" t="n">
        <v>387.030749778156</v>
      </c>
      <c r="Z38" t="n">
        <v>639.477162508115</v>
      </c>
      <c r="AA38" t="n">
        <v>910.516197775937</v>
      </c>
      <c r="AB38" t="n">
        <v>1332.47538432376</v>
      </c>
      <c r="AC38" t="n">
        <v>2004.40960756371</v>
      </c>
      <c r="AD38" t="n">
        <v>2472.24192711217</v>
      </c>
      <c r="AE38" t="n">
        <v>2992.13451408526</v>
      </c>
      <c r="AF38" t="n">
        <v>3648.74283135024</v>
      </c>
    </row>
    <row r="39">
      <c r="A39" t="s">
        <v>183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348.665791477127</v>
      </c>
      <c r="H39" t="n">
        <v>384.312084618246</v>
      </c>
      <c r="I39" t="n">
        <v>359.584658134073</v>
      </c>
      <c r="J39" t="n">
        <v>438.58350162665</v>
      </c>
      <c r="K39" t="n">
        <v>502.102532083399</v>
      </c>
      <c r="L39" t="n">
        <v>642.978712094691</v>
      </c>
      <c r="M39" t="n">
        <v>711.107707583223</v>
      </c>
      <c r="N39" t="n">
        <v>785.87958239691</v>
      </c>
      <c r="O39" t="n">
        <v>933.308294142154</v>
      </c>
      <c r="P39" t="n">
        <v>1165.12135961992</v>
      </c>
      <c r="Q39" t="n">
        <v>1272.63906794023</v>
      </c>
      <c r="R39" t="n">
        <v>1421.74151096621</v>
      </c>
      <c r="S39" t="n">
        <v>1468.16647506664</v>
      </c>
      <c r="T39" t="n">
        <v>1277.36963555466</v>
      </c>
      <c r="U39" t="n">
        <v>1126.8513361464</v>
      </c>
      <c r="V39" t="n">
        <v>979.714737355218</v>
      </c>
      <c r="W39" t="n">
        <v>1257.28893109518</v>
      </c>
      <c r="X39" t="n">
        <v>1246.6081825723</v>
      </c>
      <c r="Y39" t="n">
        <v>1485.44846558836</v>
      </c>
      <c r="Z39" t="n">
        <v>1634.47110227352</v>
      </c>
      <c r="AA39" t="n">
        <v>1914.01222464877</v>
      </c>
      <c r="AB39" t="n">
        <v>2764.45349304012</v>
      </c>
      <c r="AC39" t="n">
        <v>3320.9785894672</v>
      </c>
      <c r="AD39" t="n">
        <v>3640.11637220493</v>
      </c>
      <c r="AE39" t="n">
        <v>3828.70792253976</v>
      </c>
      <c r="AF39" t="n">
        <v>4295.58918193259</v>
      </c>
    </row>
    <row r="40">
      <c r="A40" t="s">
        <v>183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8.79640468820312</v>
      </c>
      <c r="H40" t="n">
        <v>12.1123641517676</v>
      </c>
      <c r="I40" t="n">
        <v>12.9501464547838</v>
      </c>
      <c r="J40" t="n">
        <v>17.2430934760043</v>
      </c>
      <c r="K40" t="n">
        <v>20.6557791039812</v>
      </c>
      <c r="L40" t="n">
        <v>26.7914529765667</v>
      </c>
      <c r="M40" t="n">
        <v>30.5382204783594</v>
      </c>
      <c r="N40" t="n">
        <v>35.0967777232926</v>
      </c>
      <c r="O40" t="n">
        <v>47.7877438339917</v>
      </c>
      <c r="P40" t="n">
        <v>54.2148143656258</v>
      </c>
      <c r="Q40" t="n">
        <v>50.365760705172</v>
      </c>
      <c r="R40" t="n">
        <v>54.8745900937065</v>
      </c>
      <c r="S40" t="n">
        <v>50.6722497556516</v>
      </c>
      <c r="T40" t="n">
        <v>62.2746813675385</v>
      </c>
      <c r="U40" t="n">
        <v>73.4091820391566</v>
      </c>
      <c r="V40" t="n">
        <v>77.6998762652295</v>
      </c>
      <c r="W40" t="n">
        <v>89.3534186049438</v>
      </c>
      <c r="X40" t="n">
        <v>76.8817454558401</v>
      </c>
      <c r="Y40" t="n">
        <v>137.82679585143</v>
      </c>
      <c r="Z40" t="n">
        <v>185.436816003883</v>
      </c>
      <c r="AA40" t="n">
        <v>216.906241388294</v>
      </c>
      <c r="AB40" t="n">
        <v>579.361521213921</v>
      </c>
      <c r="AC40" t="n">
        <v>937.224361964532</v>
      </c>
      <c r="AD40" t="n">
        <v>1036.83674927065</v>
      </c>
      <c r="AE40" t="n">
        <v>937.963541595788</v>
      </c>
      <c r="AF40" t="n">
        <v>938.721471028094</v>
      </c>
    </row>
    <row r="41">
      <c r="A41" t="s">
        <v>183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183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52.7947477700916</v>
      </c>
      <c r="H42" t="n">
        <v>66.3946831136492</v>
      </c>
      <c r="I42" t="n">
        <v>69.2015286161173</v>
      </c>
      <c r="J42" t="n">
        <v>92.6642031571365</v>
      </c>
      <c r="K42" t="n">
        <v>109.000406211596</v>
      </c>
      <c r="L42" t="n">
        <v>136.519123516251</v>
      </c>
      <c r="M42" t="n">
        <v>141.18343713717</v>
      </c>
      <c r="N42" t="n">
        <v>155.676331084231</v>
      </c>
      <c r="O42" t="n">
        <v>197.800479628866</v>
      </c>
      <c r="P42" t="n">
        <v>232.875397092788</v>
      </c>
      <c r="Q42" t="n">
        <v>214.958669540855</v>
      </c>
      <c r="R42" t="n">
        <v>235.651332997191</v>
      </c>
      <c r="S42" t="n">
        <v>261.411380952654</v>
      </c>
      <c r="T42" t="n">
        <v>247.21117814883</v>
      </c>
      <c r="U42" t="n">
        <v>230.791540685233</v>
      </c>
      <c r="V42" t="n">
        <v>218.050619361493</v>
      </c>
      <c r="W42" t="n">
        <v>274.899359565103</v>
      </c>
      <c r="X42" t="n">
        <v>469.367803866191</v>
      </c>
      <c r="Y42" t="n">
        <v>571.020479008094</v>
      </c>
      <c r="Z42" t="n">
        <v>571.598638936138</v>
      </c>
      <c r="AA42" t="n">
        <v>636.421074875269</v>
      </c>
      <c r="AB42" t="n">
        <v>770.278928935207</v>
      </c>
      <c r="AC42" t="n">
        <v>1155.47680746516</v>
      </c>
      <c r="AD42" t="n">
        <v>1261.77224609814</v>
      </c>
      <c r="AE42" t="n">
        <v>1848.52712666912</v>
      </c>
      <c r="AF42" t="n">
        <v>2462.16373503896</v>
      </c>
    </row>
    <row r="43">
      <c r="A43" t="s">
        <v>183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69.8160762153354</v>
      </c>
      <c r="H43" t="n">
        <v>88.7376159562071</v>
      </c>
      <c r="I43" t="n">
        <v>92.9693376869012</v>
      </c>
      <c r="J43" t="n">
        <v>124.811171543767</v>
      </c>
      <c r="K43" t="n">
        <v>147.00293294571</v>
      </c>
      <c r="L43" t="n">
        <v>186.199548464667</v>
      </c>
      <c r="M43" t="n">
        <v>192.590796191734</v>
      </c>
      <c r="N43" t="n">
        <v>206.792477358287</v>
      </c>
      <c r="O43" t="n">
        <v>260.864135593741</v>
      </c>
      <c r="P43" t="n">
        <v>304.272075683583</v>
      </c>
      <c r="Q43" t="n">
        <v>275.976006387403</v>
      </c>
      <c r="R43" t="n">
        <v>301.868306194357</v>
      </c>
      <c r="S43" t="n">
        <v>364.413971049318</v>
      </c>
      <c r="T43" t="n">
        <v>377.994707818194</v>
      </c>
      <c r="U43" t="n">
        <v>389.283783575269</v>
      </c>
      <c r="V43" t="n">
        <v>430.303902408489</v>
      </c>
      <c r="W43" t="n">
        <v>540.675083620462</v>
      </c>
      <c r="X43" t="n">
        <v>1607.22134147484</v>
      </c>
      <c r="Y43" t="n">
        <v>1686.95139599945</v>
      </c>
      <c r="Z43" t="n">
        <v>1444.88933024916</v>
      </c>
      <c r="AA43" t="n">
        <v>1375.29480638655</v>
      </c>
      <c r="AB43" t="n">
        <v>2181.22955102721</v>
      </c>
      <c r="AC43" t="n">
        <v>2798.62609549683</v>
      </c>
      <c r="AD43" t="n">
        <v>2693.96189680498</v>
      </c>
      <c r="AE43" t="n">
        <v>3370.38055890673</v>
      </c>
      <c r="AF43" t="n">
        <v>4181.10930198896</v>
      </c>
    </row>
    <row r="44">
      <c r="A44" t="s">
        <v>183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963.072055945726</v>
      </c>
      <c r="H44" t="n">
        <v>1131.47061869142</v>
      </c>
      <c r="I44" t="n">
        <v>1081.56854073164</v>
      </c>
      <c r="J44" t="n">
        <v>1358.19133603006</v>
      </c>
      <c r="K44" t="n">
        <v>1539.43157760386</v>
      </c>
      <c r="L44" t="n">
        <v>1904.52597418512</v>
      </c>
      <c r="M44" t="n">
        <v>2009.49386106538</v>
      </c>
      <c r="N44" t="n">
        <v>2122.27714360655</v>
      </c>
      <c r="O44" t="n">
        <v>2463.04124909841</v>
      </c>
      <c r="P44" t="n">
        <v>2923.73473536722</v>
      </c>
      <c r="Q44" t="n">
        <v>3008.31205615084</v>
      </c>
      <c r="R44" t="n">
        <v>3250.66627597565</v>
      </c>
      <c r="S44" t="n">
        <v>3510.30020143807</v>
      </c>
      <c r="T44" t="n">
        <v>3358.39548698872</v>
      </c>
      <c r="U44" t="n">
        <v>3440.24008348727</v>
      </c>
      <c r="V44" t="n">
        <v>3342.44914070323</v>
      </c>
      <c r="W44" t="n">
        <v>3982.39648840881</v>
      </c>
      <c r="X44" t="n">
        <v>5404.3457842708</v>
      </c>
      <c r="Y44" t="n">
        <v>6571.41316720214</v>
      </c>
      <c r="Z44" t="n">
        <v>7082.93144828536</v>
      </c>
      <c r="AA44" t="n">
        <v>8119.65070242326</v>
      </c>
      <c r="AB44" t="n">
        <v>10810.7030420554</v>
      </c>
      <c r="AC44" t="n">
        <v>13166.4974213046</v>
      </c>
      <c r="AD44" t="n">
        <v>14454.1394319968</v>
      </c>
      <c r="AE44" t="n">
        <v>16272.8248316618</v>
      </c>
      <c r="AF44" t="n">
        <v>19053.7654424203</v>
      </c>
    </row>
    <row r="45">
      <c r="A45" t="s">
        <v>183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963.072055945726</v>
      </c>
      <c r="H45" t="n">
        <v>1131.47061869142</v>
      </c>
      <c r="I45" t="n">
        <v>1081.56854073164</v>
      </c>
      <c r="J45" t="n">
        <v>1358.19133603006</v>
      </c>
      <c r="K45" t="n">
        <v>1539.43157760386</v>
      </c>
      <c r="L45" t="n">
        <v>1904.52597418512</v>
      </c>
      <c r="M45" t="n">
        <v>2009.49386106538</v>
      </c>
      <c r="N45" t="n">
        <v>2122.27714360655</v>
      </c>
      <c r="O45" t="n">
        <v>2463.04124909841</v>
      </c>
      <c r="P45" t="n">
        <v>2923.73473536722</v>
      </c>
      <c r="Q45" t="n">
        <v>3008.31205615084</v>
      </c>
      <c r="R45" t="n">
        <v>3250.66627597565</v>
      </c>
      <c r="S45" t="n">
        <v>3510.30020143807</v>
      </c>
      <c r="T45" t="n">
        <v>3358.39548698872</v>
      </c>
      <c r="U45" t="n">
        <v>3440.24008348727</v>
      </c>
      <c r="V45" t="n">
        <v>3342.44914070323</v>
      </c>
      <c r="W45" t="n">
        <v>3982.39648840881</v>
      </c>
      <c r="X45" t="n">
        <v>5404.3457842708</v>
      </c>
      <c r="Y45" t="n">
        <v>6571.41316720214</v>
      </c>
      <c r="Z45" t="n">
        <v>7082.93144828536</v>
      </c>
      <c r="AA45" t="n">
        <v>8119.65070242326</v>
      </c>
      <c r="AB45" t="n">
        <v>10810.7030420554</v>
      </c>
      <c r="AC45" t="n">
        <v>13166.4974213046</v>
      </c>
      <c r="AD45" t="n">
        <v>14454.1394319968</v>
      </c>
      <c r="AE45" t="n">
        <v>16272.8248316618</v>
      </c>
      <c r="AF45" t="n">
        <v>19053.7654424203</v>
      </c>
    </row>
    <row r="46">
      <c r="A46" t="s">
        <v>183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17.0213284452439</v>
      </c>
      <c r="H46" t="n">
        <v>22.3429328425579</v>
      </c>
      <c r="I46" t="n">
        <v>23.7678090707839</v>
      </c>
      <c r="J46" t="n">
        <v>32.1469683866302</v>
      </c>
      <c r="K46" t="n">
        <v>38.0025267341144</v>
      </c>
      <c r="L46" t="n">
        <v>49.6804249484155</v>
      </c>
      <c r="M46" t="n">
        <v>51.4073590545633</v>
      </c>
      <c r="N46" t="n">
        <v>51.1161462740558</v>
      </c>
      <c r="O46" t="n">
        <v>63.0636559648751</v>
      </c>
      <c r="P46" t="n">
        <v>71.3966785907948</v>
      </c>
      <c r="Q46" t="n">
        <v>61.0173368465485</v>
      </c>
      <c r="R46" t="n">
        <v>66.2169731971657</v>
      </c>
      <c r="S46" t="n">
        <v>103.002590096665</v>
      </c>
      <c r="T46" t="n">
        <v>130.783529669365</v>
      </c>
      <c r="U46" t="n">
        <v>158.492242890036</v>
      </c>
      <c r="V46" t="n">
        <v>212.253283046996</v>
      </c>
      <c r="W46" t="n">
        <v>265.775724055358</v>
      </c>
      <c r="X46" t="n">
        <v>1137.85353760865</v>
      </c>
      <c r="Y46" t="n">
        <v>1115.93091699136</v>
      </c>
      <c r="Z46" t="n">
        <v>873.290691313024</v>
      </c>
      <c r="AA46" t="n">
        <v>738.873731511285</v>
      </c>
      <c r="AB46" t="n">
        <v>1410.950622092</v>
      </c>
      <c r="AC46" t="n">
        <v>1643.14928803167</v>
      </c>
      <c r="AD46" t="n">
        <v>1432.18965070684</v>
      </c>
      <c r="AE46" t="n">
        <v>1521.85343223761</v>
      </c>
      <c r="AF46" t="n">
        <v>1718.94556694999</v>
      </c>
    </row>
    <row r="47">
      <c r="A47" t="s">
        <v>183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241.252102045511</v>
      </c>
      <c r="H47" t="n">
        <v>271.974890785475</v>
      </c>
      <c r="I47" t="n">
        <v>241.69577688672</v>
      </c>
      <c r="J47" t="n">
        <v>283.613012225615</v>
      </c>
      <c r="K47" t="n">
        <v>299.975963976215</v>
      </c>
      <c r="L47" t="n">
        <v>353.952016426557</v>
      </c>
      <c r="M47" t="n">
        <v>365.553391554917</v>
      </c>
      <c r="N47" t="n">
        <v>361.43716818245</v>
      </c>
      <c r="O47" t="n">
        <v>419.419580769952</v>
      </c>
      <c r="P47" t="n">
        <v>423.889540508253</v>
      </c>
      <c r="Q47" t="n">
        <v>392.96891076922</v>
      </c>
      <c r="R47" t="n">
        <v>391.300524914631</v>
      </c>
      <c r="S47" t="n">
        <v>365.619612063405</v>
      </c>
      <c r="T47" t="n">
        <v>341.142140991205</v>
      </c>
      <c r="U47" t="n">
        <v>384.445561772769</v>
      </c>
      <c r="V47" t="n">
        <v>539.185377306526</v>
      </c>
      <c r="W47" t="n">
        <v>702.83172815806</v>
      </c>
      <c r="X47" t="n">
        <v>602.3017588089</v>
      </c>
      <c r="Y47" t="n">
        <v>551.87044525605</v>
      </c>
      <c r="Z47" t="n">
        <v>526.793538427961</v>
      </c>
      <c r="AA47" t="n">
        <v>415.663449426361</v>
      </c>
      <c r="AB47" t="n">
        <v>406.0429415369</v>
      </c>
      <c r="AC47" t="n">
        <v>261.354773654472</v>
      </c>
      <c r="AD47" t="n">
        <v>174.505074984119</v>
      </c>
      <c r="AE47" t="n">
        <v>229.078766575926</v>
      </c>
      <c r="AF47" t="n">
        <v>290.916892429918</v>
      </c>
    </row>
    <row r="48">
      <c r="A48" t="s">
        <v>183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280.174003092554</v>
      </c>
      <c r="H48" t="n">
        <v>318.316570526932</v>
      </c>
      <c r="I48" t="n">
        <v>284.894774595686</v>
      </c>
      <c r="J48" t="n">
        <v>336.613231926837</v>
      </c>
      <c r="K48" t="n">
        <v>357.860963682627</v>
      </c>
      <c r="L48" t="n">
        <v>423.149357726582</v>
      </c>
      <c r="M48" t="n">
        <v>438.777199031478</v>
      </c>
      <c r="N48" t="n">
        <v>436.106961580544</v>
      </c>
      <c r="O48" t="n">
        <v>502.350344183903</v>
      </c>
      <c r="P48" t="n">
        <v>520.302891324602</v>
      </c>
      <c r="Q48" t="n">
        <v>488.396698994515</v>
      </c>
      <c r="R48" t="n">
        <v>495.25283827518</v>
      </c>
      <c r="S48" t="n">
        <v>481.217628438413</v>
      </c>
      <c r="T48" t="n">
        <v>472.619177487096</v>
      </c>
      <c r="U48" t="n">
        <v>553.756631064049</v>
      </c>
      <c r="V48" t="n">
        <v>767.232154091817</v>
      </c>
      <c r="W48" t="n">
        <v>1007.45321517719</v>
      </c>
      <c r="X48" t="n">
        <v>924.735566352296</v>
      </c>
      <c r="Y48" t="n">
        <v>899.179526267255</v>
      </c>
      <c r="Z48" t="n">
        <v>888.339947561275</v>
      </c>
      <c r="AA48" t="n">
        <v>829.500778811028</v>
      </c>
      <c r="AB48" t="n">
        <v>857.310955384895</v>
      </c>
      <c r="AC48" t="n">
        <v>760.037977395334</v>
      </c>
      <c r="AD48" t="n">
        <v>590.190709602698</v>
      </c>
      <c r="AE48" t="n">
        <v>682.787591963014</v>
      </c>
      <c r="AF48" t="n">
        <v>812.22812838183</v>
      </c>
    </row>
    <row r="49">
      <c r="A49" t="s">
        <v>183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29.2684617355581</v>
      </c>
      <c r="H49" t="n">
        <v>34.310896569589</v>
      </c>
      <c r="I49" t="n">
        <v>31.6697857515882</v>
      </c>
      <c r="J49" t="n">
        <v>38.3578320253813</v>
      </c>
      <c r="K49" t="n">
        <v>41.2822452821838</v>
      </c>
      <c r="L49" t="n">
        <v>48.7439845930697</v>
      </c>
      <c r="M49" t="n">
        <v>52.2509266516493</v>
      </c>
      <c r="N49" t="n">
        <v>53.6174016259536</v>
      </c>
      <c r="O49" t="n">
        <v>58.9395453217155</v>
      </c>
      <c r="P49" t="n">
        <v>67.489097684163</v>
      </c>
      <c r="Q49" t="n">
        <v>66.3538870456244</v>
      </c>
      <c r="R49" t="n">
        <v>72.9511275673034</v>
      </c>
      <c r="S49" t="n">
        <v>80.606854745634</v>
      </c>
      <c r="T49" t="n">
        <v>87.9449573845615</v>
      </c>
      <c r="U49" t="n">
        <v>104.244639773767</v>
      </c>
      <c r="V49" t="n">
        <v>125.778198554379</v>
      </c>
      <c r="W49" t="n">
        <v>156.838660909408</v>
      </c>
      <c r="X49" t="n">
        <v>161.763878135489</v>
      </c>
      <c r="Y49" t="n">
        <v>132.954731496408</v>
      </c>
      <c r="Z49" t="n">
        <v>123.790343015407</v>
      </c>
      <c r="AA49" t="n">
        <v>105.907928330986</v>
      </c>
      <c r="AB49" t="n">
        <v>89.368984898903</v>
      </c>
      <c r="AC49" t="n">
        <v>74.9004641218461</v>
      </c>
      <c r="AD49" t="n">
        <v>78.8242873905219</v>
      </c>
      <c r="AE49" t="n">
        <v>86.6085700766953</v>
      </c>
      <c r="AF49" t="n">
        <v>99.925182129026</v>
      </c>
    </row>
    <row r="50">
      <c r="A50" t="s">
        <v>183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9.65343931148479</v>
      </c>
      <c r="H50" t="n">
        <v>12.030783171868</v>
      </c>
      <c r="I50" t="n">
        <v>11.5292119573781</v>
      </c>
      <c r="J50" t="n">
        <v>14.6423876758409</v>
      </c>
      <c r="K50" t="n">
        <v>16.6027544242281</v>
      </c>
      <c r="L50" t="n">
        <v>20.4533567069555</v>
      </c>
      <c r="M50" t="n">
        <v>20.9728808249125</v>
      </c>
      <c r="N50" t="n">
        <v>21.0523917721407</v>
      </c>
      <c r="O50" t="n">
        <v>23.9912180922353</v>
      </c>
      <c r="P50" t="n">
        <v>28.9242531321869</v>
      </c>
      <c r="Q50" t="n">
        <v>29.0739011796709</v>
      </c>
      <c r="R50" t="n">
        <v>31.0011857932459</v>
      </c>
      <c r="S50" t="n">
        <v>34.9911616293741</v>
      </c>
      <c r="T50" t="n">
        <v>43.5320791113296</v>
      </c>
      <c r="U50" t="n">
        <v>65.0664295175129</v>
      </c>
      <c r="V50" t="n">
        <v>102.268578230911</v>
      </c>
      <c r="W50" t="n">
        <v>147.782826109723</v>
      </c>
      <c r="X50" t="n">
        <v>160.669929407906</v>
      </c>
      <c r="Y50" t="n">
        <v>214.354349514797</v>
      </c>
      <c r="Z50" t="n">
        <v>237.756066117907</v>
      </c>
      <c r="AA50" t="n">
        <v>307.929401053681</v>
      </c>
      <c r="AB50" t="n">
        <v>361.899028949092</v>
      </c>
      <c r="AC50" t="n">
        <v>423.782739619016</v>
      </c>
      <c r="AD50" t="n">
        <v>336.861347228057</v>
      </c>
      <c r="AE50" t="n">
        <v>367.100255310392</v>
      </c>
      <c r="AF50" t="n">
        <v>421.386053822887</v>
      </c>
    </row>
    <row r="51">
      <c r="A51" t="s">
        <v>183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9.65343931148479</v>
      </c>
      <c r="H51" t="n">
        <v>12.030783171868</v>
      </c>
      <c r="I51" t="n">
        <v>11.5292119573781</v>
      </c>
      <c r="J51" t="n">
        <v>14.6423876758409</v>
      </c>
      <c r="K51" t="n">
        <v>16.6027544242281</v>
      </c>
      <c r="L51" t="n">
        <v>20.4533567069555</v>
      </c>
      <c r="M51" t="n">
        <v>20.9728808249125</v>
      </c>
      <c r="N51" t="n">
        <v>21.0523917721407</v>
      </c>
      <c r="O51" t="n">
        <v>23.9912180922353</v>
      </c>
      <c r="P51" t="n">
        <v>28.9242531321869</v>
      </c>
      <c r="Q51" t="n">
        <v>29.0739011796709</v>
      </c>
      <c r="R51" t="n">
        <v>31.0011857932459</v>
      </c>
      <c r="S51" t="n">
        <v>34.9911616293741</v>
      </c>
      <c r="T51" t="n">
        <v>43.5320791113296</v>
      </c>
      <c r="U51" t="n">
        <v>65.0664295175129</v>
      </c>
      <c r="V51" t="n">
        <v>102.268578230911</v>
      </c>
      <c r="W51" t="n">
        <v>147.782826109723</v>
      </c>
      <c r="X51" t="n">
        <v>160.669929407906</v>
      </c>
      <c r="Y51" t="n">
        <v>214.354349514797</v>
      </c>
      <c r="Z51" t="n">
        <v>237.756066117907</v>
      </c>
      <c r="AA51" t="n">
        <v>307.929401053681</v>
      </c>
      <c r="AB51" t="n">
        <v>361.899028949092</v>
      </c>
      <c r="AC51" t="n">
        <v>286.096963608049</v>
      </c>
      <c r="AD51" t="n">
        <v>231.691391830245</v>
      </c>
      <c r="AE51" t="n">
        <v>232.41566142098</v>
      </c>
      <c r="AF51" t="n">
        <v>252.358230628507</v>
      </c>
    </row>
    <row r="52">
      <c r="A52" t="s">
        <v>183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183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15.6568587109084</v>
      </c>
      <c r="H53" t="n">
        <v>18.4253860802476</v>
      </c>
      <c r="I53" t="n">
        <v>17.4347264228773</v>
      </c>
      <c r="J53" t="n">
        <v>22.0138052384149</v>
      </c>
      <c r="K53" t="n">
        <v>25.3387062696737</v>
      </c>
      <c r="L53" t="n">
        <v>31.2754900690104</v>
      </c>
      <c r="M53" t="n">
        <v>32.6338616612555</v>
      </c>
      <c r="N53" t="n">
        <v>36.6286527043832</v>
      </c>
      <c r="O53" t="n">
        <v>39.3165020955293</v>
      </c>
      <c r="P53" t="n">
        <v>43.405382944201</v>
      </c>
      <c r="Q53" t="n">
        <v>43.4870855907949</v>
      </c>
      <c r="R53" t="n">
        <v>50.6280943227316</v>
      </c>
      <c r="S53" t="n">
        <v>57.9672834535479</v>
      </c>
      <c r="T53" t="n">
        <v>60.8213919981935</v>
      </c>
      <c r="U53" t="n">
        <v>50.6795979259477</v>
      </c>
      <c r="V53" t="n">
        <v>33.2911437955119</v>
      </c>
      <c r="W53" t="n">
        <v>29.4055782508417</v>
      </c>
      <c r="X53" t="n">
        <v>52.0703781292771</v>
      </c>
      <c r="Y53" t="n">
        <v>52.0392031930182</v>
      </c>
      <c r="Z53" t="n">
        <v>44.6511500899106</v>
      </c>
      <c r="AA53" t="n">
        <v>49.753418352702</v>
      </c>
      <c r="AB53" t="n">
        <v>64.3173441772956</v>
      </c>
      <c r="AC53" t="n">
        <v>60.0468433333168</v>
      </c>
      <c r="AD53" t="n">
        <v>80.54992784241</v>
      </c>
      <c r="AE53" t="n">
        <v>92.3258425294068</v>
      </c>
      <c r="AF53" t="n">
        <v>109.245237513602</v>
      </c>
    </row>
    <row r="54">
      <c r="A54" t="s">
        <v>183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124.540413936268</v>
      </c>
      <c r="H54" t="n">
        <v>131.592559919691</v>
      </c>
      <c r="I54" t="n">
        <v>111.345067467923</v>
      </c>
      <c r="J54" t="n">
        <v>133.329996189804</v>
      </c>
      <c r="K54" t="n">
        <v>142.535345586488</v>
      </c>
      <c r="L54" t="n">
        <v>170.272141824942</v>
      </c>
      <c r="M54" t="n">
        <v>173.349560399232</v>
      </c>
      <c r="N54" t="n">
        <v>174.572083944984</v>
      </c>
      <c r="O54" t="n">
        <v>174.534347930746</v>
      </c>
      <c r="P54" t="n">
        <v>181.992949763186</v>
      </c>
      <c r="Q54" t="n">
        <v>170.013716667126</v>
      </c>
      <c r="R54" t="n">
        <v>179.643178804688</v>
      </c>
      <c r="S54" t="n">
        <v>192.012654111881</v>
      </c>
      <c r="T54" t="n">
        <v>186.545222038496</v>
      </c>
      <c r="U54" t="n">
        <v>143.08409393549</v>
      </c>
      <c r="V54" t="n">
        <v>132.395536605761</v>
      </c>
      <c r="W54" t="n">
        <v>146.021651499045</v>
      </c>
      <c r="X54" t="n">
        <v>178.109777692466</v>
      </c>
      <c r="Y54" t="n">
        <v>213.416400015826</v>
      </c>
      <c r="Z54" t="n">
        <v>238.34677301058</v>
      </c>
      <c r="AA54" t="n">
        <v>229.440924344212</v>
      </c>
      <c r="AB54" t="n">
        <v>238.390388727534</v>
      </c>
      <c r="AC54" t="n">
        <v>197.806331681478</v>
      </c>
      <c r="AD54" t="n">
        <v>290.227168586344</v>
      </c>
      <c r="AE54" t="n">
        <v>345.618017329503</v>
      </c>
      <c r="AF54" t="n">
        <v>417.811420583877</v>
      </c>
    </row>
    <row r="55">
      <c r="A55" t="s">
        <v>183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108.883555225359</v>
      </c>
      <c r="H55" t="n">
        <v>113.167173839443</v>
      </c>
      <c r="I55" t="n">
        <v>93.9103410450455</v>
      </c>
      <c r="J55" t="n">
        <v>111.316190951389</v>
      </c>
      <c r="K55" t="n">
        <v>117.196639316814</v>
      </c>
      <c r="L55" t="n">
        <v>138.996651755931</v>
      </c>
      <c r="M55" t="n">
        <v>140.715698737976</v>
      </c>
      <c r="N55" t="n">
        <v>137.943431240601</v>
      </c>
      <c r="O55" t="n">
        <v>135.217845835217</v>
      </c>
      <c r="P55" t="n">
        <v>138.587566818985</v>
      </c>
      <c r="Q55" t="n">
        <v>126.526631076331</v>
      </c>
      <c r="R55" t="n">
        <v>129.015084481956</v>
      </c>
      <c r="S55" t="n">
        <v>134.045370658333</v>
      </c>
      <c r="T55" t="n">
        <v>125.723830040302</v>
      </c>
      <c r="U55" t="n">
        <v>92.4044960095427</v>
      </c>
      <c r="V55" t="n">
        <v>99.1043928102486</v>
      </c>
      <c r="W55" t="n">
        <v>116.616073248203</v>
      </c>
      <c r="X55" t="n">
        <v>126.039399563188</v>
      </c>
      <c r="Y55" t="n">
        <v>161.377196822808</v>
      </c>
      <c r="Z55" t="n">
        <v>193.69562292067</v>
      </c>
      <c r="AA55" t="n">
        <v>179.68750599151</v>
      </c>
      <c r="AB55" t="n">
        <v>174.073044550239</v>
      </c>
      <c r="AC55" t="n">
        <v>137.759488348161</v>
      </c>
      <c r="AD55" t="n">
        <v>209.677240743934</v>
      </c>
      <c r="AE55" t="n">
        <v>253.292174800096</v>
      </c>
      <c r="AF55" t="n">
        <v>308.566183070275</v>
      </c>
    </row>
    <row r="56">
      <c r="A56" t="s">
        <v>183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183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1252.04246372648</v>
      </c>
      <c r="H57" t="n">
        <v>1461.89955337012</v>
      </c>
      <c r="I57" t="n">
        <v>1379.41346178211</v>
      </c>
      <c r="J57" t="n">
        <v>1712.0476614329</v>
      </c>
      <c r="K57" t="n">
        <v>1917.94832039047</v>
      </c>
      <c r="L57" t="n">
        <v>2354.46678488827</v>
      </c>
      <c r="M57" t="n">
        <v>2478.80928057522</v>
      </c>
      <c r="N57" t="n">
        <v>2593.48088291039</v>
      </c>
      <c r="O57" t="n">
        <v>3013.1793371163</v>
      </c>
      <c r="P57" t="n">
        <v>3498.25244105745</v>
      </c>
      <c r="Q57" t="n">
        <v>3547.07451585053</v>
      </c>
      <c r="R57" t="n">
        <v>3800.79370434454</v>
      </c>
      <c r="S57" t="n">
        <v>4042.19007963214</v>
      </c>
      <c r="T57" t="n">
        <v>3893.28934584336</v>
      </c>
      <c r="U57" t="n">
        <v>4067.40589659047</v>
      </c>
      <c r="V57" t="n">
        <v>4187.38117106028</v>
      </c>
      <c r="W57" t="n">
        <v>5079.20312219095</v>
      </c>
      <c r="X57" t="n">
        <v>6405.96309607893</v>
      </c>
      <c r="Y57" t="n">
        <v>7608.41948932083</v>
      </c>
      <c r="Z57" t="n">
        <v>8156.70821185052</v>
      </c>
      <c r="AA57" t="n">
        <v>9166.05772262258</v>
      </c>
      <c r="AB57" t="n">
        <v>12247.3755186543</v>
      </c>
      <c r="AC57" t="n">
        <v>14863.7597606644</v>
      </c>
      <c r="AD57" t="n">
        <v>16081.1668908701</v>
      </c>
      <c r="AE57" t="n">
        <v>17893.5759652206</v>
      </c>
      <c r="AF57" t="n">
        <v>20804.7150418302</v>
      </c>
    </row>
    <row r="58">
      <c r="A58" t="s">
        <v>183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1252.04246372648</v>
      </c>
      <c r="H58" t="n">
        <v>1461.89955337012</v>
      </c>
      <c r="I58" t="n">
        <v>1379.41346178211</v>
      </c>
      <c r="J58" t="n">
        <v>1712.0476614329</v>
      </c>
      <c r="K58" t="n">
        <v>1917.94832039047</v>
      </c>
      <c r="L58" t="n">
        <v>2354.46678488827</v>
      </c>
      <c r="M58" t="n">
        <v>2478.80928057522</v>
      </c>
      <c r="N58" t="n">
        <v>2593.48088291039</v>
      </c>
      <c r="O58" t="n">
        <v>3013.1793371163</v>
      </c>
      <c r="P58" t="n">
        <v>3498.25244105745</v>
      </c>
      <c r="Q58" t="n">
        <v>3547.07451585053</v>
      </c>
      <c r="R58" t="n">
        <v>3800.79370434454</v>
      </c>
      <c r="S58" t="n">
        <v>4042.19007963214</v>
      </c>
      <c r="T58" t="n">
        <v>3893.28934584336</v>
      </c>
      <c r="U58" t="n">
        <v>4067.40589659047</v>
      </c>
      <c r="V58" t="n">
        <v>4187.38117106028</v>
      </c>
      <c r="W58" t="n">
        <v>5079.20312219095</v>
      </c>
      <c r="X58" t="n">
        <v>6405.96309607893</v>
      </c>
      <c r="Y58" t="n">
        <v>7608.41948932083</v>
      </c>
      <c r="Z58" t="n">
        <v>8156.70821185052</v>
      </c>
      <c r="AA58" t="n">
        <v>9166.05772262258</v>
      </c>
      <c r="AB58" t="n">
        <v>12247.3755186543</v>
      </c>
      <c r="AC58" t="n">
        <v>14863.7597606644</v>
      </c>
      <c r="AD58" t="n">
        <v>16081.1668908701</v>
      </c>
      <c r="AE58" t="n">
        <v>17893.5759652206</v>
      </c>
      <c r="AF58" t="n">
        <v>20804.7150418302</v>
      </c>
    </row>
    <row r="59">
      <c r="A59" t="s">
        <v>183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185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185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25.9089268439552</v>
      </c>
      <c r="H3" t="n">
        <v>26.7492576265357</v>
      </c>
      <c r="I3" t="n">
        <v>23.1508513526572</v>
      </c>
      <c r="J3" t="n">
        <v>26.3299418426502</v>
      </c>
      <c r="K3" t="n">
        <v>28.2143300455294</v>
      </c>
      <c r="L3" t="n">
        <v>32.6669809000599</v>
      </c>
      <c r="M3" t="n">
        <v>30.0739580766326</v>
      </c>
      <c r="N3" t="n">
        <v>27.3247643089798</v>
      </c>
      <c r="O3" t="n">
        <v>27.0778551541571</v>
      </c>
      <c r="P3" t="n">
        <v>27.2779416633069</v>
      </c>
      <c r="Q3" t="n">
        <v>27.2660068538356</v>
      </c>
      <c r="R3" t="n">
        <v>28.7881949249667</v>
      </c>
      <c r="S3" t="n">
        <v>30.897576889273</v>
      </c>
      <c r="T3" t="n">
        <v>31.0851185577679</v>
      </c>
      <c r="U3" t="n">
        <v>28.2214792178301</v>
      </c>
      <c r="V3" t="n">
        <v>21.7732078901347</v>
      </c>
      <c r="W3" t="n">
        <v>24.0148402153488</v>
      </c>
      <c r="X3" t="n">
        <v>21.7133771405435</v>
      </c>
      <c r="Y3" t="n">
        <v>22.1051201589815</v>
      </c>
      <c r="Z3" t="n">
        <v>22.5958864508755</v>
      </c>
      <c r="AA3" t="n">
        <v>20.7534602120205</v>
      </c>
      <c r="AB3" t="n">
        <v>18.4010398170136</v>
      </c>
      <c r="AC3" t="n">
        <v>15.8215156508838</v>
      </c>
      <c r="AD3" t="n">
        <v>12.930323221325</v>
      </c>
      <c r="AE3" t="n">
        <v>9.9136693503246</v>
      </c>
      <c r="AF3" t="n">
        <v>8.1335299271741</v>
      </c>
    </row>
    <row r="4">
      <c r="A4" t="s">
        <v>185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343.291540299683</v>
      </c>
      <c r="H4" t="n">
        <v>389.3390944321</v>
      </c>
      <c r="I4" t="n">
        <v>358.48458910837</v>
      </c>
      <c r="J4" t="n">
        <v>429.031160174199</v>
      </c>
      <c r="K4" t="n">
        <v>467.975802420062</v>
      </c>
      <c r="L4" t="n">
        <v>561.348092257223</v>
      </c>
      <c r="M4" t="n">
        <v>567.656895240984</v>
      </c>
      <c r="N4" t="n">
        <v>558.708031079509</v>
      </c>
      <c r="O4" t="n">
        <v>593.454409055004</v>
      </c>
      <c r="P4" t="n">
        <v>648.227709486711</v>
      </c>
      <c r="Q4" t="n">
        <v>645.53927807575</v>
      </c>
      <c r="R4" t="n">
        <v>669.377898590665</v>
      </c>
      <c r="S4" t="n">
        <v>700.475187444236</v>
      </c>
      <c r="T4" t="n">
        <v>691.572104784581</v>
      </c>
      <c r="U4" t="n">
        <v>665.039957238203</v>
      </c>
      <c r="V4" t="n">
        <v>524.455681503096</v>
      </c>
      <c r="W4" t="n">
        <v>591.285662140463</v>
      </c>
      <c r="X4" t="n">
        <v>545.332384178314</v>
      </c>
      <c r="Y4" t="n">
        <v>582.93613603085</v>
      </c>
      <c r="Z4" t="n">
        <v>620.441401778867</v>
      </c>
      <c r="AA4" t="n">
        <v>624.272226974636</v>
      </c>
      <c r="AB4" t="n">
        <v>604.356540274313</v>
      </c>
      <c r="AC4" t="n">
        <v>560.876519071277</v>
      </c>
      <c r="AD4" t="n">
        <v>497.632970012306</v>
      </c>
      <c r="AE4" t="n">
        <v>415.023120603916</v>
      </c>
      <c r="AF4" t="n">
        <v>372.269892497491</v>
      </c>
    </row>
    <row r="5">
      <c r="A5" t="s">
        <v>185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111.866309134563</v>
      </c>
      <c r="H5" t="n">
        <v>121.362368870408</v>
      </c>
      <c r="I5" t="n">
        <v>105.959081694688</v>
      </c>
      <c r="J5" t="n">
        <v>121.060487197322</v>
      </c>
      <c r="K5" t="n">
        <v>130.06532640064</v>
      </c>
      <c r="L5" t="n">
        <v>156.093523644938</v>
      </c>
      <c r="M5" t="n">
        <v>157.401443776175</v>
      </c>
      <c r="N5" t="n">
        <v>154.745239370998</v>
      </c>
      <c r="O5" t="n">
        <v>163.412003863109</v>
      </c>
      <c r="P5" t="n">
        <v>173.98799641897</v>
      </c>
      <c r="Q5" t="n">
        <v>165.041439328527</v>
      </c>
      <c r="R5" t="n">
        <v>161.949223065716</v>
      </c>
      <c r="S5" t="n">
        <v>162.98500733758</v>
      </c>
      <c r="T5" t="n">
        <v>154.116376707062</v>
      </c>
      <c r="U5" t="n">
        <v>147.233059745236</v>
      </c>
      <c r="V5" t="n">
        <v>109.375123009173</v>
      </c>
      <c r="W5" t="n">
        <v>119.220648001858</v>
      </c>
      <c r="X5" t="n">
        <v>107.233881184817</v>
      </c>
      <c r="Y5" t="n">
        <v>112.972791753724</v>
      </c>
      <c r="Z5" t="n">
        <v>118.476331121914</v>
      </c>
      <c r="AA5" t="n">
        <v>117.198722913076</v>
      </c>
      <c r="AB5" t="n">
        <v>111.259487994409</v>
      </c>
      <c r="AC5" t="n">
        <v>101.211411031966</v>
      </c>
      <c r="AD5" t="n">
        <v>88.0243137195438</v>
      </c>
      <c r="AE5" t="n">
        <v>70.8659579839462</v>
      </c>
      <c r="AF5" t="n">
        <v>61.1487881621431</v>
      </c>
    </row>
    <row r="6">
      <c r="A6" t="s">
        <v>185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13.2413993189956</v>
      </c>
      <c r="H6" t="n">
        <v>13.2083961216604</v>
      </c>
      <c r="I6" t="n">
        <v>10.5780295259086</v>
      </c>
      <c r="J6" t="n">
        <v>10.9181984902743</v>
      </c>
      <c r="K6" t="n">
        <v>10.4969095961531</v>
      </c>
      <c r="L6" t="n">
        <v>11.5296997171254</v>
      </c>
      <c r="M6" t="n">
        <v>10.9219519082703</v>
      </c>
      <c r="N6" t="n">
        <v>9.85399251801242</v>
      </c>
      <c r="O6" t="n">
        <v>9.61186099565177</v>
      </c>
      <c r="P6" t="n">
        <v>9.64719531212819</v>
      </c>
      <c r="Q6" t="n">
        <v>8.61042808454617</v>
      </c>
      <c r="R6" t="n">
        <v>8.51432132892769</v>
      </c>
      <c r="S6" t="n">
        <v>8.52090975969444</v>
      </c>
      <c r="T6" t="n">
        <v>8.25227346439985</v>
      </c>
      <c r="U6" t="n">
        <v>7.26557114556837</v>
      </c>
      <c r="V6" t="n">
        <v>5.19534758412687</v>
      </c>
      <c r="W6" t="n">
        <v>5.50460725193273</v>
      </c>
      <c r="X6" t="n">
        <v>4.73901207868734</v>
      </c>
      <c r="Y6" t="n">
        <v>4.73562855016197</v>
      </c>
      <c r="Z6" t="n">
        <v>4.8502314806698</v>
      </c>
      <c r="AA6" t="n">
        <v>4.77148125417214</v>
      </c>
      <c r="AB6" t="n">
        <v>4.49877664277176</v>
      </c>
      <c r="AC6" t="n">
        <v>4.00481317865741</v>
      </c>
      <c r="AD6" t="n">
        <v>3.3750605747394</v>
      </c>
      <c r="AE6" t="n">
        <v>2.60330632684004</v>
      </c>
      <c r="AF6" t="n">
        <v>2.19179077551971</v>
      </c>
    </row>
    <row r="7">
      <c r="A7" t="s">
        <v>185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10.6543632210083</v>
      </c>
      <c r="H7" t="n">
        <v>12.7731094903265</v>
      </c>
      <c r="I7" t="n">
        <v>11.6948249759107</v>
      </c>
      <c r="J7" t="n">
        <v>13.8826010090079</v>
      </c>
      <c r="K7" t="n">
        <v>15.305044930004</v>
      </c>
      <c r="L7" t="n">
        <v>19.3847310804333</v>
      </c>
      <c r="M7" t="n">
        <v>21.6270679424722</v>
      </c>
      <c r="N7" t="n">
        <v>22.5049078474326</v>
      </c>
      <c r="O7" t="n">
        <v>24.5243748769591</v>
      </c>
      <c r="P7" t="n">
        <v>27.6920877431917</v>
      </c>
      <c r="Q7" t="n">
        <v>30.450839749346</v>
      </c>
      <c r="R7" t="n">
        <v>34.7767890603636</v>
      </c>
      <c r="S7" t="n">
        <v>37.1649840505578</v>
      </c>
      <c r="T7" t="n">
        <v>37.8210327740347</v>
      </c>
      <c r="U7" t="n">
        <v>36.6395952790167</v>
      </c>
      <c r="V7" t="n">
        <v>28.8073448226457</v>
      </c>
      <c r="W7" t="n">
        <v>32.6372314056568</v>
      </c>
      <c r="X7" t="n">
        <v>29.2133232822541</v>
      </c>
      <c r="Y7" t="n">
        <v>30.210386494912</v>
      </c>
      <c r="Z7" t="n">
        <v>31.3655777069179</v>
      </c>
      <c r="AA7" t="n">
        <v>30.7513679302438</v>
      </c>
      <c r="AB7" t="n">
        <v>28.945521913532</v>
      </c>
      <c r="AC7" t="n">
        <v>25.9771791281432</v>
      </c>
      <c r="AD7" t="n">
        <v>21.9733427739202</v>
      </c>
      <c r="AE7" t="n">
        <v>17.1266763597884</v>
      </c>
      <c r="AF7" t="n">
        <v>14.4300853322786</v>
      </c>
    </row>
    <row r="8">
      <c r="A8" t="s">
        <v>185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185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185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73.262034353228</v>
      </c>
      <c r="H10" t="n">
        <v>84.7593630440499</v>
      </c>
      <c r="I10" t="n">
        <v>78.6952931564468</v>
      </c>
      <c r="J10" t="n">
        <v>94.6934758442044</v>
      </c>
      <c r="K10" t="n">
        <v>103.817201185062</v>
      </c>
      <c r="L10" t="n">
        <v>123.340127708186</v>
      </c>
      <c r="M10" t="n">
        <v>122.855919046234</v>
      </c>
      <c r="N10" t="n">
        <v>115.612312565532</v>
      </c>
      <c r="O10" t="n">
        <v>121.710730135231</v>
      </c>
      <c r="P10" t="n">
        <v>131.085766769295</v>
      </c>
      <c r="Q10" t="n">
        <v>123.747546525281</v>
      </c>
      <c r="R10" t="n">
        <v>119.263151392051</v>
      </c>
      <c r="S10" t="n">
        <v>118.87963176983</v>
      </c>
      <c r="T10" t="n">
        <v>122.63001073812</v>
      </c>
      <c r="U10" t="n">
        <v>120.606673864873</v>
      </c>
      <c r="V10" t="n">
        <v>89.8938474423994</v>
      </c>
      <c r="W10" t="n">
        <v>93.9493060474106</v>
      </c>
      <c r="X10" t="n">
        <v>81.3522066995197</v>
      </c>
      <c r="Y10" t="n">
        <v>82.9570514212678</v>
      </c>
      <c r="Z10" t="n">
        <v>86.5064843174113</v>
      </c>
      <c r="AA10" t="n">
        <v>84.9144210767525</v>
      </c>
      <c r="AB10" t="n">
        <v>80.3504500382019</v>
      </c>
      <c r="AC10" t="n">
        <v>72.9950008137543</v>
      </c>
      <c r="AD10" t="n">
        <v>63.1607793671952</v>
      </c>
      <c r="AE10" t="n">
        <v>50.5033637520091</v>
      </c>
      <c r="AF10" t="n">
        <v>43.5161195199348</v>
      </c>
    </row>
    <row r="11">
      <c r="A11" t="s">
        <v>185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73.262034353228</v>
      </c>
      <c r="H11" t="n">
        <v>84.7593630440499</v>
      </c>
      <c r="I11" t="n">
        <v>78.6952931564468</v>
      </c>
      <c r="J11" t="n">
        <v>94.6934758442044</v>
      </c>
      <c r="K11" t="n">
        <v>103.817201185062</v>
      </c>
      <c r="L11" t="n">
        <v>123.340127708186</v>
      </c>
      <c r="M11" t="n">
        <v>122.855919046234</v>
      </c>
      <c r="N11" t="n">
        <v>115.612312565532</v>
      </c>
      <c r="O11" t="n">
        <v>121.710730135231</v>
      </c>
      <c r="P11" t="n">
        <v>131.085766769295</v>
      </c>
      <c r="Q11" t="n">
        <v>123.747546525281</v>
      </c>
      <c r="R11" t="n">
        <v>119.263151392051</v>
      </c>
      <c r="S11" t="n">
        <v>118.87963176983</v>
      </c>
      <c r="T11" t="n">
        <v>122.63001073812</v>
      </c>
      <c r="U11" t="n">
        <v>120.606673864873</v>
      </c>
      <c r="V11" t="n">
        <v>89.8938474423994</v>
      </c>
      <c r="W11" t="n">
        <v>93.9493060474106</v>
      </c>
      <c r="X11" t="n">
        <v>81.3522066995197</v>
      </c>
      <c r="Y11" t="n">
        <v>82.9570514212678</v>
      </c>
      <c r="Z11" t="n">
        <v>86.5064843174113</v>
      </c>
      <c r="AA11" t="n">
        <v>84.9144210767525</v>
      </c>
      <c r="AB11" t="n">
        <v>80.3504500382019</v>
      </c>
      <c r="AC11" t="n">
        <v>72.9950008137543</v>
      </c>
      <c r="AD11" t="n">
        <v>63.1607793671952</v>
      </c>
      <c r="AE11" t="n">
        <v>50.5033637520091</v>
      </c>
      <c r="AF11" t="n">
        <v>43.5161195199348</v>
      </c>
    </row>
    <row r="12">
      <c r="A12" t="s">
        <v>185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13.1471280953708</v>
      </c>
      <c r="H12" t="n">
        <v>15.0343983758778</v>
      </c>
      <c r="I12" t="n">
        <v>13.5437971055549</v>
      </c>
      <c r="J12" t="n">
        <v>15.8910722651698</v>
      </c>
      <c r="K12" t="n">
        <v>17.3170015000605</v>
      </c>
      <c r="L12" t="n">
        <v>21.0860680810279</v>
      </c>
      <c r="M12" t="n">
        <v>22.2213654176116</v>
      </c>
      <c r="N12" t="n">
        <v>23.1787870555044</v>
      </c>
      <c r="O12" t="n">
        <v>26.6633945172513</v>
      </c>
      <c r="P12" t="n">
        <v>33.1204609982944</v>
      </c>
      <c r="Q12" t="n">
        <v>36.7317645895784</v>
      </c>
      <c r="R12" t="n">
        <v>41.8500247723151</v>
      </c>
      <c r="S12" t="n">
        <v>46.2195764996593</v>
      </c>
      <c r="T12" t="n">
        <v>45.6300381587178</v>
      </c>
      <c r="U12" t="n">
        <v>43.0428467351817</v>
      </c>
      <c r="V12" t="n">
        <v>34.7100308707565</v>
      </c>
      <c r="W12" t="n">
        <v>40.3346962080149</v>
      </c>
      <c r="X12" t="n">
        <v>38.9367797266695</v>
      </c>
      <c r="Y12" t="n">
        <v>41.7085484972912</v>
      </c>
      <c r="Z12" t="n">
        <v>43.2864552636893</v>
      </c>
      <c r="AA12" t="n">
        <v>44.7359705574401</v>
      </c>
      <c r="AB12" t="n">
        <v>44.4842418519234</v>
      </c>
      <c r="AC12" t="n">
        <v>40.5520490372205</v>
      </c>
      <c r="AD12" t="n">
        <v>35.3295062977262</v>
      </c>
      <c r="AE12" t="n">
        <v>28.946223660117</v>
      </c>
      <c r="AF12" t="n">
        <v>25.6755742783493</v>
      </c>
    </row>
    <row r="13">
      <c r="A13" t="s">
        <v>185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16.7733853034542</v>
      </c>
      <c r="H13" t="n">
        <v>19.7398436216561</v>
      </c>
      <c r="I13" t="n">
        <v>18.0450239951477</v>
      </c>
      <c r="J13" t="n">
        <v>22.2258408237988</v>
      </c>
      <c r="K13" t="n">
        <v>25.2759323045037</v>
      </c>
      <c r="L13" t="n">
        <v>30.4465765789874</v>
      </c>
      <c r="M13" t="n">
        <v>32.4287491353137</v>
      </c>
      <c r="N13" t="n">
        <v>32.8972929778319</v>
      </c>
      <c r="O13" t="n">
        <v>37.2202227977473</v>
      </c>
      <c r="P13" t="n">
        <v>44.1769568238443</v>
      </c>
      <c r="Q13" t="n">
        <v>47.5819977253054</v>
      </c>
      <c r="R13" t="n">
        <v>53.7382204757792</v>
      </c>
      <c r="S13" t="n">
        <v>60.3481707872233</v>
      </c>
      <c r="T13" t="n">
        <v>60.2076554760223</v>
      </c>
      <c r="U13" t="n">
        <v>58.283302936942</v>
      </c>
      <c r="V13" t="n">
        <v>47.0437455487428</v>
      </c>
      <c r="W13" t="n">
        <v>55.0192507887678</v>
      </c>
      <c r="X13" t="n">
        <v>52.0936704664207</v>
      </c>
      <c r="Y13" t="n">
        <v>57.9740020466612</v>
      </c>
      <c r="Z13" t="n">
        <v>62.3926567695286</v>
      </c>
      <c r="AA13" t="n">
        <v>65.5584620969433</v>
      </c>
      <c r="AB13" t="n">
        <v>66.6851944966499</v>
      </c>
      <c r="AC13" t="n">
        <v>65.9288183736778</v>
      </c>
      <c r="AD13" t="n">
        <v>63.0802918075334</v>
      </c>
      <c r="AE13" t="n">
        <v>58.0270859483743</v>
      </c>
      <c r="AF13" t="n">
        <v>56.5995762893613</v>
      </c>
    </row>
    <row r="14">
      <c r="A14" t="s">
        <v>185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17.5448724220447</v>
      </c>
      <c r="H14" t="n">
        <v>21.8309935054196</v>
      </c>
      <c r="I14" t="n">
        <v>21.1444507547007</v>
      </c>
      <c r="J14" t="n">
        <v>24.4045493682641</v>
      </c>
      <c r="K14" t="n">
        <v>26.6766662951349</v>
      </c>
      <c r="L14" t="n">
        <v>36.0754902968127</v>
      </c>
      <c r="M14" t="n">
        <v>39.2708876726227</v>
      </c>
      <c r="N14" t="n">
        <v>37.9745456874507</v>
      </c>
      <c r="O14" t="n">
        <v>40.9993624486249</v>
      </c>
      <c r="P14" t="n">
        <v>48.4249860030097</v>
      </c>
      <c r="Q14" t="n">
        <v>52.964621884651</v>
      </c>
      <c r="R14" t="n">
        <v>56.608055017419</v>
      </c>
      <c r="S14" t="n">
        <v>64.0557006537056</v>
      </c>
      <c r="T14" t="n">
        <v>66.0954061899096</v>
      </c>
      <c r="U14" t="n">
        <v>63.5858422511701</v>
      </c>
      <c r="V14" t="n">
        <v>54.2895127388425</v>
      </c>
      <c r="W14" t="n">
        <v>62.9196225627024</v>
      </c>
      <c r="X14" t="n">
        <v>59.4095009801206</v>
      </c>
      <c r="Y14" t="n">
        <v>63.0433882954925</v>
      </c>
      <c r="Z14" t="n">
        <v>67.3796773866661</v>
      </c>
      <c r="AA14" t="n">
        <v>66.9269333558518</v>
      </c>
      <c r="AB14" t="n">
        <v>63.7701424287355</v>
      </c>
      <c r="AC14" t="n">
        <v>58.1823083567749</v>
      </c>
      <c r="AD14" t="n">
        <v>50.474566957763</v>
      </c>
      <c r="AE14" t="n">
        <v>40.416880418146</v>
      </c>
      <c r="AF14" t="n">
        <v>34.872935810516</v>
      </c>
    </row>
    <row r="15">
      <c r="A15" t="s">
        <v>185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25.5701456701264</v>
      </c>
      <c r="H15" t="n">
        <v>31.4320017910783</v>
      </c>
      <c r="I15" t="n">
        <v>30.2371694877482</v>
      </c>
      <c r="J15" t="n">
        <v>35.3646391460369</v>
      </c>
      <c r="K15" t="n">
        <v>39.3970683907093</v>
      </c>
      <c r="L15" t="n">
        <v>51.516377145907</v>
      </c>
      <c r="M15" t="n">
        <v>55.0989225739618</v>
      </c>
      <c r="N15" t="n">
        <v>52.5928015798484</v>
      </c>
      <c r="O15" t="n">
        <v>53.3106518471609</v>
      </c>
      <c r="P15" t="n">
        <v>60.7015733995049</v>
      </c>
      <c r="Q15" t="n">
        <v>65.7312180632525</v>
      </c>
      <c r="R15" t="n">
        <v>70.3221389059591</v>
      </c>
      <c r="S15" t="n">
        <v>79.8250930827948</v>
      </c>
      <c r="T15" t="n">
        <v>82.0651453926692</v>
      </c>
      <c r="U15" t="n">
        <v>77.6983086688089</v>
      </c>
      <c r="V15" t="n">
        <v>65.8519705441885</v>
      </c>
      <c r="W15" t="n">
        <v>76.4850236074105</v>
      </c>
      <c r="X15" t="n">
        <v>72.2292682855398</v>
      </c>
      <c r="Y15" t="n">
        <v>76.827047627974</v>
      </c>
      <c r="Z15" t="n">
        <v>81.9478961011501</v>
      </c>
      <c r="AA15" t="n">
        <v>81.909830509646</v>
      </c>
      <c r="AB15" t="n">
        <v>78.7734915392623</v>
      </c>
      <c r="AC15" t="n">
        <v>72.5038736796015</v>
      </c>
      <c r="AD15" t="n">
        <v>63.5728014398802</v>
      </c>
      <c r="AE15" t="n">
        <v>52.3409465241839</v>
      </c>
      <c r="AF15" t="n">
        <v>46.7305673373703</v>
      </c>
    </row>
    <row r="16">
      <c r="A16" t="s">
        <v>185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8.02527324808162</v>
      </c>
      <c r="H16" t="n">
        <v>9.60100828565868</v>
      </c>
      <c r="I16" t="n">
        <v>9.09271873304741</v>
      </c>
      <c r="J16" t="n">
        <v>10.9600897777728</v>
      </c>
      <c r="K16" t="n">
        <v>12.7204020955744</v>
      </c>
      <c r="L16" t="n">
        <v>15.4408868490943</v>
      </c>
      <c r="M16" t="n">
        <v>15.8280349013391</v>
      </c>
      <c r="N16" t="n">
        <v>14.6182558923978</v>
      </c>
      <c r="O16" t="n">
        <v>12.311289398536</v>
      </c>
      <c r="P16" t="n">
        <v>12.2765873964953</v>
      </c>
      <c r="Q16" t="n">
        <v>12.7665961786015</v>
      </c>
      <c r="R16" t="n">
        <v>13.71408388854</v>
      </c>
      <c r="S16" t="n">
        <v>15.7693924290892</v>
      </c>
      <c r="T16" t="n">
        <v>15.9697392027596</v>
      </c>
      <c r="U16" t="n">
        <v>14.1124664176388</v>
      </c>
      <c r="V16" t="n">
        <v>11.562457805346</v>
      </c>
      <c r="W16" t="n">
        <v>13.5654010447081</v>
      </c>
      <c r="X16" t="n">
        <v>12.8197673054191</v>
      </c>
      <c r="Y16" t="n">
        <v>13.7836593324815</v>
      </c>
      <c r="Z16" t="n">
        <v>14.5682187144841</v>
      </c>
      <c r="AA16" t="n">
        <v>14.9828971537942</v>
      </c>
      <c r="AB16" t="n">
        <v>15.0033491105268</v>
      </c>
      <c r="AC16" t="n">
        <v>14.3215653228266</v>
      </c>
      <c r="AD16" t="n">
        <v>13.0982344821172</v>
      </c>
      <c r="AE16" t="n">
        <v>11.9240661060379</v>
      </c>
      <c r="AF16" t="n">
        <v>11.8576315268542</v>
      </c>
    </row>
    <row r="17">
      <c r="A17" t="s">
        <v>185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17.5755937077533</v>
      </c>
      <c r="H17" t="n">
        <v>19.6185017576754</v>
      </c>
      <c r="I17" t="n">
        <v>15.7870173489769</v>
      </c>
      <c r="J17" t="n">
        <v>19.1520019742664</v>
      </c>
      <c r="K17" t="n">
        <v>20.4342379831888</v>
      </c>
      <c r="L17" t="n">
        <v>24.4533128141517</v>
      </c>
      <c r="M17" t="n">
        <v>25.2870762052515</v>
      </c>
      <c r="N17" t="n">
        <v>25.1441137088208</v>
      </c>
      <c r="O17" t="n">
        <v>27.4736361202883</v>
      </c>
      <c r="P17" t="n">
        <v>30.7711676830169</v>
      </c>
      <c r="Q17" t="n">
        <v>30.6591935250812</v>
      </c>
      <c r="R17" t="n">
        <v>33.9399268872815</v>
      </c>
      <c r="S17" t="n">
        <v>37.4880052786731</v>
      </c>
      <c r="T17" t="n">
        <v>37.6033870532247</v>
      </c>
      <c r="U17" t="n">
        <v>36.5457303689473</v>
      </c>
      <c r="V17" t="n">
        <v>29.6172479071368</v>
      </c>
      <c r="W17" t="n">
        <v>35.5810765570297</v>
      </c>
      <c r="X17" t="n">
        <v>33.7844411828981</v>
      </c>
      <c r="Y17" t="n">
        <v>36.601062239815</v>
      </c>
      <c r="Z17" t="n">
        <v>39.6888617295431</v>
      </c>
      <c r="AA17" t="n">
        <v>40.2927531790618</v>
      </c>
      <c r="AB17" t="n">
        <v>39.4269466641898</v>
      </c>
      <c r="AC17" t="n">
        <v>37.2689186837871</v>
      </c>
      <c r="AD17" t="n">
        <v>33.9939385127218</v>
      </c>
      <c r="AE17" t="n">
        <v>29.3869437276403</v>
      </c>
      <c r="AF17" t="n">
        <v>27.154947976211</v>
      </c>
    </row>
    <row r="18">
      <c r="A18" t="s">
        <v>185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10.9026545523835</v>
      </c>
      <c r="H18" t="n">
        <v>11.7892647402064</v>
      </c>
      <c r="I18" t="n">
        <v>11.6066146976153</v>
      </c>
      <c r="J18" t="n">
        <v>11.6011483523771</v>
      </c>
      <c r="K18" t="n">
        <v>11.7182053127199</v>
      </c>
      <c r="L18" t="n">
        <v>13.2197601335782</v>
      </c>
      <c r="M18" t="n">
        <v>12.7133236410235</v>
      </c>
      <c r="N18" t="n">
        <v>16.5482207663981</v>
      </c>
      <c r="O18" t="n">
        <v>17.5568064087294</v>
      </c>
      <c r="P18" t="n">
        <v>20.1262030240094</v>
      </c>
      <c r="Q18" t="n">
        <v>19.7619288697495</v>
      </c>
      <c r="R18" t="n">
        <v>20.4461278829001</v>
      </c>
      <c r="S18" t="n">
        <v>21.5787403892955</v>
      </c>
      <c r="T18" t="n">
        <v>20.0172002734272</v>
      </c>
      <c r="U18" t="n">
        <v>16.4233488889918</v>
      </c>
      <c r="V18" t="n">
        <v>11.8633921152723</v>
      </c>
      <c r="W18" t="n">
        <v>12.5757922382726</v>
      </c>
      <c r="X18" t="n">
        <v>10.9354236146598</v>
      </c>
      <c r="Y18" t="n">
        <v>12.1804307941382</v>
      </c>
      <c r="Z18" t="n">
        <v>13.1482478331091</v>
      </c>
      <c r="AA18" t="n">
        <v>13.3444450668728</v>
      </c>
      <c r="AB18" t="n">
        <v>12.7890382045052</v>
      </c>
      <c r="AC18" t="n">
        <v>11.8704186985129</v>
      </c>
      <c r="AD18" t="n">
        <v>9.37553226240677</v>
      </c>
      <c r="AE18" t="n">
        <v>7.15904166658822</v>
      </c>
      <c r="AF18" t="n">
        <v>5.74294013675057</v>
      </c>
    </row>
    <row r="19">
      <c r="A19" t="s">
        <v>185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50.2985269427996</v>
      </c>
      <c r="H19" t="n">
        <v>59.6218466191604</v>
      </c>
      <c r="I19" t="n">
        <v>62.3377371203726</v>
      </c>
      <c r="J19" t="n">
        <v>84.241695071742</v>
      </c>
      <c r="K19" t="n">
        <v>94.148874817021</v>
      </c>
      <c r="L19" t="n">
        <v>110.277915352888</v>
      </c>
      <c r="M19" t="n">
        <v>107.101075594671</v>
      </c>
      <c r="N19" t="n">
        <v>105.63036268913</v>
      </c>
      <c r="O19" t="n">
        <v>111.970727492876</v>
      </c>
      <c r="P19" t="n">
        <v>116.918301314455</v>
      </c>
      <c r="Q19" t="n">
        <v>117.222921615083</v>
      </c>
      <c r="R19" t="n">
        <v>124.577974819371</v>
      </c>
      <c r="S19" t="n">
        <v>127.465068488928</v>
      </c>
      <c r="T19" t="n">
        <v>123.228984746903</v>
      </c>
      <c r="U19" t="n">
        <v>121.301519604637</v>
      </c>
      <c r="V19" t="n">
        <v>102.097631658654</v>
      </c>
      <c r="W19" t="n">
        <v>119.97803003411</v>
      </c>
      <c r="X19" t="n">
        <v>114.814377656848</v>
      </c>
      <c r="Y19" t="n">
        <v>126.769186604905</v>
      </c>
      <c r="Z19" t="n">
        <v>138.778659454933</v>
      </c>
      <c r="AA19" t="n">
        <v>140.794772390427</v>
      </c>
      <c r="AB19" t="n">
        <v>137.143390928867</v>
      </c>
      <c r="AC19" t="n">
        <v>128.564036445956</v>
      </c>
      <c r="AD19" t="n">
        <v>115.747403256639</v>
      </c>
      <c r="AE19" t="n">
        <v>98.0635746544284</v>
      </c>
      <c r="AF19" t="n">
        <v>89.0795026895722</v>
      </c>
    </row>
    <row r="20">
      <c r="A20" t="s">
        <v>185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13.4791741202346</v>
      </c>
      <c r="H20" t="n">
        <v>15.5708549796904</v>
      </c>
      <c r="I20" t="n">
        <v>14.094543008999</v>
      </c>
      <c r="J20" t="n">
        <v>16.4381363127784</v>
      </c>
      <c r="K20" t="n">
        <v>17.098997619846</v>
      </c>
      <c r="L20" t="n">
        <v>23.1443660707858</v>
      </c>
      <c r="M20" t="n">
        <v>25.3472563755746</v>
      </c>
      <c r="N20" t="n">
        <v>26.4719946621138</v>
      </c>
      <c r="O20" t="n">
        <v>30.7123671087764</v>
      </c>
      <c r="P20" t="n">
        <v>36.0989909392323</v>
      </c>
      <c r="Q20" t="n">
        <v>41.8838874655156</v>
      </c>
      <c r="R20" t="n">
        <v>44.6865430873092</v>
      </c>
      <c r="S20" t="n">
        <v>51.2264013759411</v>
      </c>
      <c r="T20" t="n">
        <v>57.7406912136615</v>
      </c>
      <c r="U20" t="n">
        <v>59.4860346185472</v>
      </c>
      <c r="V20" t="n">
        <v>49.9367359793373</v>
      </c>
      <c r="W20" t="n">
        <v>59.7510426641091</v>
      </c>
      <c r="X20" t="n">
        <v>52.8216385685961</v>
      </c>
      <c r="Y20" t="n">
        <v>54.5623749402084</v>
      </c>
      <c r="Z20" t="n">
        <v>55.77964161981</v>
      </c>
      <c r="AA20" t="n">
        <v>53.9642493387006</v>
      </c>
      <c r="AB20" t="n">
        <v>51.08749228988</v>
      </c>
      <c r="AC20" t="n">
        <v>45.7709817611342</v>
      </c>
      <c r="AD20" t="n">
        <v>39.4244622908215</v>
      </c>
      <c r="AE20" t="n">
        <v>32.3574459881272</v>
      </c>
      <c r="AF20" t="n">
        <v>27.6066051574731</v>
      </c>
    </row>
    <row r="21">
      <c r="A21" t="s">
        <v>185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22.3923751639</v>
      </c>
      <c r="H21" t="n">
        <v>25.5307548785647</v>
      </c>
      <c r="I21" t="n">
        <v>23.8563400126287</v>
      </c>
      <c r="J21" t="n">
        <v>28.6836243938147</v>
      </c>
      <c r="K21" t="n">
        <v>31.5271830642768</v>
      </c>
      <c r="L21" t="n">
        <v>40.8745411340395</v>
      </c>
      <c r="M21" t="n">
        <v>44.832948992354</v>
      </c>
      <c r="N21" t="n">
        <v>45.794735307814</v>
      </c>
      <c r="O21" t="n">
        <v>52.9919963813612</v>
      </c>
      <c r="P21" t="n">
        <v>60.5770997785643</v>
      </c>
      <c r="Q21" t="n">
        <v>69.3456717387376</v>
      </c>
      <c r="R21" t="n">
        <v>75.9160208972804</v>
      </c>
      <c r="S21" t="n">
        <v>86.4468193598261</v>
      </c>
      <c r="T21" t="n">
        <v>97.1656372671992</v>
      </c>
      <c r="U21" t="n">
        <v>91.988888397508</v>
      </c>
      <c r="V21" t="n">
        <v>72.9362955607977</v>
      </c>
      <c r="W21" t="n">
        <v>83.7457086420848</v>
      </c>
      <c r="X21" t="n">
        <v>72.9725403894257</v>
      </c>
      <c r="Y21" t="n">
        <v>74.9910998973329</v>
      </c>
      <c r="Z21" t="n">
        <v>77.2055786215759</v>
      </c>
      <c r="AA21" t="n">
        <v>75.210715284044</v>
      </c>
      <c r="AB21" t="n">
        <v>71.8751463694509</v>
      </c>
      <c r="AC21" t="n">
        <v>65.1304595049686</v>
      </c>
      <c r="AD21" t="n">
        <v>56.4961061962688</v>
      </c>
      <c r="AE21" t="n">
        <v>46.4211502640733</v>
      </c>
      <c r="AF21" t="n">
        <v>40.0957787749705</v>
      </c>
    </row>
    <row r="22">
      <c r="A22" t="s">
        <v>185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8.91320104366534</v>
      </c>
      <c r="H22" t="n">
        <v>9.95989989887435</v>
      </c>
      <c r="I22" t="n">
        <v>9.76179700362973</v>
      </c>
      <c r="J22" t="n">
        <v>12.2454880810364</v>
      </c>
      <c r="K22" t="n">
        <v>14.4281854444307</v>
      </c>
      <c r="L22" t="n">
        <v>17.7301750632537</v>
      </c>
      <c r="M22" t="n">
        <v>19.4856926167794</v>
      </c>
      <c r="N22" t="n">
        <v>19.3227406457002</v>
      </c>
      <c r="O22" t="n">
        <v>22.2796292725848</v>
      </c>
      <c r="P22" t="n">
        <v>24.478108839332</v>
      </c>
      <c r="Q22" t="n">
        <v>27.461784273222</v>
      </c>
      <c r="R22" t="n">
        <v>31.2294778099713</v>
      </c>
      <c r="S22" t="n">
        <v>35.220417983885</v>
      </c>
      <c r="T22" t="n">
        <v>39.4249460535377</v>
      </c>
      <c r="U22" t="n">
        <v>32.5028537789607</v>
      </c>
      <c r="V22" t="n">
        <v>22.9995595814604</v>
      </c>
      <c r="W22" t="n">
        <v>23.9946659779756</v>
      </c>
      <c r="X22" t="n">
        <v>20.1509018208297</v>
      </c>
      <c r="Y22" t="n">
        <v>20.4287249571245</v>
      </c>
      <c r="Z22" t="n">
        <v>21.4259370017659</v>
      </c>
      <c r="AA22" t="n">
        <v>21.2464659453434</v>
      </c>
      <c r="AB22" t="n">
        <v>20.7876540795709</v>
      </c>
      <c r="AC22" t="n">
        <v>19.3594777438343</v>
      </c>
      <c r="AD22" t="n">
        <v>17.0716439054473</v>
      </c>
      <c r="AE22" t="n">
        <v>14.0637042759461</v>
      </c>
      <c r="AF22" t="n">
        <v>12.4891736174974</v>
      </c>
    </row>
    <row r="23">
      <c r="A23" t="s">
        <v>185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200.097932138715</v>
      </c>
      <c r="H23" t="n">
        <v>234.264994224867</v>
      </c>
      <c r="I23" t="n">
        <v>225.744701303917</v>
      </c>
      <c r="J23" t="n">
        <v>294.363834996739</v>
      </c>
      <c r="K23" t="n">
        <v>360.46990223669</v>
      </c>
      <c r="L23" t="n">
        <v>478.172447534476</v>
      </c>
      <c r="M23" t="n">
        <v>534.172434095856</v>
      </c>
      <c r="N23" t="n">
        <v>563.854166600884</v>
      </c>
      <c r="O23" t="n">
        <v>661.935572780876</v>
      </c>
      <c r="P23" t="n">
        <v>817.478499671546</v>
      </c>
      <c r="Q23" t="n">
        <v>906.903133430428</v>
      </c>
      <c r="R23" t="n">
        <v>998.901624584871</v>
      </c>
      <c r="S23" t="n">
        <v>1005.43311913315</v>
      </c>
      <c r="T23" t="n">
        <v>872.922412120281</v>
      </c>
      <c r="U23" t="n">
        <v>687.586101282207</v>
      </c>
      <c r="V23" t="n">
        <v>441.008457308461</v>
      </c>
      <c r="W23" t="n">
        <v>402.065082929594</v>
      </c>
      <c r="X23" t="n">
        <v>309.793076711914</v>
      </c>
      <c r="Y23" t="n">
        <v>292.922919668902</v>
      </c>
      <c r="Z23" t="n">
        <v>288.086658985521</v>
      </c>
      <c r="AA23" t="n">
        <v>310.176831990919</v>
      </c>
      <c r="AB23" t="n">
        <v>353.081031723156</v>
      </c>
      <c r="AC23" t="n">
        <v>394.704429676803</v>
      </c>
      <c r="AD23" t="n">
        <v>432.130742173952</v>
      </c>
      <c r="AE23" t="n">
        <v>458.278143766739</v>
      </c>
      <c r="AF23" t="n">
        <v>500.335687410026</v>
      </c>
    </row>
    <row r="24">
      <c r="A24" t="s">
        <v>185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150.779027539114</v>
      </c>
      <c r="H24" t="n">
        <v>180.197630500145</v>
      </c>
      <c r="I24" t="n">
        <v>159.876452145487</v>
      </c>
      <c r="J24" t="n">
        <v>192.448047347601</v>
      </c>
      <c r="K24" t="n">
        <v>213.732179196482</v>
      </c>
      <c r="L24" t="n">
        <v>255.686111003295</v>
      </c>
      <c r="M24" t="n">
        <v>266.89215440086</v>
      </c>
      <c r="N24" t="n">
        <v>267.052167742202</v>
      </c>
      <c r="O24" t="n">
        <v>300.104452688092</v>
      </c>
      <c r="P24" t="n">
        <v>355.788222393158</v>
      </c>
      <c r="Q24" t="n">
        <v>377.79637861897</v>
      </c>
      <c r="R24" t="n">
        <v>417.542504293393</v>
      </c>
      <c r="S24" t="n">
        <v>470.668518720308</v>
      </c>
      <c r="T24" t="n">
        <v>472.273589705205</v>
      </c>
      <c r="U24" t="n">
        <v>475.029070978189</v>
      </c>
      <c r="V24" t="n">
        <v>411.7749460524</v>
      </c>
      <c r="W24" t="n">
        <v>502.732217054782</v>
      </c>
      <c r="X24" t="n">
        <v>471.797046196053</v>
      </c>
      <c r="Y24" t="n">
        <v>502.609125663174</v>
      </c>
      <c r="Z24" t="n">
        <v>520.668469048826</v>
      </c>
      <c r="AA24" t="n">
        <v>536.4212335243</v>
      </c>
      <c r="AB24" t="n">
        <v>545.069621444555</v>
      </c>
      <c r="AC24" t="n">
        <v>532.671458233577</v>
      </c>
      <c r="AD24" t="n">
        <v>513.096744701744</v>
      </c>
      <c r="AE24" t="n">
        <v>481.130035489866</v>
      </c>
      <c r="AF24" t="n">
        <v>474.465434454625</v>
      </c>
    </row>
    <row r="25">
      <c r="A25" t="s">
        <v>185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54.793033134931</v>
      </c>
      <c r="H25" t="n">
        <v>63.8788170278785</v>
      </c>
      <c r="I25" t="n">
        <v>56.7125140100389</v>
      </c>
      <c r="J25" t="n">
        <v>68.6900515974864</v>
      </c>
      <c r="K25" t="n">
        <v>77.0610933554713</v>
      </c>
      <c r="L25" t="n">
        <v>88.2046307535973</v>
      </c>
      <c r="M25" t="n">
        <v>86.7800577992016</v>
      </c>
      <c r="N25" t="n">
        <v>81.2202945713569</v>
      </c>
      <c r="O25" t="n">
        <v>88.185366408415</v>
      </c>
      <c r="P25" t="n">
        <v>99.5572391696773</v>
      </c>
      <c r="Q25" t="n">
        <v>101.598066653076</v>
      </c>
      <c r="R25" t="n">
        <v>108.525833570933</v>
      </c>
      <c r="S25" t="n">
        <v>122.335663729043</v>
      </c>
      <c r="T25" t="n">
        <v>117.927199803733</v>
      </c>
      <c r="U25" t="n">
        <v>104.351988746426</v>
      </c>
      <c r="V25" t="n">
        <v>76.3159902674769</v>
      </c>
      <c r="W25" t="n">
        <v>79.8735758993241</v>
      </c>
      <c r="X25" t="n">
        <v>68.8211392431689</v>
      </c>
      <c r="Y25" t="n">
        <v>70.80485405336</v>
      </c>
      <c r="Z25" t="n">
        <v>74.1284726126463</v>
      </c>
      <c r="AA25" t="n">
        <v>79.2596221381776</v>
      </c>
      <c r="AB25" t="n">
        <v>83.3312738286188</v>
      </c>
      <c r="AC25" t="n">
        <v>85.5269965090796</v>
      </c>
      <c r="AD25" t="n">
        <v>86.0106655967644</v>
      </c>
      <c r="AE25" t="n">
        <v>82.7132006174437</v>
      </c>
      <c r="AF25" t="n">
        <v>84.8174085434959</v>
      </c>
    </row>
    <row r="26">
      <c r="A26" t="s">
        <v>185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32.3484137033746</v>
      </c>
      <c r="H26" t="n">
        <v>39.4732033496776</v>
      </c>
      <c r="I26" t="n">
        <v>36.0352857831271</v>
      </c>
      <c r="J26" t="n">
        <v>42.3968475600168</v>
      </c>
      <c r="K26" t="n">
        <v>46.7196566522893</v>
      </c>
      <c r="L26" t="n">
        <v>57.5170368909819</v>
      </c>
      <c r="M26" t="n">
        <v>62.1853776765122</v>
      </c>
      <c r="N26" t="n">
        <v>62.4993228355845</v>
      </c>
      <c r="O26" t="n">
        <v>71.4301038692815</v>
      </c>
      <c r="P26" t="n">
        <v>89.8189129166121</v>
      </c>
      <c r="Q26" t="n">
        <v>98.0811887293734</v>
      </c>
      <c r="R26" t="n">
        <v>109.787389578093</v>
      </c>
      <c r="S26" t="n">
        <v>125.975575315131</v>
      </c>
      <c r="T26" t="n">
        <v>121.871354270249</v>
      </c>
      <c r="U26" t="n">
        <v>136.14724991921</v>
      </c>
      <c r="V26" t="n">
        <v>138.245602463455</v>
      </c>
      <c r="W26" t="n">
        <v>188.596929194736</v>
      </c>
      <c r="X26" t="n">
        <v>186.711715670893</v>
      </c>
      <c r="Y26" t="n">
        <v>204.374605428733</v>
      </c>
      <c r="Z26" t="n">
        <v>214.463936427784</v>
      </c>
      <c r="AA26" t="n">
        <v>224.63926138336</v>
      </c>
      <c r="AB26" t="n">
        <v>229.741779599716</v>
      </c>
      <c r="AC26" t="n">
        <v>223.973999277795</v>
      </c>
      <c r="AD26" t="n">
        <v>215.213475704641</v>
      </c>
      <c r="AE26" t="n">
        <v>202.46845157071</v>
      </c>
      <c r="AF26" t="n">
        <v>199.837580732293</v>
      </c>
    </row>
    <row r="27">
      <c r="A27" t="s">
        <v>185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63.637580700808</v>
      </c>
      <c r="H27" t="n">
        <v>76.8456101225887</v>
      </c>
      <c r="I27" t="n">
        <v>67.1286523523216</v>
      </c>
      <c r="J27" t="n">
        <v>81.3611481900985</v>
      </c>
      <c r="K27" t="n">
        <v>89.9514291887211</v>
      </c>
      <c r="L27" t="n">
        <v>109.964443358716</v>
      </c>
      <c r="M27" t="n">
        <v>117.926718925147</v>
      </c>
      <c r="N27" t="n">
        <v>123.332550335261</v>
      </c>
      <c r="O27" t="n">
        <v>140.488982410396</v>
      </c>
      <c r="P27" t="n">
        <v>166.412070306869</v>
      </c>
      <c r="Q27" t="n">
        <v>178.11712323652</v>
      </c>
      <c r="R27" t="n">
        <v>199.229281144367</v>
      </c>
      <c r="S27" t="n">
        <v>222.357279676135</v>
      </c>
      <c r="T27" t="n">
        <v>232.475035631224</v>
      </c>
      <c r="U27" t="n">
        <v>234.529832312553</v>
      </c>
      <c r="V27" t="n">
        <v>197.213353321469</v>
      </c>
      <c r="W27" t="n">
        <v>234.261711960722</v>
      </c>
      <c r="X27" t="n">
        <v>216.264191281991</v>
      </c>
      <c r="Y27" t="n">
        <v>227.429666181081</v>
      </c>
      <c r="Z27" t="n">
        <v>232.076060008396</v>
      </c>
      <c r="AA27" t="n">
        <v>232.522350002763</v>
      </c>
      <c r="AB27" t="n">
        <v>231.99656801622</v>
      </c>
      <c r="AC27" t="n">
        <v>223.170462446702</v>
      </c>
      <c r="AD27" t="n">
        <v>211.872603400339</v>
      </c>
      <c r="AE27" t="n">
        <v>195.948383301713</v>
      </c>
      <c r="AF27" t="n">
        <v>189.810445178836</v>
      </c>
    </row>
    <row r="28">
      <c r="A28" t="s">
        <v>185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80.4447426108567</v>
      </c>
      <c r="H28" t="n">
        <v>98.6402446893592</v>
      </c>
      <c r="I28" t="n">
        <v>97.4594124212878</v>
      </c>
      <c r="J28" t="n">
        <v>126.17754933032</v>
      </c>
      <c r="K28" t="n">
        <v>147.201608459878</v>
      </c>
      <c r="L28" t="n">
        <v>183.029804897888</v>
      </c>
      <c r="M28" t="n">
        <v>189.540375006623</v>
      </c>
      <c r="N28" t="n">
        <v>194.63254165703</v>
      </c>
      <c r="O28" t="n">
        <v>212.74236862698</v>
      </c>
      <c r="P28" t="n">
        <v>232.683510057003</v>
      </c>
      <c r="Q28" t="n">
        <v>230.239000693222</v>
      </c>
      <c r="R28" t="n">
        <v>240.796001855799</v>
      </c>
      <c r="S28" t="n">
        <v>257.533481187622</v>
      </c>
      <c r="T28" t="n">
        <v>266.818539937923</v>
      </c>
      <c r="U28" t="n">
        <v>252.666230769931</v>
      </c>
      <c r="V28" t="n">
        <v>199.314578240584</v>
      </c>
      <c r="W28" t="n">
        <v>223.48083773242</v>
      </c>
      <c r="X28" t="n">
        <v>203.686269732412</v>
      </c>
      <c r="Y28" t="n">
        <v>214.62872304818</v>
      </c>
      <c r="Z28" t="n">
        <v>225.82315250531</v>
      </c>
      <c r="AA28" t="n">
        <v>237.271894695517</v>
      </c>
      <c r="AB28" t="n">
        <v>242.438557727376</v>
      </c>
      <c r="AC28" t="n">
        <v>239.735483526049</v>
      </c>
      <c r="AD28" t="n">
        <v>234.144548766093</v>
      </c>
      <c r="AE28" t="n">
        <v>219.351969258236</v>
      </c>
      <c r="AF28" t="n">
        <v>216.296544256171</v>
      </c>
    </row>
    <row r="29">
      <c r="A29" t="s">
        <v>185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18.366678561481</v>
      </c>
      <c r="H29" t="n">
        <v>23.3376985242652</v>
      </c>
      <c r="I29" t="n">
        <v>24.2056645137343</v>
      </c>
      <c r="J29" t="n">
        <v>32.2209998791025</v>
      </c>
      <c r="K29" t="n">
        <v>37.0136065883651</v>
      </c>
      <c r="L29" t="n">
        <v>51.5017139799136</v>
      </c>
      <c r="M29" t="n">
        <v>61.3219329574729</v>
      </c>
      <c r="N29" t="n">
        <v>65.89553672223</v>
      </c>
      <c r="O29" t="n">
        <v>82.1242327024101</v>
      </c>
      <c r="P29" t="n">
        <v>94.0190021778126</v>
      </c>
      <c r="Q29" t="n">
        <v>90.8176988632229</v>
      </c>
      <c r="R29" t="n">
        <v>93.066763542134</v>
      </c>
      <c r="S29" t="n">
        <v>99.4130691807903</v>
      </c>
      <c r="T29" t="n">
        <v>99.7001955573696</v>
      </c>
      <c r="U29" t="n">
        <v>95.454029174467</v>
      </c>
      <c r="V29" t="n">
        <v>75.5031632553441</v>
      </c>
      <c r="W29" t="n">
        <v>85.3373523800253</v>
      </c>
      <c r="X29" t="n">
        <v>77.545402682053</v>
      </c>
      <c r="Y29" t="n">
        <v>83.079212841805</v>
      </c>
      <c r="Z29" t="n">
        <v>89.0245543207461</v>
      </c>
      <c r="AA29" t="n">
        <v>94.5705273650847</v>
      </c>
      <c r="AB29" t="n">
        <v>97.6931225904468</v>
      </c>
      <c r="AC29" t="n">
        <v>97.9397531081141</v>
      </c>
      <c r="AD29" t="n">
        <v>96.7696548061639</v>
      </c>
      <c r="AE29" t="n">
        <v>91.6204471585921</v>
      </c>
      <c r="AF29" t="n">
        <v>91.152568010035</v>
      </c>
    </row>
    <row r="30">
      <c r="A30" t="s">
        <v>185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1.39499962455978</v>
      </c>
      <c r="H30" t="n">
        <v>1.7339536116998</v>
      </c>
      <c r="I30" t="n">
        <v>1.8215356931267</v>
      </c>
      <c r="J30" t="n">
        <v>2.37932319550486</v>
      </c>
      <c r="K30" t="n">
        <v>2.62515357019155</v>
      </c>
      <c r="L30" t="n">
        <v>3.580987237951</v>
      </c>
      <c r="M30" t="n">
        <v>4.33562694419694</v>
      </c>
      <c r="N30" t="n">
        <v>5.26189021210309</v>
      </c>
      <c r="O30" t="n">
        <v>7.33769236094344</v>
      </c>
      <c r="P30" t="n">
        <v>7.43716707522943</v>
      </c>
      <c r="Q30" t="n">
        <v>6.88351436257827</v>
      </c>
      <c r="R30" t="n">
        <v>6.96485931860028</v>
      </c>
      <c r="S30" t="n">
        <v>6.56208825142787</v>
      </c>
      <c r="T30" t="n">
        <v>7.19207477361502</v>
      </c>
      <c r="U30" t="n">
        <v>5.85106206325456</v>
      </c>
      <c r="V30" t="n">
        <v>3.79918209550365</v>
      </c>
      <c r="W30" t="n">
        <v>3.72739790276614</v>
      </c>
      <c r="X30" t="n">
        <v>2.9434617952642</v>
      </c>
      <c r="Y30" t="n">
        <v>2.83578850515342</v>
      </c>
      <c r="Z30" t="n">
        <v>2.8280729168464</v>
      </c>
      <c r="AA30" t="n">
        <v>2.81001426452255</v>
      </c>
      <c r="AB30" t="n">
        <v>2.69204504274824</v>
      </c>
      <c r="AC30" t="n">
        <v>2.57802196158043</v>
      </c>
      <c r="AD30" t="n">
        <v>2.42872788221748</v>
      </c>
      <c r="AE30" t="n">
        <v>2.21723523737837</v>
      </c>
      <c r="AF30" t="n">
        <v>2.15595845317147</v>
      </c>
    </row>
    <row r="31">
      <c r="A31" t="s">
        <v>185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6.77623866511908</v>
      </c>
      <c r="H31" t="n">
        <v>8.68169075510915</v>
      </c>
      <c r="I31" t="n">
        <v>9.13320015151994</v>
      </c>
      <c r="J31" t="n">
        <v>12.5938621980406</v>
      </c>
      <c r="K31" t="n">
        <v>14.17397802857</v>
      </c>
      <c r="L31" t="n">
        <v>17.272860017462</v>
      </c>
      <c r="M31" t="n">
        <v>18.7407111339334</v>
      </c>
      <c r="N31" t="n">
        <v>19.1670532616681</v>
      </c>
      <c r="O31" t="n">
        <v>20.6703115414042</v>
      </c>
      <c r="P31" t="n">
        <v>22.2092441484967</v>
      </c>
      <c r="Q31" t="n">
        <v>24.3053172858272</v>
      </c>
      <c r="R31" t="n">
        <v>30.8839717033902</v>
      </c>
      <c r="S31" t="n">
        <v>37.6349610299313</v>
      </c>
      <c r="T31" t="n">
        <v>45.4457061903232</v>
      </c>
      <c r="U31" t="n">
        <v>43.7711121291521</v>
      </c>
      <c r="V31" t="n">
        <v>32.6695005136373</v>
      </c>
      <c r="W31" t="n">
        <v>35.4891416924342</v>
      </c>
      <c r="X31" t="n">
        <v>31.5644396492295</v>
      </c>
      <c r="Y31" t="n">
        <v>32.4194686470963</v>
      </c>
      <c r="Z31" t="n">
        <v>33.6962908604829</v>
      </c>
      <c r="AA31" t="n">
        <v>35.3175438309999</v>
      </c>
      <c r="AB31" t="n">
        <v>36.1807154618175</v>
      </c>
      <c r="AC31" t="n">
        <v>35.6060105228987</v>
      </c>
      <c r="AD31" t="n">
        <v>34.4923107193191</v>
      </c>
      <c r="AE31" t="n">
        <v>31.400092913301</v>
      </c>
      <c r="AF31" t="n">
        <v>30.3535744038025</v>
      </c>
    </row>
    <row r="32">
      <c r="A32" t="s">
        <v>185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36.8306890825181</v>
      </c>
      <c r="H32" t="n">
        <v>44.3369972905804</v>
      </c>
      <c r="I32" t="n">
        <v>43.8646634308004</v>
      </c>
      <c r="J32" t="n">
        <v>57.6583893845415</v>
      </c>
      <c r="K32" t="n">
        <v>70.8144498207734</v>
      </c>
      <c r="L32" t="n">
        <v>82.1897480276183</v>
      </c>
      <c r="M32" t="n">
        <v>73.4502969937209</v>
      </c>
      <c r="N32" t="n">
        <v>71.8825525114005</v>
      </c>
      <c r="O32" t="n">
        <v>69.7533811535717</v>
      </c>
      <c r="P32" t="n">
        <v>72.4299517230893</v>
      </c>
      <c r="Q32" t="n">
        <v>67.1052801033768</v>
      </c>
      <c r="R32" t="n">
        <v>65.3668233040048</v>
      </c>
      <c r="S32" t="n">
        <v>67.3888613313826</v>
      </c>
      <c r="T32" t="n">
        <v>66.5196782734517</v>
      </c>
      <c r="U32" t="n">
        <v>59.378856667209</v>
      </c>
      <c r="V32" t="n">
        <v>47.7819473479851</v>
      </c>
      <c r="W32" t="n">
        <v>53.2587578939824</v>
      </c>
      <c r="X32" t="n">
        <v>49.3614891458108</v>
      </c>
      <c r="Y32" t="n">
        <v>51.4727057097818</v>
      </c>
      <c r="Z32" t="n">
        <v>54.1578726384569</v>
      </c>
      <c r="AA32" t="n">
        <v>57.3327943574073</v>
      </c>
      <c r="AB32" t="n">
        <v>59.104312455379</v>
      </c>
      <c r="AC32" t="n">
        <v>58.4193193201212</v>
      </c>
      <c r="AD32" t="n">
        <v>56.7868106142041</v>
      </c>
      <c r="AE32" t="n">
        <v>51.8495539433785</v>
      </c>
      <c r="AF32" t="n">
        <v>50.2373950392949</v>
      </c>
    </row>
    <row r="33">
      <c r="A33" t="s">
        <v>185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17.0761366771787</v>
      </c>
      <c r="H33" t="n">
        <v>20.5499045077046</v>
      </c>
      <c r="I33" t="n">
        <v>18.4343486321063</v>
      </c>
      <c r="J33" t="n">
        <v>21.3249746731303</v>
      </c>
      <c r="K33" t="n">
        <v>22.5744204519775</v>
      </c>
      <c r="L33" t="n">
        <v>28.4844956349429</v>
      </c>
      <c r="M33" t="n">
        <v>31.6918069772991</v>
      </c>
      <c r="N33" t="n">
        <v>32.4255089496287</v>
      </c>
      <c r="O33" t="n">
        <v>32.8567508686498</v>
      </c>
      <c r="P33" t="n">
        <v>36.5881449323747</v>
      </c>
      <c r="Q33" t="n">
        <v>41.1271900782165</v>
      </c>
      <c r="R33" t="n">
        <v>44.5135839876694</v>
      </c>
      <c r="S33" t="n">
        <v>46.53450139409</v>
      </c>
      <c r="T33" t="n">
        <v>47.9608851431632</v>
      </c>
      <c r="U33" t="n">
        <v>48.2111707358485</v>
      </c>
      <c r="V33" t="n">
        <v>39.5607850281134</v>
      </c>
      <c r="W33" t="n">
        <v>45.6681878632123</v>
      </c>
      <c r="X33" t="n">
        <v>42.2714764600546</v>
      </c>
      <c r="Y33" t="n">
        <v>44.821547344343</v>
      </c>
      <c r="Z33" t="n">
        <v>46.1163617687775</v>
      </c>
      <c r="AA33" t="n">
        <v>47.2410148775025</v>
      </c>
      <c r="AB33" t="n">
        <v>46.7683621769847</v>
      </c>
      <c r="AC33" t="n">
        <v>45.192378613335</v>
      </c>
      <c r="AD33" t="n">
        <v>43.6670447441888</v>
      </c>
      <c r="AE33" t="n">
        <v>42.2646400055864</v>
      </c>
      <c r="AF33" t="n">
        <v>42.3970483498674</v>
      </c>
    </row>
    <row r="34">
      <c r="A34" t="s">
        <v>185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21.0177351517851</v>
      </c>
      <c r="H34" t="n">
        <v>28.0781497750335</v>
      </c>
      <c r="I34" t="n">
        <v>34.7335852567156</v>
      </c>
      <c r="J34" t="n">
        <v>48.6490091202964</v>
      </c>
      <c r="K34" t="n">
        <v>58.646073613284</v>
      </c>
      <c r="L34" t="n">
        <v>72.3457308919785</v>
      </c>
      <c r="M34" t="n">
        <v>77.3370992342</v>
      </c>
      <c r="N34" t="n">
        <v>78.7422508860164</v>
      </c>
      <c r="O34" t="n">
        <v>85.9316194617577</v>
      </c>
      <c r="P34" t="n">
        <v>100.298940941473</v>
      </c>
      <c r="Q34" t="n">
        <v>109.842577243392</v>
      </c>
      <c r="R34" t="n">
        <v>128.269680946776</v>
      </c>
      <c r="S34" t="n">
        <v>143.152330281942</v>
      </c>
      <c r="T34" t="n">
        <v>154.204466425677</v>
      </c>
      <c r="U34" t="n">
        <v>155.729067789557</v>
      </c>
      <c r="V34" t="n">
        <v>128.957687192445</v>
      </c>
      <c r="W34" t="n">
        <v>153.137312106616</v>
      </c>
      <c r="X34" t="n">
        <v>141.0622826917</v>
      </c>
      <c r="Y34" t="n">
        <v>147.653807209235</v>
      </c>
      <c r="Z34" t="n">
        <v>151.010849653174</v>
      </c>
      <c r="AA34" t="n">
        <v>152.905632686132</v>
      </c>
      <c r="AB34" t="n">
        <v>155.316437472245</v>
      </c>
      <c r="AC34" t="n">
        <v>154.348120183402</v>
      </c>
      <c r="AD34" t="n">
        <v>151.027567295047</v>
      </c>
      <c r="AE34" t="n">
        <v>125.065900757987</v>
      </c>
      <c r="AF34" t="n">
        <v>116.074467751334</v>
      </c>
    </row>
    <row r="35">
      <c r="A35" t="s">
        <v>185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17.7905560239469</v>
      </c>
      <c r="H35" t="n">
        <v>23.5032244778701</v>
      </c>
      <c r="I35" t="n">
        <v>23.3707440564208</v>
      </c>
      <c r="J35" t="n">
        <v>30.9023992067445</v>
      </c>
      <c r="K35" t="n">
        <v>35.1711349972725</v>
      </c>
      <c r="L35" t="n">
        <v>48.2539879902572</v>
      </c>
      <c r="M35" t="n">
        <v>55.9534607046039</v>
      </c>
      <c r="N35" t="n">
        <v>60.7451434904058</v>
      </c>
      <c r="O35" t="n">
        <v>72.2476830004706</v>
      </c>
      <c r="P35" t="n">
        <v>90.3879222262419</v>
      </c>
      <c r="Q35" t="n">
        <v>103.187345184649</v>
      </c>
      <c r="R35" t="n">
        <v>117.819494423318</v>
      </c>
      <c r="S35" t="n">
        <v>141.560195542166</v>
      </c>
      <c r="T35" t="n">
        <v>164.985630013327</v>
      </c>
      <c r="U35" t="n">
        <v>196.003614475692</v>
      </c>
      <c r="V35" t="n">
        <v>176.108974593955</v>
      </c>
      <c r="W35" t="n">
        <v>228.994553451892</v>
      </c>
      <c r="X35" t="n">
        <v>231.399906667654</v>
      </c>
      <c r="Y35" t="n">
        <v>257.472206123384</v>
      </c>
      <c r="Z35" t="n">
        <v>281.328187572345</v>
      </c>
      <c r="AA35" t="n">
        <v>311.157326666747</v>
      </c>
      <c r="AB35" t="n">
        <v>346.94467306783</v>
      </c>
      <c r="AC35" t="n">
        <v>383.159453560556</v>
      </c>
      <c r="AD35" t="n">
        <v>420.252616166556</v>
      </c>
      <c r="AE35" t="n">
        <v>461.884470076265</v>
      </c>
      <c r="AF35" t="n">
        <v>519.445029869947</v>
      </c>
    </row>
    <row r="36">
      <c r="A36" t="s">
        <v>185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9.04388498708976</v>
      </c>
      <c r="H36" t="n">
        <v>11.2699246572863</v>
      </c>
      <c r="I36" t="n">
        <v>10.4679621247628</v>
      </c>
      <c r="J36" t="n">
        <v>12.7524796492393</v>
      </c>
      <c r="K36" t="n">
        <v>13.5623077055559</v>
      </c>
      <c r="L36" t="n">
        <v>16.0396105642082</v>
      </c>
      <c r="M36" t="n">
        <v>17.0042655989402</v>
      </c>
      <c r="N36" t="n">
        <v>17.9454347648562</v>
      </c>
      <c r="O36" t="n">
        <v>21.326546778312</v>
      </c>
      <c r="P36" t="n">
        <v>24.6412222428848</v>
      </c>
      <c r="Q36" t="n">
        <v>25.3302732630405</v>
      </c>
      <c r="R36" t="n">
        <v>26.8284599838021</v>
      </c>
      <c r="S36" t="n">
        <v>30.2523176623091</v>
      </c>
      <c r="T36" t="n">
        <v>32.9482978854809</v>
      </c>
      <c r="U36" t="n">
        <v>47.8580451551908</v>
      </c>
      <c r="V36" t="n">
        <v>47.4857445077801</v>
      </c>
      <c r="W36" t="n">
        <v>63.8375228408856</v>
      </c>
      <c r="X36" t="n">
        <v>62.7231480966093</v>
      </c>
      <c r="Y36" t="n">
        <v>69.6290715837111</v>
      </c>
      <c r="Z36" t="n">
        <v>76.8969328699849</v>
      </c>
      <c r="AA36" t="n">
        <v>86.3336127623953</v>
      </c>
      <c r="AB36" t="n">
        <v>97.3823078266702</v>
      </c>
      <c r="AC36" t="n">
        <v>108.156696654412</v>
      </c>
      <c r="AD36" t="n">
        <v>119.874243554134</v>
      </c>
      <c r="AE36" t="n">
        <v>132.805544941743</v>
      </c>
      <c r="AF36" t="n">
        <v>150.533632900088</v>
      </c>
    </row>
    <row r="37">
      <c r="A37" t="s">
        <v>185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5.47927545129366</v>
      </c>
      <c r="H37" t="n">
        <v>7.29820332867936</v>
      </c>
      <c r="I37" t="n">
        <v>7.12958103651498</v>
      </c>
      <c r="J37" t="n">
        <v>9.35581617958138</v>
      </c>
      <c r="K37" t="n">
        <v>10.9548813575446</v>
      </c>
      <c r="L37" t="n">
        <v>15.0971723563583</v>
      </c>
      <c r="M37" t="n">
        <v>17.6000553864295</v>
      </c>
      <c r="N37" t="n">
        <v>19.3200626259497</v>
      </c>
      <c r="O37" t="n">
        <v>23.4160879794186</v>
      </c>
      <c r="P37" t="n">
        <v>30.2500976645478</v>
      </c>
      <c r="Q37" t="n">
        <v>35.4421565452704</v>
      </c>
      <c r="R37" t="n">
        <v>41.3439064004278</v>
      </c>
      <c r="S37" t="n">
        <v>49.3249495182678</v>
      </c>
      <c r="T37" t="n">
        <v>55.5244085343938</v>
      </c>
      <c r="U37" t="n">
        <v>55.1012282383864</v>
      </c>
      <c r="V37" t="n">
        <v>44.9670058763243</v>
      </c>
      <c r="W37" t="n">
        <v>52.0938191359439</v>
      </c>
      <c r="X37" t="n">
        <v>51.2949596434251</v>
      </c>
      <c r="Y37" t="n">
        <v>49.7527821277018</v>
      </c>
      <c r="Z37" t="n">
        <v>47.9394687983622</v>
      </c>
      <c r="AA37" t="n">
        <v>47.5392386429884</v>
      </c>
      <c r="AB37" t="n">
        <v>48.5911891686724</v>
      </c>
      <c r="AC37" t="n">
        <v>51.2168615565624</v>
      </c>
      <c r="AD37" t="n">
        <v>51.9324561105066</v>
      </c>
      <c r="AE37" t="n">
        <v>53.5946902348815</v>
      </c>
      <c r="AF37" t="n">
        <v>56.3806550014235</v>
      </c>
    </row>
    <row r="38">
      <c r="A38" t="s">
        <v>185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3.26739558556345</v>
      </c>
      <c r="H38" t="n">
        <v>4.93509649190434</v>
      </c>
      <c r="I38" t="n">
        <v>5.773200895143</v>
      </c>
      <c r="J38" t="n">
        <v>8.7941033779238</v>
      </c>
      <c r="K38" t="n">
        <v>10.653945934172</v>
      </c>
      <c r="L38" t="n">
        <v>17.1172050696906</v>
      </c>
      <c r="M38" t="n">
        <v>21.3491397192341</v>
      </c>
      <c r="N38" t="n">
        <v>23.4796460995997</v>
      </c>
      <c r="O38" t="n">
        <v>27.5050482427399</v>
      </c>
      <c r="P38" t="n">
        <v>35.4966023188093</v>
      </c>
      <c r="Q38" t="n">
        <v>42.4149153763379</v>
      </c>
      <c r="R38" t="n">
        <v>49.647128039088</v>
      </c>
      <c r="S38" t="n">
        <v>61.9829283615891</v>
      </c>
      <c r="T38" t="n">
        <v>76.5129235934527</v>
      </c>
      <c r="U38" t="n">
        <v>93.044341082115</v>
      </c>
      <c r="V38" t="n">
        <v>83.6562242098501</v>
      </c>
      <c r="W38" t="n">
        <v>113.063211475062</v>
      </c>
      <c r="X38" t="n">
        <v>117.38179892762</v>
      </c>
      <c r="Y38" t="n">
        <v>138.090352411971</v>
      </c>
      <c r="Z38" t="n">
        <v>156.491785903998</v>
      </c>
      <c r="AA38" t="n">
        <v>177.284475261363</v>
      </c>
      <c r="AB38" t="n">
        <v>200.971176072488</v>
      </c>
      <c r="AC38" t="n">
        <v>223.785895349581</v>
      </c>
      <c r="AD38" t="n">
        <v>248.445916501915</v>
      </c>
      <c r="AE38" t="n">
        <v>275.484234899641</v>
      </c>
      <c r="AF38" t="n">
        <v>312.530741968436</v>
      </c>
    </row>
    <row r="39">
      <c r="A39" t="s">
        <v>185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166.994897929508</v>
      </c>
      <c r="H39" t="n">
        <v>188.778261455322</v>
      </c>
      <c r="I39" t="n">
        <v>172.704658201901</v>
      </c>
      <c r="J39" t="n">
        <v>208.897659936739</v>
      </c>
      <c r="K39" t="n">
        <v>234.855145080887</v>
      </c>
      <c r="L39" t="n">
        <v>290.510039960312</v>
      </c>
      <c r="M39" t="n">
        <v>303.922679396763</v>
      </c>
      <c r="N39" t="n">
        <v>301.708371275913</v>
      </c>
      <c r="O39" t="n">
        <v>334.20935132665</v>
      </c>
      <c r="P39" t="n">
        <v>382.769268907589</v>
      </c>
      <c r="Q39" t="n">
        <v>406.777772835364</v>
      </c>
      <c r="R39" t="n">
        <v>441.761909826527</v>
      </c>
      <c r="S39" t="n">
        <v>481.88407654178</v>
      </c>
      <c r="T39" t="n">
        <v>496.113121918785</v>
      </c>
      <c r="U39" t="n">
        <v>503.689719814386</v>
      </c>
      <c r="V39" t="n">
        <v>412.586108004091</v>
      </c>
      <c r="W39" t="n">
        <v>468.818422096107</v>
      </c>
      <c r="X39" t="n">
        <v>418.69503129898</v>
      </c>
      <c r="Y39" t="n">
        <v>424.049143008791</v>
      </c>
      <c r="Z39" t="n">
        <v>424.306161234476</v>
      </c>
      <c r="AA39" t="n">
        <v>431.163869467566</v>
      </c>
      <c r="AB39" t="n">
        <v>448.183394201113</v>
      </c>
      <c r="AC39" t="n">
        <v>459.764693527904</v>
      </c>
      <c r="AD39" t="n">
        <v>477.090846909039</v>
      </c>
      <c r="AE39" t="n">
        <v>497.380166034839</v>
      </c>
      <c r="AF39" t="n">
        <v>522.903312141241</v>
      </c>
    </row>
    <row r="40">
      <c r="A40" t="s">
        <v>185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0.781174470157212</v>
      </c>
      <c r="H40" t="n">
        <v>1.13830162478088</v>
      </c>
      <c r="I40" t="n">
        <v>1.2830073732625</v>
      </c>
      <c r="J40" t="n">
        <v>1.64969699696113</v>
      </c>
      <c r="K40" t="n">
        <v>1.98529667836992</v>
      </c>
      <c r="L40" t="n">
        <v>2.50022589723877</v>
      </c>
      <c r="M40" t="n">
        <v>3.10496193970401</v>
      </c>
      <c r="N40" t="n">
        <v>3.28615148452636</v>
      </c>
      <c r="O40" t="n">
        <v>3.55871020307519</v>
      </c>
      <c r="P40" t="n">
        <v>5.18558351010656</v>
      </c>
      <c r="Q40" t="n">
        <v>6.88399130481064</v>
      </c>
      <c r="R40" t="n">
        <v>9.04569244944631</v>
      </c>
      <c r="S40" t="n">
        <v>10.8674457427342</v>
      </c>
      <c r="T40" t="n">
        <v>11.4867054072374</v>
      </c>
      <c r="U40" t="n">
        <v>13.663477316535</v>
      </c>
      <c r="V40" t="n">
        <v>15.6638624568084</v>
      </c>
      <c r="W40" t="n">
        <v>23.0012878017174</v>
      </c>
      <c r="X40" t="n">
        <v>23.9225988975956</v>
      </c>
      <c r="Y40" t="n">
        <v>28.007698490662</v>
      </c>
      <c r="Z40" t="n">
        <v>31.1930179701464</v>
      </c>
      <c r="AA40" t="n">
        <v>34.889667897632</v>
      </c>
      <c r="AB40" t="n">
        <v>38.8233579787133</v>
      </c>
      <c r="AC40" t="n">
        <v>42.555465232378</v>
      </c>
      <c r="AD40" t="n">
        <v>46.015214090199</v>
      </c>
      <c r="AE40" t="n">
        <v>47.9234272857957</v>
      </c>
      <c r="AF40" t="n">
        <v>50.5442675017408</v>
      </c>
    </row>
    <row r="41">
      <c r="A41" t="s">
        <v>185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185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174.454254534889</v>
      </c>
      <c r="H42" t="n">
        <v>230.526514123143</v>
      </c>
      <c r="I42" t="n">
        <v>240.456835016569</v>
      </c>
      <c r="J42" t="n">
        <v>323.265428348596</v>
      </c>
      <c r="K42" t="n">
        <v>387.656969632014</v>
      </c>
      <c r="L42" t="n">
        <v>505.34915277153</v>
      </c>
      <c r="M42" t="n">
        <v>548.138070600581</v>
      </c>
      <c r="N42" t="n">
        <v>569.159372723769</v>
      </c>
      <c r="O42" t="n">
        <v>647.765793316722</v>
      </c>
      <c r="P42" t="n">
        <v>741.838082438977</v>
      </c>
      <c r="Q42" t="n">
        <v>763.199826400185</v>
      </c>
      <c r="R42" t="n">
        <v>807.484824985924</v>
      </c>
      <c r="S42" t="n">
        <v>859.387595346998</v>
      </c>
      <c r="T42" t="n">
        <v>864.070502215072</v>
      </c>
      <c r="U42" t="n">
        <v>774.29490645183</v>
      </c>
      <c r="V42" t="n">
        <v>626.184154781259</v>
      </c>
      <c r="W42" t="n">
        <v>707.792584406651</v>
      </c>
      <c r="X42" t="n">
        <v>646.723756362424</v>
      </c>
      <c r="Y42" t="n">
        <v>683.263047745988</v>
      </c>
      <c r="Z42" t="n">
        <v>717.885658460021</v>
      </c>
      <c r="AA42" t="n">
        <v>774.311983766019</v>
      </c>
      <c r="AB42" t="n">
        <v>847.806415196893</v>
      </c>
      <c r="AC42" t="n">
        <v>919.636283189786</v>
      </c>
      <c r="AD42" t="n">
        <v>1018.00299132516</v>
      </c>
      <c r="AE42" t="n">
        <v>1114.83907336962</v>
      </c>
      <c r="AF42" t="n">
        <v>1234.38568011297</v>
      </c>
    </row>
    <row r="43">
      <c r="A43" t="s">
        <v>185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177.666045490932</v>
      </c>
      <c r="H43" t="n">
        <v>235.250124108769</v>
      </c>
      <c r="I43" t="n">
        <v>245.697866517428</v>
      </c>
      <c r="J43" t="n">
        <v>330.580510371677</v>
      </c>
      <c r="K43" t="n">
        <v>396.483052969513</v>
      </c>
      <c r="L43" t="n">
        <v>517.918874998384</v>
      </c>
      <c r="M43" t="n">
        <v>563.396462978564</v>
      </c>
      <c r="N43" t="n">
        <v>586.5997843054</v>
      </c>
      <c r="O43" t="n">
        <v>669.900498795711</v>
      </c>
      <c r="P43" t="n">
        <v>772.315969674042</v>
      </c>
      <c r="Q43" t="n">
        <v>800.895722342454</v>
      </c>
      <c r="R43" t="n">
        <v>855.518143671216</v>
      </c>
      <c r="S43" t="n">
        <v>919.228394630374</v>
      </c>
      <c r="T43" t="n">
        <v>931.451772313985</v>
      </c>
      <c r="U43" t="n">
        <v>859.316354976696</v>
      </c>
      <c r="V43" t="n">
        <v>717.303418698816</v>
      </c>
      <c r="W43" t="n">
        <v>839.512179708605</v>
      </c>
      <c r="X43" t="n">
        <v>782.24411136523</v>
      </c>
      <c r="Y43" t="n">
        <v>838.270449488649</v>
      </c>
      <c r="Z43" t="n">
        <v>889.374095831911</v>
      </c>
      <c r="AA43" t="n">
        <v>965.164952612537</v>
      </c>
      <c r="AB43" t="n">
        <v>1061.98576425375</v>
      </c>
      <c r="AC43" t="n">
        <v>1155.5658176894</v>
      </c>
      <c r="AD43" t="n">
        <v>1277.74107229297</v>
      </c>
      <c r="AE43" t="n">
        <v>1384.68373055178</v>
      </c>
      <c r="AF43" t="n">
        <v>1520.40646700117</v>
      </c>
    </row>
    <row r="44">
      <c r="A44" t="s">
        <v>185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1299.24028109374</v>
      </c>
      <c r="H44" t="n">
        <v>1529.98904657592</v>
      </c>
      <c r="I44" t="n">
        <v>1445.80640292171</v>
      </c>
      <c r="J44" t="n">
        <v>1809.58926429091</v>
      </c>
      <c r="K44" t="n">
        <v>2073.95333988851</v>
      </c>
      <c r="L44" t="n">
        <v>2605.85619428587</v>
      </c>
      <c r="M44" t="n">
        <v>2773.4290157762</v>
      </c>
      <c r="N44" t="n">
        <v>2832.93176723659</v>
      </c>
      <c r="O44" t="n">
        <v>3171.74845240674</v>
      </c>
      <c r="P44" t="n">
        <v>3659.36392650008</v>
      </c>
      <c r="Q44" t="n">
        <v>3843.22012645479</v>
      </c>
      <c r="R44" t="n">
        <v>4140.78313896001</v>
      </c>
      <c r="S44" t="n">
        <v>4407.76794945496</v>
      </c>
      <c r="T44" t="n">
        <v>4429.42542796213</v>
      </c>
      <c r="U44" t="n">
        <v>4144.32095093877</v>
      </c>
      <c r="V44" t="n">
        <v>3282.07714013434</v>
      </c>
      <c r="W44" t="n">
        <v>3688.01899177801</v>
      </c>
      <c r="X44" t="n">
        <v>3340.54279548182</v>
      </c>
      <c r="Y44" t="n">
        <v>3496.78174963364</v>
      </c>
      <c r="Z44" t="n">
        <v>3633.7081110377</v>
      </c>
      <c r="AA44" t="n">
        <v>3784.63766060377</v>
      </c>
      <c r="AB44" t="n">
        <v>3954.19413486198</v>
      </c>
      <c r="AC44" t="n">
        <v>4061.03060489028</v>
      </c>
      <c r="AD44" t="n">
        <v>4168.14917193422</v>
      </c>
      <c r="AE44" t="n">
        <v>4188.12073606007</v>
      </c>
      <c r="AF44" t="n">
        <v>4378.02737966392</v>
      </c>
    </row>
    <row r="45">
      <c r="A45" t="s">
        <v>185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1299.24028109374</v>
      </c>
      <c r="H45" t="n">
        <v>1529.98904657592</v>
      </c>
      <c r="I45" t="n">
        <v>1445.80640292171</v>
      </c>
      <c r="J45" t="n">
        <v>1809.58926429091</v>
      </c>
      <c r="K45" t="n">
        <v>2073.95333988851</v>
      </c>
      <c r="L45" t="n">
        <v>2605.85619428587</v>
      </c>
      <c r="M45" t="n">
        <v>2773.4290157762</v>
      </c>
      <c r="N45" t="n">
        <v>2832.93176723659</v>
      </c>
      <c r="O45" t="n">
        <v>3171.74845240674</v>
      </c>
      <c r="P45" t="n">
        <v>3659.36392650008</v>
      </c>
      <c r="Q45" t="n">
        <v>3843.22012645479</v>
      </c>
      <c r="R45" t="n">
        <v>4140.78313896001</v>
      </c>
      <c r="S45" t="n">
        <v>4407.76794945496</v>
      </c>
      <c r="T45" t="n">
        <v>4429.42542796213</v>
      </c>
      <c r="U45" t="n">
        <v>4144.32095093877</v>
      </c>
      <c r="V45" t="n">
        <v>3282.07714013434</v>
      </c>
      <c r="W45" t="n">
        <v>3688.01899177801</v>
      </c>
      <c r="X45" t="n">
        <v>3340.54279548182</v>
      </c>
      <c r="Y45" t="n">
        <v>3496.78174963364</v>
      </c>
      <c r="Z45" t="n">
        <v>3633.7081110377</v>
      </c>
      <c r="AA45" t="n">
        <v>3784.63766060377</v>
      </c>
      <c r="AB45" t="n">
        <v>3954.19413486198</v>
      </c>
      <c r="AC45" t="n">
        <v>4061.03060489028</v>
      </c>
      <c r="AD45" t="n">
        <v>4168.14917193422</v>
      </c>
      <c r="AE45" t="n">
        <v>4188.12073606007</v>
      </c>
      <c r="AF45" t="n">
        <v>4378.02737966392</v>
      </c>
    </row>
    <row r="46">
      <c r="A46" t="s">
        <v>185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3.21179095604281</v>
      </c>
      <c r="H46" t="n">
        <v>4.72360998562497</v>
      </c>
      <c r="I46" t="n">
        <v>5.24103150085872</v>
      </c>
      <c r="J46" t="n">
        <v>7.31508202308045</v>
      </c>
      <c r="K46" t="n">
        <v>8.82608333749948</v>
      </c>
      <c r="L46" t="n">
        <v>12.5697222268533</v>
      </c>
      <c r="M46" t="n">
        <v>15.2583923779822</v>
      </c>
      <c r="N46" t="n">
        <v>17.4404115816313</v>
      </c>
      <c r="O46" t="n">
        <v>22.1347054789889</v>
      </c>
      <c r="P46" t="n">
        <v>30.477887235064</v>
      </c>
      <c r="Q46" t="n">
        <v>37.6958959422691</v>
      </c>
      <c r="R46" t="n">
        <v>48.0333186852913</v>
      </c>
      <c r="S46" t="n">
        <v>59.8407992833759</v>
      </c>
      <c r="T46" t="n">
        <v>67.3812700989137</v>
      </c>
      <c r="U46" t="n">
        <v>85.0214485248666</v>
      </c>
      <c r="V46" t="n">
        <v>91.1192639175577</v>
      </c>
      <c r="W46" t="n">
        <v>131.719595301954</v>
      </c>
      <c r="X46" t="n">
        <v>135.520355002806</v>
      </c>
      <c r="Y46" t="n">
        <v>155.007401742661</v>
      </c>
      <c r="Z46" t="n">
        <v>171.488437371889</v>
      </c>
      <c r="AA46" t="n">
        <v>190.852968846518</v>
      </c>
      <c r="AB46" t="n">
        <v>214.179349056856</v>
      </c>
      <c r="AC46" t="n">
        <v>235.929534499612</v>
      </c>
      <c r="AD46" t="n">
        <v>259.738080967804</v>
      </c>
      <c r="AE46" t="n">
        <v>269.844657182158</v>
      </c>
      <c r="AF46" t="n">
        <v>286.020786888196</v>
      </c>
    </row>
    <row r="47">
      <c r="A47" t="s">
        <v>185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21.4055894207491</v>
      </c>
      <c r="H47" t="n">
        <v>26.9171425068305</v>
      </c>
      <c r="I47" t="n">
        <v>24.8756674749131</v>
      </c>
      <c r="J47" t="n">
        <v>29.4789557885027</v>
      </c>
      <c r="K47" t="n">
        <v>32.2683905395015</v>
      </c>
      <c r="L47" t="n">
        <v>41.6227067710229</v>
      </c>
      <c r="M47" t="n">
        <v>49.1024725421555</v>
      </c>
      <c r="N47" t="n">
        <v>52.4386866653653</v>
      </c>
      <c r="O47" t="n">
        <v>62.4355107579727</v>
      </c>
      <c r="P47" t="n">
        <v>61.6939989809192</v>
      </c>
      <c r="Q47" t="n">
        <v>57.7605485245299</v>
      </c>
      <c r="R47" t="n">
        <v>56.4951515800395</v>
      </c>
      <c r="S47" t="n">
        <v>51.6427977533371</v>
      </c>
      <c r="T47" t="n">
        <v>146.993926205342</v>
      </c>
      <c r="U47" t="n">
        <v>506.930799610015</v>
      </c>
      <c r="V47" t="n">
        <v>738.341705014542</v>
      </c>
      <c r="W47" t="n">
        <v>1053.92228840972</v>
      </c>
      <c r="X47" t="n">
        <v>963.525096207114</v>
      </c>
      <c r="Y47" t="n">
        <v>901.024673742178</v>
      </c>
      <c r="Z47" t="n">
        <v>845.212921256479</v>
      </c>
      <c r="AA47" t="n">
        <v>749.682929544623</v>
      </c>
      <c r="AB47" t="n">
        <v>666.054513464742</v>
      </c>
      <c r="AC47" t="n">
        <v>616.382439678578</v>
      </c>
      <c r="AD47" t="n">
        <v>596.85516592115</v>
      </c>
      <c r="AE47" t="n">
        <v>603.657241619695</v>
      </c>
      <c r="AF47" t="n">
        <v>615.928509989065</v>
      </c>
    </row>
    <row r="48">
      <c r="A48" t="s">
        <v>185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434.96311076288</v>
      </c>
      <c r="H48" t="n">
        <v>504.642131243037</v>
      </c>
      <c r="I48" t="n">
        <v>447.757689834658</v>
      </c>
      <c r="J48" t="n">
        <v>529.723128874375</v>
      </c>
      <c r="K48" t="n">
        <v>588.093782715382</v>
      </c>
      <c r="L48" t="n">
        <v>758.264929660471</v>
      </c>
      <c r="M48" t="n">
        <v>888.411483916378</v>
      </c>
      <c r="N48" t="n">
        <v>964.996253584249</v>
      </c>
      <c r="O48" t="n">
        <v>1103.82550180935</v>
      </c>
      <c r="P48" t="n">
        <v>1247.58211121503</v>
      </c>
      <c r="Q48" t="n">
        <v>1256.2956292952</v>
      </c>
      <c r="R48" t="n">
        <v>1327.46614994331</v>
      </c>
      <c r="S48" t="n">
        <v>1431.44744611294</v>
      </c>
      <c r="T48" t="n">
        <v>1634.51260237441</v>
      </c>
      <c r="U48" t="n">
        <v>1963.35212908017</v>
      </c>
      <c r="V48" t="n">
        <v>1919.4506310633</v>
      </c>
      <c r="W48" t="n">
        <v>2397.5785352914</v>
      </c>
      <c r="X48" t="n">
        <v>2171.98569274937</v>
      </c>
      <c r="Y48" t="n">
        <v>2104.88798546702</v>
      </c>
      <c r="Z48" t="n">
        <v>2013.20166878257</v>
      </c>
      <c r="AA48" t="n">
        <v>1917.9993137033</v>
      </c>
      <c r="AB48" t="n">
        <v>1782.29260414646</v>
      </c>
      <c r="AC48" t="n">
        <v>1710.69375805183</v>
      </c>
      <c r="AD48" t="n">
        <v>1704.23079877119</v>
      </c>
      <c r="AE48" t="n">
        <v>1746.59316272397</v>
      </c>
      <c r="AF48" t="n">
        <v>1818.04793733417</v>
      </c>
    </row>
    <row r="49">
      <c r="A49" t="s">
        <v>185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198.21520560631</v>
      </c>
      <c r="H49" t="n">
        <v>226.005413825743</v>
      </c>
      <c r="I49" t="n">
        <v>200.709939829371</v>
      </c>
      <c r="J49" t="n">
        <v>232.997393846217</v>
      </c>
      <c r="K49" t="n">
        <v>250.826432985237</v>
      </c>
      <c r="L49" t="n">
        <v>315.055657190415</v>
      </c>
      <c r="M49" t="n">
        <v>380.759377608003</v>
      </c>
      <c r="N49" t="n">
        <v>418.771937053505</v>
      </c>
      <c r="O49" t="n">
        <v>467.934710273555</v>
      </c>
      <c r="P49" t="n">
        <v>519.106571521559</v>
      </c>
      <c r="Q49" t="n">
        <v>516.061966263827</v>
      </c>
      <c r="R49" t="n">
        <v>554.844118547888</v>
      </c>
      <c r="S49" t="n">
        <v>595.399673048146</v>
      </c>
      <c r="T49" t="n">
        <v>667.136324977719</v>
      </c>
      <c r="U49" t="n">
        <v>700.603070335232</v>
      </c>
      <c r="V49" t="n">
        <v>663.210252068242</v>
      </c>
      <c r="W49" t="n">
        <v>801.270000953754</v>
      </c>
      <c r="X49" t="n">
        <v>741.269824069878</v>
      </c>
      <c r="Y49" t="n">
        <v>732.263886459472</v>
      </c>
      <c r="Z49" t="n">
        <v>703.81318821494</v>
      </c>
      <c r="AA49" t="n">
        <v>679.389956023929</v>
      </c>
      <c r="AB49" t="n">
        <v>565.347249993979</v>
      </c>
      <c r="AC49" t="n">
        <v>497.807044336225</v>
      </c>
      <c r="AD49" t="n">
        <v>463.380233194216</v>
      </c>
      <c r="AE49" t="n">
        <v>452.390202993149</v>
      </c>
      <c r="AF49" t="n">
        <v>454.294490589821</v>
      </c>
    </row>
    <row r="50">
      <c r="A50" t="s">
        <v>185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215.342315735821</v>
      </c>
      <c r="H50" t="n">
        <v>251.719574910464</v>
      </c>
      <c r="I50" t="n">
        <v>222.172082530374</v>
      </c>
      <c r="J50" t="n">
        <v>267.246779239656</v>
      </c>
      <c r="K50" t="n">
        <v>304.998959190644</v>
      </c>
      <c r="L50" t="n">
        <v>401.586565699034</v>
      </c>
      <c r="M50" t="n">
        <v>458.54963376622</v>
      </c>
      <c r="N50" t="n">
        <v>493.785629865379</v>
      </c>
      <c r="O50" t="n">
        <v>573.455280777823</v>
      </c>
      <c r="P50" t="n">
        <v>666.781540712551</v>
      </c>
      <c r="Q50" t="n">
        <v>682.473114506845</v>
      </c>
      <c r="R50" t="n">
        <v>716.126879815387</v>
      </c>
      <c r="S50" t="n">
        <v>784.404975311453</v>
      </c>
      <c r="T50" t="n">
        <v>820.382351191347</v>
      </c>
      <c r="U50" t="n">
        <v>755.818259134925</v>
      </c>
      <c r="V50" t="n">
        <v>517.898673980521</v>
      </c>
      <c r="W50" t="n">
        <v>542.386245927922</v>
      </c>
      <c r="X50" t="n">
        <v>467.190772472377</v>
      </c>
      <c r="Y50" t="n">
        <v>471.599425265368</v>
      </c>
      <c r="Z50" t="n">
        <v>464.175559311152</v>
      </c>
      <c r="AA50" t="n">
        <v>488.92642813475</v>
      </c>
      <c r="AB50" t="n">
        <v>550.890840687742</v>
      </c>
      <c r="AC50" t="n">
        <v>596.504274037028</v>
      </c>
      <c r="AD50" t="n">
        <v>643.995399655826</v>
      </c>
      <c r="AE50" t="n">
        <v>690.545718111125</v>
      </c>
      <c r="AF50" t="n">
        <v>747.82493675529</v>
      </c>
    </row>
    <row r="51">
      <c r="A51" t="s">
        <v>185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212.803830370266</v>
      </c>
      <c r="H51" t="n">
        <v>248.65906383669</v>
      </c>
      <c r="I51" t="n">
        <v>219.431145358959</v>
      </c>
      <c r="J51" t="n">
        <v>263.643614210583</v>
      </c>
      <c r="K51" t="n">
        <v>300.957237687873</v>
      </c>
      <c r="L51" t="n">
        <v>396.882325339614</v>
      </c>
      <c r="M51" t="n">
        <v>453.020725853711</v>
      </c>
      <c r="N51" t="n">
        <v>487.198738587124</v>
      </c>
      <c r="O51" t="n">
        <v>564.69563219351</v>
      </c>
      <c r="P51" t="n">
        <v>655.99707655015</v>
      </c>
      <c r="Q51" t="n">
        <v>670.378667266128</v>
      </c>
      <c r="R51" t="n">
        <v>702.347992340242</v>
      </c>
      <c r="S51" t="n">
        <v>768.795118565169</v>
      </c>
      <c r="T51" t="n">
        <v>803.593156172404</v>
      </c>
      <c r="U51" t="n">
        <v>738.664548362124</v>
      </c>
      <c r="V51" t="n">
        <v>502.904394373436</v>
      </c>
      <c r="W51" t="n">
        <v>524.25113553963</v>
      </c>
      <c r="X51" t="n">
        <v>450.523833428339</v>
      </c>
      <c r="Y51" t="n">
        <v>454.431366065884</v>
      </c>
      <c r="Z51" t="n">
        <v>447.144111977435</v>
      </c>
      <c r="AA51" t="n">
        <v>471.940238218434</v>
      </c>
      <c r="AB51" t="n">
        <v>533.409958764503</v>
      </c>
      <c r="AC51" t="n">
        <v>578.549203628718</v>
      </c>
      <c r="AD51" t="n">
        <v>625.57897151242</v>
      </c>
      <c r="AE51" t="n">
        <v>671.453775556807</v>
      </c>
      <c r="AF51" t="n">
        <v>727.893437937954</v>
      </c>
    </row>
    <row r="52">
      <c r="A52" t="s">
        <v>185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2.53848536555477</v>
      </c>
      <c r="H52" t="n">
        <v>3.06051107377439</v>
      </c>
      <c r="I52" t="n">
        <v>2.74093717141591</v>
      </c>
      <c r="J52" t="n">
        <v>3.60316502907301</v>
      </c>
      <c r="K52" t="n">
        <v>4.04172150277141</v>
      </c>
      <c r="L52" t="n">
        <v>4.70424035941974</v>
      </c>
      <c r="M52" t="n">
        <v>5.52890791250878</v>
      </c>
      <c r="N52" t="n">
        <v>6.58689127825552</v>
      </c>
      <c r="O52" t="n">
        <v>8.7596485843129</v>
      </c>
      <c r="P52" t="n">
        <v>10.7844641624008</v>
      </c>
      <c r="Q52" t="n">
        <v>12.0944472407171</v>
      </c>
      <c r="R52" t="n">
        <v>13.7788874751448</v>
      </c>
      <c r="S52" t="n">
        <v>15.6098567462844</v>
      </c>
      <c r="T52" t="n">
        <v>16.7891950189432</v>
      </c>
      <c r="U52" t="n">
        <v>17.1537107728013</v>
      </c>
      <c r="V52" t="n">
        <v>14.9942796070843</v>
      </c>
      <c r="W52" t="n">
        <v>18.135110388291</v>
      </c>
      <c r="X52" t="n">
        <v>16.6669390440379</v>
      </c>
      <c r="Y52" t="n">
        <v>17.1680591994837</v>
      </c>
      <c r="Z52" t="n">
        <v>17.0314473337173</v>
      </c>
      <c r="AA52" t="n">
        <v>16.9861899163161</v>
      </c>
      <c r="AB52" t="n">
        <v>17.4808819232388</v>
      </c>
      <c r="AC52" t="n">
        <v>17.9550704083096</v>
      </c>
      <c r="AD52" t="n">
        <v>18.4164281434063</v>
      </c>
      <c r="AE52" t="n">
        <v>19.0919425543178</v>
      </c>
      <c r="AF52" t="n">
        <v>19.9314988173358</v>
      </c>
    </row>
    <row r="53">
      <c r="A53" t="s">
        <v>185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4.96999304829533</v>
      </c>
      <c r="H53" t="n">
        <v>6.22185750047063</v>
      </c>
      <c r="I53" t="n">
        <v>5.93999148676418</v>
      </c>
      <c r="J53" t="n">
        <v>7.46870869761606</v>
      </c>
      <c r="K53" t="n">
        <v>8.6587047992192</v>
      </c>
      <c r="L53" t="n">
        <v>11.2064695975078</v>
      </c>
      <c r="M53" t="n">
        <v>12.9386676726976</v>
      </c>
      <c r="N53" t="n">
        <v>15.1658855779309</v>
      </c>
      <c r="O53" t="n">
        <v>16.518255700896</v>
      </c>
      <c r="P53" t="n">
        <v>17.6662037094249</v>
      </c>
      <c r="Q53" t="n">
        <v>18.413053797143</v>
      </c>
      <c r="R53" t="n">
        <v>20.7882040727711</v>
      </c>
      <c r="S53" t="n">
        <v>22.5534804736021</v>
      </c>
      <c r="T53" t="n">
        <v>27.3501538511727</v>
      </c>
      <c r="U53" t="n">
        <v>26.1208618504186</v>
      </c>
      <c r="V53" t="n">
        <v>15.4204257166928</v>
      </c>
      <c r="W53" t="n">
        <v>13.0044734381616</v>
      </c>
      <c r="X53" t="n">
        <v>11.852947533614</v>
      </c>
      <c r="Y53" t="n">
        <v>12.0136266427652</v>
      </c>
      <c r="Z53" t="n">
        <v>10.4389308277205</v>
      </c>
      <c r="AA53" t="n">
        <v>10.2807123130883</v>
      </c>
      <c r="AB53" t="n">
        <v>7.86899390451317</v>
      </c>
      <c r="AC53" t="n">
        <v>6.36549535872056</v>
      </c>
      <c r="AD53" t="n">
        <v>5.51704242227064</v>
      </c>
      <c r="AE53" t="n">
        <v>4.82061814449929</v>
      </c>
      <c r="AF53" t="n">
        <v>4.52022337407939</v>
      </c>
    </row>
    <row r="54">
      <c r="A54" t="s">
        <v>185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92.8565019013448</v>
      </c>
      <c r="H54" t="n">
        <v>99.6573104073525</v>
      </c>
      <c r="I54" t="n">
        <v>80.7272025448918</v>
      </c>
      <c r="J54" t="n">
        <v>93.5255275701307</v>
      </c>
      <c r="K54" t="n">
        <v>99.6769278046363</v>
      </c>
      <c r="L54" t="n">
        <v>125.049582717952</v>
      </c>
      <c r="M54" t="n">
        <v>139.650547648755</v>
      </c>
      <c r="N54" t="n">
        <v>147.769810582432</v>
      </c>
      <c r="O54" t="n">
        <v>161.152645135679</v>
      </c>
      <c r="P54" t="n">
        <v>171.558841700441</v>
      </c>
      <c r="Q54" t="n">
        <v>165.427239437985</v>
      </c>
      <c r="R54" t="n">
        <v>166.091664945195</v>
      </c>
      <c r="S54" t="n">
        <v>170.488249724278</v>
      </c>
      <c r="T54" t="n">
        <v>250.833034917396</v>
      </c>
      <c r="U54" t="n">
        <v>229.050465998568</v>
      </c>
      <c r="V54" t="n">
        <v>175.857785089563</v>
      </c>
      <c r="W54" t="n">
        <v>170.232175700092</v>
      </c>
      <c r="X54" t="n">
        <v>141.846769109591</v>
      </c>
      <c r="Y54" t="n">
        <v>139.143019336164</v>
      </c>
      <c r="Z54" t="n">
        <v>132.867669354813</v>
      </c>
      <c r="AA54" t="n">
        <v>120.139516489347</v>
      </c>
      <c r="AB54" t="n">
        <v>106.541928511177</v>
      </c>
      <c r="AC54" t="n">
        <v>99.252654265462</v>
      </c>
      <c r="AD54" t="n">
        <v>95.6056341989211</v>
      </c>
      <c r="AE54" t="n">
        <v>88.9883799060449</v>
      </c>
      <c r="AF54" t="n">
        <v>87.6012355797765</v>
      </c>
    </row>
    <row r="55">
      <c r="A55" t="s">
        <v>185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87.8865088530494</v>
      </c>
      <c r="H55" t="n">
        <v>93.4354529068818</v>
      </c>
      <c r="I55" t="n">
        <v>74.7872110581276</v>
      </c>
      <c r="J55" t="n">
        <v>86.0568188725146</v>
      </c>
      <c r="K55" t="n">
        <v>91.0182230054171</v>
      </c>
      <c r="L55" t="n">
        <v>113.843113120444</v>
      </c>
      <c r="M55" t="n">
        <v>126.711879976058</v>
      </c>
      <c r="N55" t="n">
        <v>132.603925004501</v>
      </c>
      <c r="O55" t="n">
        <v>144.634389434783</v>
      </c>
      <c r="P55" t="n">
        <v>153.892637991016</v>
      </c>
      <c r="Q55" t="n">
        <v>147.014185640842</v>
      </c>
      <c r="R55" t="n">
        <v>145.303460872423</v>
      </c>
      <c r="S55" t="n">
        <v>147.934769250676</v>
      </c>
      <c r="T55" t="n">
        <v>223.482881066224</v>
      </c>
      <c r="U55" t="n">
        <v>202.929604148149</v>
      </c>
      <c r="V55" t="n">
        <v>160.43735937287</v>
      </c>
      <c r="W55" t="n">
        <v>157.22770226193</v>
      </c>
      <c r="X55" t="n">
        <v>129.993821575977</v>
      </c>
      <c r="Y55" t="n">
        <v>127.129392693399</v>
      </c>
      <c r="Z55" t="n">
        <v>122.428738527092</v>
      </c>
      <c r="AA55" t="n">
        <v>109.858804176259</v>
      </c>
      <c r="AB55" t="n">
        <v>98.6729346066634</v>
      </c>
      <c r="AC55" t="n">
        <v>92.8871589067414</v>
      </c>
      <c r="AD55" t="n">
        <v>90.0885917766504</v>
      </c>
      <c r="AE55" t="n">
        <v>84.1677617615456</v>
      </c>
      <c r="AF55" t="n">
        <v>83.0810122056971</v>
      </c>
    </row>
    <row r="56">
      <c r="A56" t="s">
        <v>185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185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1734.98456632678</v>
      </c>
      <c r="H57" t="n">
        <v>2035.76947944374</v>
      </c>
      <c r="I57" t="n">
        <v>1894.84710012963</v>
      </c>
      <c r="J57" t="n">
        <v>2340.96209016225</v>
      </c>
      <c r="K57" t="n">
        <v>2664.03241928226</v>
      </c>
      <c r="L57" t="n">
        <v>3366.62134984357</v>
      </c>
      <c r="M57" t="n">
        <v>3664.94546163228</v>
      </c>
      <c r="N57" t="n">
        <v>3801.21417230536</v>
      </c>
      <c r="O57" t="n">
        <v>4279.13266441916</v>
      </c>
      <c r="P57" t="n">
        <v>4912.13162122521</v>
      </c>
      <c r="Q57" t="n">
        <v>5106.3997470548</v>
      </c>
      <c r="R57" t="n">
        <v>5477.29498135277</v>
      </c>
      <c r="S57" t="n">
        <v>5850.08284131063</v>
      </c>
      <c r="T57" t="n">
        <v>6075.42473574377</v>
      </c>
      <c r="U57" t="n">
        <v>6121.33655733547</v>
      </c>
      <c r="V57" t="n">
        <v>5217.19163365445</v>
      </c>
      <c r="W57" t="n">
        <v>6108.59881487112</v>
      </c>
      <c r="X57" t="n">
        <v>5536.45108712878</v>
      </c>
      <c r="Y57" t="n">
        <v>5629.67743359132</v>
      </c>
      <c r="Z57" t="n">
        <v>5678.10279779041</v>
      </c>
      <c r="AA57" t="n">
        <v>5737.5266422047</v>
      </c>
      <c r="AB57" t="n">
        <v>5775.31009698715</v>
      </c>
      <c r="AC57" t="n">
        <v>5814.27982817449</v>
      </c>
      <c r="AD57" t="n">
        <v>5918.39518479561</v>
      </c>
      <c r="AE57" t="n">
        <v>5982.63732606983</v>
      </c>
      <c r="AF57" t="n">
        <v>6246.61958449984</v>
      </c>
    </row>
    <row r="58">
      <c r="A58" t="s">
        <v>185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1734.98456632678</v>
      </c>
      <c r="H58" t="n">
        <v>2035.76947944374</v>
      </c>
      <c r="I58" t="n">
        <v>1894.84710012963</v>
      </c>
      <c r="J58" t="n">
        <v>2340.96209016225</v>
      </c>
      <c r="K58" t="n">
        <v>2664.03241928226</v>
      </c>
      <c r="L58" t="n">
        <v>3366.62134984357</v>
      </c>
      <c r="M58" t="n">
        <v>3664.94546163228</v>
      </c>
      <c r="N58" t="n">
        <v>3801.21417230536</v>
      </c>
      <c r="O58" t="n">
        <v>4279.13266441916</v>
      </c>
      <c r="P58" t="n">
        <v>4912.13162122521</v>
      </c>
      <c r="Q58" t="n">
        <v>5106.3997470548</v>
      </c>
      <c r="R58" t="n">
        <v>5477.29498135277</v>
      </c>
      <c r="S58" t="n">
        <v>5850.08284131063</v>
      </c>
      <c r="T58" t="n">
        <v>6075.42473574377</v>
      </c>
      <c r="U58" t="n">
        <v>6121.33655733547</v>
      </c>
      <c r="V58" t="n">
        <v>5217.19163365445</v>
      </c>
      <c r="W58" t="n">
        <v>6108.59881487112</v>
      </c>
      <c r="X58" t="n">
        <v>5536.45108712878</v>
      </c>
      <c r="Y58" t="n">
        <v>5629.67743359132</v>
      </c>
      <c r="Z58" t="n">
        <v>5678.10279779041</v>
      </c>
      <c r="AA58" t="n">
        <v>5737.5266422047</v>
      </c>
      <c r="AB58" t="n">
        <v>5775.31009698715</v>
      </c>
      <c r="AC58" t="n">
        <v>5814.27982817449</v>
      </c>
      <c r="AD58" t="n">
        <v>5918.39518479561</v>
      </c>
      <c r="AE58" t="n">
        <v>5982.63732606983</v>
      </c>
      <c r="AF58" t="n">
        <v>6246.61958449984</v>
      </c>
    </row>
    <row r="59">
      <c r="A59" t="s">
        <v>185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187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187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30.9431004844612</v>
      </c>
      <c r="H3" t="n">
        <v>33.421030857002</v>
      </c>
      <c r="I3" t="n">
        <v>29.1188090001395</v>
      </c>
      <c r="J3" t="n">
        <v>33.1962649928413</v>
      </c>
      <c r="K3" t="n">
        <v>35.9994355383343</v>
      </c>
      <c r="L3" t="n">
        <v>43.0227424702564</v>
      </c>
      <c r="M3" t="n">
        <v>40.7402598549454</v>
      </c>
      <c r="N3" t="n">
        <v>37.6591569589438</v>
      </c>
      <c r="O3" t="n">
        <v>37.183371806192</v>
      </c>
      <c r="P3" t="n">
        <v>38.9160206157612</v>
      </c>
      <c r="Q3" t="n">
        <v>37.5176934472932</v>
      </c>
      <c r="R3" t="n">
        <v>39.3026882503241</v>
      </c>
      <c r="S3" t="n">
        <v>45.6192694478697</v>
      </c>
      <c r="T3" t="n">
        <v>45.2685599406714</v>
      </c>
      <c r="U3" t="n">
        <v>44.9850083160831</v>
      </c>
      <c r="V3" t="n">
        <v>44.0858319894814</v>
      </c>
      <c r="W3" t="n">
        <v>42.6033194652327</v>
      </c>
      <c r="X3" t="n">
        <v>35.897692355496</v>
      </c>
      <c r="Y3" t="n">
        <v>31.5981883292075</v>
      </c>
      <c r="Z3" t="n">
        <v>33.2351742671218</v>
      </c>
      <c r="AA3" t="n">
        <v>31.9985587730903</v>
      </c>
      <c r="AB3" t="n">
        <v>37.6193705926035</v>
      </c>
      <c r="AC3" t="n">
        <v>38.5544523817732</v>
      </c>
      <c r="AD3" t="n">
        <v>29.4026028417594</v>
      </c>
      <c r="AE3" t="n">
        <v>30.5026249615184</v>
      </c>
      <c r="AF3" t="n">
        <v>33.2812557991952</v>
      </c>
    </row>
    <row r="4">
      <c r="A4" t="s">
        <v>187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900.013425029392</v>
      </c>
      <c r="H4" t="n">
        <v>1086.59662608328</v>
      </c>
      <c r="I4" t="n">
        <v>1055.33567776046</v>
      </c>
      <c r="J4" t="n">
        <v>1316.00417040676</v>
      </c>
      <c r="K4" t="n">
        <v>1491.42570575506</v>
      </c>
      <c r="L4" t="n">
        <v>1980.12801488935</v>
      </c>
      <c r="M4" t="n">
        <v>2207.10661144065</v>
      </c>
      <c r="N4" t="n">
        <v>2232.23724629602</v>
      </c>
      <c r="O4" t="n">
        <v>2430.82707455852</v>
      </c>
      <c r="P4" t="n">
        <v>2799.17557486497</v>
      </c>
      <c r="Q4" t="n">
        <v>2776.75045660718</v>
      </c>
      <c r="R4" t="n">
        <v>2864.81017204686</v>
      </c>
      <c r="S4" t="n">
        <v>3047.54558465708</v>
      </c>
      <c r="T4" t="n">
        <v>3647.36146852121</v>
      </c>
      <c r="U4" t="n">
        <v>4655.41231801722</v>
      </c>
      <c r="V4" t="n">
        <v>4008.48070248404</v>
      </c>
      <c r="W4" t="n">
        <v>4067.28146702691</v>
      </c>
      <c r="X4" t="n">
        <v>3864.22078928308</v>
      </c>
      <c r="Y4" t="n">
        <v>3818.10590333969</v>
      </c>
      <c r="Z4" t="n">
        <v>3177.06134535086</v>
      </c>
      <c r="AA4" t="n">
        <v>3100.86855592366</v>
      </c>
      <c r="AB4" t="n">
        <v>3624.54842579903</v>
      </c>
      <c r="AC4" t="n">
        <v>3363.54621816045</v>
      </c>
      <c r="AD4" t="n">
        <v>3389.94746802244</v>
      </c>
      <c r="AE4" t="n">
        <v>3834.66317534087</v>
      </c>
      <c r="AF4" t="n">
        <v>4604.15601617372</v>
      </c>
    </row>
    <row r="5">
      <c r="A5" t="s">
        <v>187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447.075922341221</v>
      </c>
      <c r="H5" t="n">
        <v>525.679304403643</v>
      </c>
      <c r="I5" t="n">
        <v>504.822606347545</v>
      </c>
      <c r="J5" t="n">
        <v>618.16458175604</v>
      </c>
      <c r="K5" t="n">
        <v>699.529172297962</v>
      </c>
      <c r="L5" t="n">
        <v>937.974689296215</v>
      </c>
      <c r="M5" t="n">
        <v>1025.67420861301</v>
      </c>
      <c r="N5" t="n">
        <v>1014.74543485313</v>
      </c>
      <c r="O5" t="n">
        <v>1138.02192947879</v>
      </c>
      <c r="P5" t="n">
        <v>1294.31407231366</v>
      </c>
      <c r="Q5" t="n">
        <v>1246.23739592111</v>
      </c>
      <c r="R5" t="n">
        <v>1308.10955803699</v>
      </c>
      <c r="S5" t="n">
        <v>1387.97867026756</v>
      </c>
      <c r="T5" t="n">
        <v>1644.14394645408</v>
      </c>
      <c r="U5" t="n">
        <v>1973.31441494544</v>
      </c>
      <c r="V5" t="n">
        <v>1851.12756806219</v>
      </c>
      <c r="W5" t="n">
        <v>2072.40252793416</v>
      </c>
      <c r="X5" t="n">
        <v>2002.47403856755</v>
      </c>
      <c r="Y5" t="n">
        <v>1995.27705736636</v>
      </c>
      <c r="Z5" t="n">
        <v>1638.31529870455</v>
      </c>
      <c r="AA5" t="n">
        <v>1619.2586801329</v>
      </c>
      <c r="AB5" t="n">
        <v>1968.26901911765</v>
      </c>
      <c r="AC5" t="n">
        <v>1700.97779198167</v>
      </c>
      <c r="AD5" t="n">
        <v>1676.20794666453</v>
      </c>
      <c r="AE5" t="n">
        <v>1437.73442534894</v>
      </c>
      <c r="AF5" t="n">
        <v>1475.11253125489</v>
      </c>
    </row>
    <row r="6">
      <c r="A6" t="s">
        <v>187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26.0481740276754</v>
      </c>
      <c r="H6" t="n">
        <v>25.6213573545021</v>
      </c>
      <c r="I6" t="n">
        <v>20.8560332944086</v>
      </c>
      <c r="J6" t="n">
        <v>21.6622585681508</v>
      </c>
      <c r="K6" t="n">
        <v>20.8430709294316</v>
      </c>
      <c r="L6" t="n">
        <v>22.9694041175678</v>
      </c>
      <c r="M6" t="n">
        <v>20.9987170233166</v>
      </c>
      <c r="N6" t="n">
        <v>18.9368672571362</v>
      </c>
      <c r="O6" t="n">
        <v>17.8872732104669</v>
      </c>
      <c r="P6" t="n">
        <v>17.0865871794403</v>
      </c>
      <c r="Q6" t="n">
        <v>14.7178111065974</v>
      </c>
      <c r="R6" t="n">
        <v>14.3833642962769</v>
      </c>
      <c r="S6" t="n">
        <v>14.4015293877896</v>
      </c>
      <c r="T6" t="n">
        <v>14.8540886409812</v>
      </c>
      <c r="U6" t="n">
        <v>14.2345174795329</v>
      </c>
      <c r="V6" t="n">
        <v>12.5348200237029</v>
      </c>
      <c r="W6" t="n">
        <v>12.0029199976268</v>
      </c>
      <c r="X6" t="n">
        <v>10.6366934166828</v>
      </c>
      <c r="Y6" t="n">
        <v>10.1277096666404</v>
      </c>
      <c r="Z6" t="n">
        <v>10.3682635534528</v>
      </c>
      <c r="AA6" t="n">
        <v>10.1451873053625</v>
      </c>
      <c r="AB6" t="n">
        <v>11.9619181794406</v>
      </c>
      <c r="AC6" t="n">
        <v>10.291572508205</v>
      </c>
      <c r="AD6" t="n">
        <v>8.34547673961135</v>
      </c>
      <c r="AE6" t="n">
        <v>9.05837819586175</v>
      </c>
      <c r="AF6" t="n">
        <v>10.4169957587087</v>
      </c>
    </row>
    <row r="7">
      <c r="A7" t="s">
        <v>187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76.0593531965514</v>
      </c>
      <c r="H7" t="n">
        <v>93.9863374238403</v>
      </c>
      <c r="I7" t="n">
        <v>90.0563194604231</v>
      </c>
      <c r="J7" t="n">
        <v>112.375057864775</v>
      </c>
      <c r="K7" t="n">
        <v>125.985723412914</v>
      </c>
      <c r="L7" t="n">
        <v>189.973875556953</v>
      </c>
      <c r="M7" t="n">
        <v>234.291412560538</v>
      </c>
      <c r="N7" t="n">
        <v>266.581110203374</v>
      </c>
      <c r="O7" t="n">
        <v>251.634537622725</v>
      </c>
      <c r="P7" t="n">
        <v>275.826380797938</v>
      </c>
      <c r="Q7" t="n">
        <v>297.345246938516</v>
      </c>
      <c r="R7" t="n">
        <v>262.301805334534</v>
      </c>
      <c r="S7" t="n">
        <v>259.926642228859</v>
      </c>
      <c r="T7" t="n">
        <v>327.088456132618</v>
      </c>
      <c r="U7" t="n">
        <v>413.111421463316</v>
      </c>
      <c r="V7" t="n">
        <v>284.628078327244</v>
      </c>
      <c r="W7" t="n">
        <v>231.84022589293</v>
      </c>
      <c r="X7" t="n">
        <v>195.022094242518</v>
      </c>
      <c r="Y7" t="n">
        <v>140.657186655184</v>
      </c>
      <c r="Z7" t="n">
        <v>106.688798261163</v>
      </c>
      <c r="AA7" t="n">
        <v>93.3918373460972</v>
      </c>
      <c r="AB7" t="n">
        <v>102.532474040679</v>
      </c>
      <c r="AC7" t="n">
        <v>90.6063114673268</v>
      </c>
      <c r="AD7" t="n">
        <v>83.7516288842765</v>
      </c>
      <c r="AE7" t="n">
        <v>70.6297566200435</v>
      </c>
      <c r="AF7" t="n">
        <v>70.1674734337065</v>
      </c>
    </row>
    <row r="8">
      <c r="A8" t="s">
        <v>187</v>
      </c>
      <c r="B8" t="s">
        <v>384</v>
      </c>
      <c r="C8" t="s">
        <v>342</v>
      </c>
      <c r="D8" t="s">
        <v>385</v>
      </c>
      <c r="E8" t="s">
        <v>343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187</v>
      </c>
      <c r="B9" t="s">
        <v>386</v>
      </c>
      <c r="C9" t="s">
        <v>342</v>
      </c>
      <c r="D9" t="s">
        <v>387</v>
      </c>
      <c r="E9" t="s">
        <v>343</v>
      </c>
      <c r="F9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187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128.395067465193</v>
      </c>
      <c r="H10" t="n">
        <v>168.113269219066</v>
      </c>
      <c r="I10" t="n">
        <v>169.163138637192</v>
      </c>
      <c r="J10" t="n">
        <v>222.069660843169</v>
      </c>
      <c r="K10" t="n">
        <v>263.683801634977</v>
      </c>
      <c r="L10" t="n">
        <v>363.740212200631</v>
      </c>
      <c r="M10" t="n">
        <v>450.097152563219</v>
      </c>
      <c r="N10" t="n">
        <v>472.909785452963</v>
      </c>
      <c r="O10" t="n">
        <v>539.478821843201</v>
      </c>
      <c r="P10" t="n">
        <v>677.258733002642</v>
      </c>
      <c r="Q10" t="n">
        <v>687.225997849156</v>
      </c>
      <c r="R10" t="n">
        <v>715.286427974065</v>
      </c>
      <c r="S10" t="n">
        <v>790.502001273762</v>
      </c>
      <c r="T10" t="n">
        <v>1078.23690214441</v>
      </c>
      <c r="U10" t="n">
        <v>1719.24588939173</v>
      </c>
      <c r="V10" t="n">
        <v>1420.08160395139</v>
      </c>
      <c r="W10" t="n">
        <v>1270.16053594265</v>
      </c>
      <c r="X10" t="n">
        <v>1199.63563623336</v>
      </c>
      <c r="Y10" t="n">
        <v>1179.69326118103</v>
      </c>
      <c r="Z10" t="n">
        <v>907.193409946298</v>
      </c>
      <c r="AA10" t="n">
        <v>858.661910534729</v>
      </c>
      <c r="AB10" t="n">
        <v>981.191700763702</v>
      </c>
      <c r="AC10" t="n">
        <v>1018.35629952971</v>
      </c>
      <c r="AD10" t="n">
        <v>1112.60823151247</v>
      </c>
      <c r="AE10" t="n">
        <v>1263.24690415188</v>
      </c>
      <c r="AF10" t="n">
        <v>1518.73132078168</v>
      </c>
    </row>
    <row r="11">
      <c r="A11" t="s">
        <v>187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126.506396389325</v>
      </c>
      <c r="H11" t="n">
        <v>163.637809802051</v>
      </c>
      <c r="I11" t="n">
        <v>163.743756751008</v>
      </c>
      <c r="J11" t="n">
        <v>213.990381127738</v>
      </c>
      <c r="K11" t="n">
        <v>244.227713976451</v>
      </c>
      <c r="L11" t="n">
        <v>338.798821409933</v>
      </c>
      <c r="M11" t="n">
        <v>421.289582574784</v>
      </c>
      <c r="N11" t="n">
        <v>442.01895373634</v>
      </c>
      <c r="O11" t="n">
        <v>501.593114247179</v>
      </c>
      <c r="P11" t="n">
        <v>628.588280240328</v>
      </c>
      <c r="Q11" t="n">
        <v>637.511271168471</v>
      </c>
      <c r="R11" t="n">
        <v>657.357104385747</v>
      </c>
      <c r="S11" t="n">
        <v>721.764748967685</v>
      </c>
      <c r="T11" t="n">
        <v>978.260917491826</v>
      </c>
      <c r="U11" t="n">
        <v>1557.51905114133</v>
      </c>
      <c r="V11" t="n">
        <v>1227.73374799303</v>
      </c>
      <c r="W11" t="n">
        <v>1082.43670661277</v>
      </c>
      <c r="X11" t="n">
        <v>975.761276858338</v>
      </c>
      <c r="Y11" t="n">
        <v>905.225763464923</v>
      </c>
      <c r="Z11" t="n">
        <v>692.72503266009</v>
      </c>
      <c r="AA11" t="n">
        <v>672.096587299961</v>
      </c>
      <c r="AB11" t="n">
        <v>803.739261444755</v>
      </c>
      <c r="AC11" t="n">
        <v>729.423373921774</v>
      </c>
      <c r="AD11" t="n">
        <v>773.794746587811</v>
      </c>
      <c r="AE11" t="n">
        <v>862.342273475593</v>
      </c>
      <c r="AF11" t="n">
        <v>1032.45360327321</v>
      </c>
    </row>
    <row r="12">
      <c r="A12" t="s">
        <v>187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26.547082184449</v>
      </c>
      <c r="H12" t="n">
        <v>30.1473821019168</v>
      </c>
      <c r="I12" t="n">
        <v>28.256150376707</v>
      </c>
      <c r="J12" t="n">
        <v>34.2641512302791</v>
      </c>
      <c r="K12" t="n">
        <v>38.3167692815699</v>
      </c>
      <c r="L12" t="n">
        <v>46.9965490199091</v>
      </c>
      <c r="M12" t="n">
        <v>48.428402692297</v>
      </c>
      <c r="N12" t="n">
        <v>48.5184034977214</v>
      </c>
      <c r="O12" t="n">
        <v>54.5511778732621</v>
      </c>
      <c r="P12" t="n">
        <v>64.6154395374745</v>
      </c>
      <c r="Q12" t="n">
        <v>67.5723092021131</v>
      </c>
      <c r="R12" t="n">
        <v>75.074097453041</v>
      </c>
      <c r="S12" t="n">
        <v>79.3493008900008</v>
      </c>
      <c r="T12" t="n">
        <v>78.6231071003044</v>
      </c>
      <c r="U12" t="n">
        <v>72.658009402552</v>
      </c>
      <c r="V12" t="n">
        <v>62.9761637756242</v>
      </c>
      <c r="W12" t="n">
        <v>67.1581981331535</v>
      </c>
      <c r="X12" t="n">
        <v>63.0394915641175</v>
      </c>
      <c r="Y12" t="n">
        <v>71.7200447950135</v>
      </c>
      <c r="Z12" t="n">
        <v>75.6666119193515</v>
      </c>
      <c r="AA12" t="n">
        <v>78.9252729963688</v>
      </c>
      <c r="AB12" t="n">
        <v>93.401679132653</v>
      </c>
      <c r="AC12" t="n">
        <v>93.0849405030925</v>
      </c>
      <c r="AD12" t="n">
        <v>87.07612948223</v>
      </c>
      <c r="AE12" t="n">
        <v>149.198701316326</v>
      </c>
      <c r="AF12" t="n">
        <v>206.171829700984</v>
      </c>
    </row>
    <row r="13">
      <c r="A13" t="s">
        <v>187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26.1114985093481</v>
      </c>
      <c r="H13" t="n">
        <v>30.0458691472534</v>
      </c>
      <c r="I13" t="n">
        <v>27.5923047642574</v>
      </c>
      <c r="J13" t="n">
        <v>33.8599373086682</v>
      </c>
      <c r="K13" t="n">
        <v>37.9305632095983</v>
      </c>
      <c r="L13" t="n">
        <v>44.7105728346046</v>
      </c>
      <c r="M13" t="n">
        <v>46.5410968112313</v>
      </c>
      <c r="N13" t="n">
        <v>46.2680126253891</v>
      </c>
      <c r="O13" t="n">
        <v>50.9520394130329</v>
      </c>
      <c r="P13" t="n">
        <v>59.8885475830327</v>
      </c>
      <c r="Q13" t="n">
        <v>63.048963988797</v>
      </c>
      <c r="R13" t="n">
        <v>70.2820729602994</v>
      </c>
      <c r="S13" t="n">
        <v>79.1315869171089</v>
      </c>
      <c r="T13" t="n">
        <v>79.5614114625891</v>
      </c>
      <c r="U13" t="n">
        <v>74.6070561763508</v>
      </c>
      <c r="V13" t="n">
        <v>61.1035826480565</v>
      </c>
      <c r="W13" t="n">
        <v>65.8817228978648</v>
      </c>
      <c r="X13" t="n">
        <v>70.3117539493257</v>
      </c>
      <c r="Y13" t="n">
        <v>80.5522634824136</v>
      </c>
      <c r="Z13" t="n">
        <v>94.1366525697802</v>
      </c>
      <c r="AA13" t="n">
        <v>97.1649542183085</v>
      </c>
      <c r="AB13" t="n">
        <v>111.230244575415</v>
      </c>
      <c r="AC13" t="n">
        <v>104.087765794111</v>
      </c>
      <c r="AD13" t="n">
        <v>95.539994581735</v>
      </c>
      <c r="AE13" t="n">
        <v>128.582756306799</v>
      </c>
      <c r="AF13" t="n">
        <v>160.949037697106</v>
      </c>
    </row>
    <row r="14">
      <c r="A14" t="s">
        <v>187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43.9263759243339</v>
      </c>
      <c r="H14" t="n">
        <v>56.2368110361085</v>
      </c>
      <c r="I14" t="n">
        <v>57.045151541188</v>
      </c>
      <c r="J14" t="n">
        <v>71.0295956791107</v>
      </c>
      <c r="K14" t="n">
        <v>80.5050575517424</v>
      </c>
      <c r="L14" t="n">
        <v>105.877028436163</v>
      </c>
      <c r="M14" t="n">
        <v>107.191271053477</v>
      </c>
      <c r="N14" t="n">
        <v>94.9654882591809</v>
      </c>
      <c r="O14" t="n">
        <v>97.232721878384</v>
      </c>
      <c r="P14" t="n">
        <v>106.929075574052</v>
      </c>
      <c r="Q14" t="n">
        <v>108.359220000524</v>
      </c>
      <c r="R14" t="n">
        <v>108.939559313589</v>
      </c>
      <c r="S14" t="n">
        <v>115.028318338098</v>
      </c>
      <c r="T14" t="n">
        <v>122.548086426836</v>
      </c>
      <c r="U14" t="n">
        <v>111.505349921104</v>
      </c>
      <c r="V14" t="n">
        <v>79.5321065552437</v>
      </c>
      <c r="W14" t="n">
        <v>78.2766438951317</v>
      </c>
      <c r="X14" t="n">
        <v>67.039404240655</v>
      </c>
      <c r="Y14" t="n">
        <v>67.7596569814101</v>
      </c>
      <c r="Z14" t="n">
        <v>70.2468258256948</v>
      </c>
      <c r="AA14" t="n">
        <v>69.1814496481066</v>
      </c>
      <c r="AB14" t="n">
        <v>66.17772122374</v>
      </c>
      <c r="AC14" t="n">
        <v>60.2671622852342</v>
      </c>
      <c r="AD14" t="n">
        <v>52.6700395586175</v>
      </c>
      <c r="AE14" t="n">
        <v>42.8956851861873</v>
      </c>
      <c r="AF14" t="n">
        <v>37.8767365415935</v>
      </c>
    </row>
    <row r="15">
      <c r="A15" t="s">
        <v>187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66.5375665804848</v>
      </c>
      <c r="H15" t="n">
        <v>91.7147961097608</v>
      </c>
      <c r="I15" t="n">
        <v>95.6206619086156</v>
      </c>
      <c r="J15" t="n">
        <v>122.219224442958</v>
      </c>
      <c r="K15" t="n">
        <v>139.736784767962</v>
      </c>
      <c r="L15" t="n">
        <v>179.205003146439</v>
      </c>
      <c r="M15" t="n">
        <v>179.192650018854</v>
      </c>
      <c r="N15" t="n">
        <v>159.942524558922</v>
      </c>
      <c r="O15" t="n">
        <v>160.409763280179</v>
      </c>
      <c r="P15" t="n">
        <v>173.918234703996</v>
      </c>
      <c r="Q15" t="n">
        <v>172.214355089176</v>
      </c>
      <c r="R15" t="n">
        <v>171.419946727254</v>
      </c>
      <c r="S15" t="n">
        <v>178.583958906462</v>
      </c>
      <c r="T15" t="n">
        <v>179.499735620696</v>
      </c>
      <c r="U15" t="n">
        <v>163.774666815624</v>
      </c>
      <c r="V15" t="n">
        <v>123.454538087104</v>
      </c>
      <c r="W15" t="n">
        <v>134.755936582826</v>
      </c>
      <c r="X15" t="n">
        <v>115.985355726178</v>
      </c>
      <c r="Y15" t="n">
        <v>118.197440748366</v>
      </c>
      <c r="Z15" t="n">
        <v>114.811564150565</v>
      </c>
      <c r="AA15" t="n">
        <v>115.968261683556</v>
      </c>
      <c r="AB15" t="n">
        <v>127.92096279605</v>
      </c>
      <c r="AC15" t="n">
        <v>126.689085467886</v>
      </c>
      <c r="AD15" t="n">
        <v>121.108323158702</v>
      </c>
      <c r="AE15" t="n">
        <v>120.095067911583</v>
      </c>
      <c r="AF15" t="n">
        <v>128.826057491162</v>
      </c>
    </row>
    <row r="16">
      <c r="A16" t="s">
        <v>187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14.0823332850063</v>
      </c>
      <c r="H16" t="n">
        <v>16.5638567829838</v>
      </c>
      <c r="I16" t="n">
        <v>15.9291530388469</v>
      </c>
      <c r="J16" t="n">
        <v>19.3351636041537</v>
      </c>
      <c r="K16" t="n">
        <v>22.1918692844241</v>
      </c>
      <c r="L16" t="n">
        <v>26.1727161786433</v>
      </c>
      <c r="M16" t="n">
        <v>25.4371571849323</v>
      </c>
      <c r="N16" t="n">
        <v>21.9390926931103</v>
      </c>
      <c r="O16" t="n">
        <v>17.615542737612</v>
      </c>
      <c r="P16" t="n">
        <v>17.1473306369759</v>
      </c>
      <c r="Q16" t="n">
        <v>17.2029725731412</v>
      </c>
      <c r="R16" t="n">
        <v>19.0932334352429</v>
      </c>
      <c r="S16" t="n">
        <v>21.8075288516765</v>
      </c>
      <c r="T16" t="n">
        <v>20.5450680253767</v>
      </c>
      <c r="U16" t="n">
        <v>18.1650590731094</v>
      </c>
      <c r="V16" t="n">
        <v>16.7863717246535</v>
      </c>
      <c r="W16" t="n">
        <v>31.3993906805527</v>
      </c>
      <c r="X16" t="n">
        <v>27.4461767731784</v>
      </c>
      <c r="Y16" t="n">
        <v>29.8917840301584</v>
      </c>
      <c r="Z16" t="n">
        <v>31.758816555631</v>
      </c>
      <c r="AA16" t="n">
        <v>38.9535960940642</v>
      </c>
      <c r="AB16" t="n">
        <v>56.8956636234321</v>
      </c>
      <c r="AC16" t="n">
        <v>53.0115006324117</v>
      </c>
      <c r="AD16" t="n">
        <v>48.969879218496</v>
      </c>
      <c r="AE16" t="n">
        <v>51.9727565337741</v>
      </c>
      <c r="AF16" t="n">
        <v>59.1099580882951</v>
      </c>
    </row>
    <row r="17">
      <c r="A17" t="s">
        <v>187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33.2473807095125</v>
      </c>
      <c r="H17" t="n">
        <v>37.0864838944669</v>
      </c>
      <c r="I17" t="n">
        <v>30.9586956500783</v>
      </c>
      <c r="J17" t="n">
        <v>39.1465145296379</v>
      </c>
      <c r="K17" t="n">
        <v>42.0564691828675</v>
      </c>
      <c r="L17" t="n">
        <v>50.6170643459564</v>
      </c>
      <c r="M17" t="n">
        <v>59.9290685228263</v>
      </c>
      <c r="N17" t="n">
        <v>59.2483366485036</v>
      </c>
      <c r="O17" t="n">
        <v>63.7871810253438</v>
      </c>
      <c r="P17" t="n">
        <v>71.412041536568</v>
      </c>
      <c r="Q17" t="n">
        <v>65.92355681328</v>
      </c>
      <c r="R17" t="n">
        <v>75.2367963633717</v>
      </c>
      <c r="S17" t="n">
        <v>79.1068233313365</v>
      </c>
      <c r="T17" t="n">
        <v>72.8734407787093</v>
      </c>
      <c r="U17" t="n">
        <v>59.0887551092301</v>
      </c>
      <c r="V17" t="n">
        <v>48.8581571381938</v>
      </c>
      <c r="W17" t="n">
        <v>52.1985299414928</v>
      </c>
      <c r="X17" t="n">
        <v>51.578040671495</v>
      </c>
      <c r="Y17" t="n">
        <v>46.154221858017</v>
      </c>
      <c r="Z17" t="n">
        <v>44.9258944044067</v>
      </c>
      <c r="AA17" t="n">
        <v>43.8178731125401</v>
      </c>
      <c r="AB17" t="n">
        <v>42.6744404232735</v>
      </c>
      <c r="AC17" t="n">
        <v>39.920091881906</v>
      </c>
      <c r="AD17" t="n">
        <v>36.6818069584484</v>
      </c>
      <c r="AE17" t="n">
        <v>36.2715631068038</v>
      </c>
      <c r="AF17" t="n">
        <v>37.5881234763594</v>
      </c>
    </row>
    <row r="18">
      <c r="A18" t="s">
        <v>187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15.6309767698926</v>
      </c>
      <c r="H18" t="n">
        <v>17.1150224157639</v>
      </c>
      <c r="I18" t="n">
        <v>17.4367369956734</v>
      </c>
      <c r="J18" t="n">
        <v>17.214243572952</v>
      </c>
      <c r="K18" t="n">
        <v>17.4490590060633</v>
      </c>
      <c r="L18" t="n">
        <v>19.6750809927916</v>
      </c>
      <c r="M18" t="n">
        <v>19.0233018356182</v>
      </c>
      <c r="N18" t="n">
        <v>22.5955510883351</v>
      </c>
      <c r="O18" t="n">
        <v>23.2957376022982</v>
      </c>
      <c r="P18" t="n">
        <v>26.1422382131671</v>
      </c>
      <c r="Q18" t="n">
        <v>25.5345566576748</v>
      </c>
      <c r="R18" t="n">
        <v>27.0850506245592</v>
      </c>
      <c r="S18" t="n">
        <v>29.1124366073609</v>
      </c>
      <c r="T18" t="n">
        <v>27.3833335393233</v>
      </c>
      <c r="U18" t="n">
        <v>24.1273887315992</v>
      </c>
      <c r="V18" t="n">
        <v>19.198428867734</v>
      </c>
      <c r="W18" t="n">
        <v>18.9102517035436</v>
      </c>
      <c r="X18" t="n">
        <v>20.0505319371744</v>
      </c>
      <c r="Y18" t="n">
        <v>25.0860854313184</v>
      </c>
      <c r="Z18" t="n">
        <v>23.8640414941031</v>
      </c>
      <c r="AA18" t="n">
        <v>24.7528597487326</v>
      </c>
      <c r="AB18" t="n">
        <v>27.572261942534</v>
      </c>
      <c r="AC18" t="n">
        <v>25.4818964119789</v>
      </c>
      <c r="AD18" t="n">
        <v>24.2321880993796</v>
      </c>
      <c r="AE18" t="n">
        <v>19.9212740753048</v>
      </c>
      <c r="AF18" t="n">
        <v>19.0298219038261</v>
      </c>
    </row>
    <row r="19">
      <c r="A19" t="s">
        <v>187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50.8257063306921</v>
      </c>
      <c r="H19" t="n">
        <v>60.2977009539612</v>
      </c>
      <c r="I19" t="n">
        <v>63.0788267647543</v>
      </c>
      <c r="J19" t="n">
        <v>85.2685383572221</v>
      </c>
      <c r="K19" t="n">
        <v>95.3572651155163</v>
      </c>
      <c r="L19" t="n">
        <v>111.90407413778</v>
      </c>
      <c r="M19" t="n">
        <v>108.922871102353</v>
      </c>
      <c r="N19" t="n">
        <v>107.634797281665</v>
      </c>
      <c r="O19" t="n">
        <v>114.226102277223</v>
      </c>
      <c r="P19" t="n">
        <v>119.482124263561</v>
      </c>
      <c r="Q19" t="n">
        <v>119.542739862479</v>
      </c>
      <c r="R19" t="n">
        <v>127.051704279151</v>
      </c>
      <c r="S19" t="n">
        <v>130.429038634036</v>
      </c>
      <c r="T19" t="n">
        <v>128.497864612456</v>
      </c>
      <c r="U19" t="n">
        <v>127.827192532405</v>
      </c>
      <c r="V19" t="n">
        <v>111.611088771423</v>
      </c>
      <c r="W19" t="n">
        <v>129.201241037071</v>
      </c>
      <c r="X19" t="n">
        <v>122.79989612134</v>
      </c>
      <c r="Y19" t="n">
        <v>136.6630225295</v>
      </c>
      <c r="Z19" t="n">
        <v>152.378838299948</v>
      </c>
      <c r="AA19" t="n">
        <v>153.452718750339</v>
      </c>
      <c r="AB19" t="n">
        <v>154.49587838218</v>
      </c>
      <c r="AC19" t="n">
        <v>142.995230281834</v>
      </c>
      <c r="AD19" t="n">
        <v>127.891251694694</v>
      </c>
      <c r="AE19" t="n">
        <v>579.806095087379</v>
      </c>
      <c r="AF19" t="n">
        <v>952.537189551399</v>
      </c>
    </row>
    <row r="20">
      <c r="A20" t="s">
        <v>187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30.4831649485024</v>
      </c>
      <c r="H20" t="n">
        <v>34.2951354582449</v>
      </c>
      <c r="I20" t="n">
        <v>31.198773680694</v>
      </c>
      <c r="J20" t="n">
        <v>34.4865849519084</v>
      </c>
      <c r="K20" t="n">
        <v>36.8184029835374</v>
      </c>
      <c r="L20" t="n">
        <v>48.1288631496502</v>
      </c>
      <c r="M20" t="n">
        <v>52.7789547195354</v>
      </c>
      <c r="N20" t="n">
        <v>54.0756618060811</v>
      </c>
      <c r="O20" t="n">
        <v>63.9200018685011</v>
      </c>
      <c r="P20" t="n">
        <v>78.7745145925336</v>
      </c>
      <c r="Q20" t="n">
        <v>88.9706716040118</v>
      </c>
      <c r="R20" t="n">
        <v>95.2261683855422</v>
      </c>
      <c r="S20" t="n">
        <v>111.698734356668</v>
      </c>
      <c r="T20" t="n">
        <v>120.684419824364</v>
      </c>
      <c r="U20" t="n">
        <v>111.193391218736</v>
      </c>
      <c r="V20" t="n">
        <v>96.0748486658343</v>
      </c>
      <c r="W20" t="n">
        <v>102.991228579768</v>
      </c>
      <c r="X20" t="n">
        <v>91.7308217787561</v>
      </c>
      <c r="Y20" t="n">
        <v>97.9778128876308</v>
      </c>
      <c r="Z20" t="n">
        <v>110.202973498419</v>
      </c>
      <c r="AA20" t="n">
        <v>119.37645471448</v>
      </c>
      <c r="AB20" t="n">
        <v>149.071752049721</v>
      </c>
      <c r="AC20" t="n">
        <v>144.116200075774</v>
      </c>
      <c r="AD20" t="n">
        <v>115.18765572215</v>
      </c>
      <c r="AE20" t="n">
        <v>111.803141926074</v>
      </c>
      <c r="AF20" t="n">
        <v>117.616376867965</v>
      </c>
    </row>
    <row r="21">
      <c r="A21" t="s">
        <v>187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41.8305388313891</v>
      </c>
      <c r="H21" t="n">
        <v>47.0533405265442</v>
      </c>
      <c r="I21" t="n">
        <v>43.7488910722911</v>
      </c>
      <c r="J21" t="n">
        <v>50.2657783186495</v>
      </c>
      <c r="K21" t="n">
        <v>55.325973339332</v>
      </c>
      <c r="L21" t="n">
        <v>71.0426218404673</v>
      </c>
      <c r="M21" t="n">
        <v>77.7678086079563</v>
      </c>
      <c r="N21" t="n">
        <v>79.1480413087346</v>
      </c>
      <c r="O21" t="n">
        <v>91.9858397932311</v>
      </c>
      <c r="P21" t="n">
        <v>110.643483452581</v>
      </c>
      <c r="Q21" t="n">
        <v>124.150032803499</v>
      </c>
      <c r="R21" t="n">
        <v>135.652933186026</v>
      </c>
      <c r="S21" t="n">
        <v>157.729963739949</v>
      </c>
      <c r="T21" t="n">
        <v>178.363824277354</v>
      </c>
      <c r="U21" t="n">
        <v>169.076800123386</v>
      </c>
      <c r="V21" t="n">
        <v>147.432136873643</v>
      </c>
      <c r="W21" t="n">
        <v>156.807760357042</v>
      </c>
      <c r="X21" t="n">
        <v>156.631767193914</v>
      </c>
      <c r="Y21" t="n">
        <v>164.528300784895</v>
      </c>
      <c r="Z21" t="n">
        <v>171.529602729411</v>
      </c>
      <c r="AA21" t="n">
        <v>180.625010280972</v>
      </c>
      <c r="AB21" t="n">
        <v>221.768993983933</v>
      </c>
      <c r="AC21" t="n">
        <v>213.394057912907</v>
      </c>
      <c r="AD21" t="n">
        <v>179.956890152577</v>
      </c>
      <c r="AE21" t="n">
        <v>165.993968709893</v>
      </c>
      <c r="AF21" t="n">
        <v>169.704542418764</v>
      </c>
    </row>
    <row r="22">
      <c r="A22" t="s">
        <v>187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11.3473738828866</v>
      </c>
      <c r="H22" t="n">
        <v>12.7582050682993</v>
      </c>
      <c r="I22" t="n">
        <v>12.5501173915972</v>
      </c>
      <c r="J22" t="n">
        <v>15.7791933667411</v>
      </c>
      <c r="K22" t="n">
        <v>18.5075703557945</v>
      </c>
      <c r="L22" t="n">
        <v>22.9137586908171</v>
      </c>
      <c r="M22" t="n">
        <v>24.9888538884209</v>
      </c>
      <c r="N22" t="n">
        <v>25.0723795026535</v>
      </c>
      <c r="O22" t="n">
        <v>28.06583792473</v>
      </c>
      <c r="P22" t="n">
        <v>31.8689688600477</v>
      </c>
      <c r="Q22" t="n">
        <v>35.1793611994875</v>
      </c>
      <c r="R22" t="n">
        <v>40.426764800484</v>
      </c>
      <c r="S22" t="n">
        <v>46.0312293832809</v>
      </c>
      <c r="T22" t="n">
        <v>57.6794044529902</v>
      </c>
      <c r="U22" t="n">
        <v>57.8834089046507</v>
      </c>
      <c r="V22" t="n">
        <v>51.3572882078083</v>
      </c>
      <c r="W22" t="n">
        <v>53.8165317772739</v>
      </c>
      <c r="X22" t="n">
        <v>64.9009454151583</v>
      </c>
      <c r="Y22" t="n">
        <v>66.5504878972644</v>
      </c>
      <c r="Z22" t="n">
        <v>61.3266292309924</v>
      </c>
      <c r="AA22" t="n">
        <v>61.2485555664922</v>
      </c>
      <c r="AB22" t="n">
        <v>72.697241934212</v>
      </c>
      <c r="AC22" t="n">
        <v>69.2778578371331</v>
      </c>
      <c r="AD22" t="n">
        <v>64.7692344304267</v>
      </c>
      <c r="AE22" t="n">
        <v>54.190826783819</v>
      </c>
      <c r="AF22" t="n">
        <v>52.088165550799</v>
      </c>
    </row>
    <row r="23">
      <c r="A23" t="s">
        <v>187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287.85116802319</v>
      </c>
      <c r="H23" t="n">
        <v>343.070823048183</v>
      </c>
      <c r="I23" t="n">
        <v>337.25106931339</v>
      </c>
      <c r="J23" t="n">
        <v>444.533119368345</v>
      </c>
      <c r="K23" t="n">
        <v>542.705427356893</v>
      </c>
      <c r="L23" t="n">
        <v>720.13706663418</v>
      </c>
      <c r="M23" t="n">
        <v>802.007375285376</v>
      </c>
      <c r="N23" t="n">
        <v>842.292010504612</v>
      </c>
      <c r="O23" t="n">
        <v>991.57752203682</v>
      </c>
      <c r="P23" t="n">
        <v>1207.76573497105</v>
      </c>
      <c r="Q23" t="n">
        <v>1302.3987632508</v>
      </c>
      <c r="R23" t="n">
        <v>1427.53070888588</v>
      </c>
      <c r="S23" t="n">
        <v>1463.47731553067</v>
      </c>
      <c r="T23" t="n">
        <v>1248.60852161574</v>
      </c>
      <c r="U23" t="n">
        <v>1015.08277508177</v>
      </c>
      <c r="V23" t="n">
        <v>683.335233863246</v>
      </c>
      <c r="W23" t="n">
        <v>616.235932786336</v>
      </c>
      <c r="X23" t="n">
        <v>459.936116780154</v>
      </c>
      <c r="Y23" t="n">
        <v>470.922980769181</v>
      </c>
      <c r="Z23" t="n">
        <v>519.263996913381</v>
      </c>
      <c r="AA23" t="n">
        <v>592.058304104241</v>
      </c>
      <c r="AB23" t="n">
        <v>662.754410743674</v>
      </c>
      <c r="AC23" t="n">
        <v>694.949013025276</v>
      </c>
      <c r="AD23" t="n">
        <v>727.619385837899</v>
      </c>
      <c r="AE23" t="n">
        <v>1058.46285250945</v>
      </c>
      <c r="AF23" t="n">
        <v>1379.95148420411</v>
      </c>
    </row>
    <row r="24">
      <c r="A24" t="s">
        <v>187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694.219893667285</v>
      </c>
      <c r="H24" t="n">
        <v>867.088079987185</v>
      </c>
      <c r="I24" t="n">
        <v>827.689389203939</v>
      </c>
      <c r="J24" t="n">
        <v>1020.94853791733</v>
      </c>
      <c r="K24" t="n">
        <v>1165.89877419574</v>
      </c>
      <c r="L24" t="n">
        <v>1319.23991912745</v>
      </c>
      <c r="M24" t="n">
        <v>1388.69192300473</v>
      </c>
      <c r="N24" t="n">
        <v>1376.02541296612</v>
      </c>
      <c r="O24" t="n">
        <v>1581.57863110851</v>
      </c>
      <c r="P24" t="n">
        <v>1806.8561077688</v>
      </c>
      <c r="Q24" t="n">
        <v>2079.87104359936</v>
      </c>
      <c r="R24" t="n">
        <v>2321.629381705</v>
      </c>
      <c r="S24" t="n">
        <v>2722.85150080049</v>
      </c>
      <c r="T24" t="n">
        <v>2842.5192381437</v>
      </c>
      <c r="U24" t="n">
        <v>2928.03374515975</v>
      </c>
      <c r="V24" t="n">
        <v>2492.31552542753</v>
      </c>
      <c r="W24" t="n">
        <v>2752.47463615409</v>
      </c>
      <c r="X24" t="n">
        <v>2926.42129953594</v>
      </c>
      <c r="Y24" t="n">
        <v>2986.2095986872</v>
      </c>
      <c r="Z24" t="n">
        <v>2730.46787415883</v>
      </c>
      <c r="AA24" t="n">
        <v>2687.3936428518</v>
      </c>
      <c r="AB24" t="n">
        <v>3084.1680861153</v>
      </c>
      <c r="AC24" t="n">
        <v>3767.27723169304</v>
      </c>
      <c r="AD24" t="n">
        <v>4572.20707352934</v>
      </c>
      <c r="AE24" t="n">
        <v>4626.63544620643</v>
      </c>
      <c r="AF24" t="n">
        <v>5059.20232080161</v>
      </c>
    </row>
    <row r="25">
      <c r="A25" t="s">
        <v>187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64.1233628192962</v>
      </c>
      <c r="H25" t="n">
        <v>75.4199925163776</v>
      </c>
      <c r="I25" t="n">
        <v>67.6575492426054</v>
      </c>
      <c r="J25" t="n">
        <v>82.452209569635</v>
      </c>
      <c r="K25" t="n">
        <v>92.9394370504727</v>
      </c>
      <c r="L25" t="n">
        <v>107.235877588823</v>
      </c>
      <c r="M25" t="n">
        <v>105.433358157709</v>
      </c>
      <c r="N25" t="n">
        <v>97.8064780884685</v>
      </c>
      <c r="O25" t="n">
        <v>110.76091548045</v>
      </c>
      <c r="P25" t="n">
        <v>120.76716594783</v>
      </c>
      <c r="Q25" t="n">
        <v>122.98956078647</v>
      </c>
      <c r="R25" t="n">
        <v>132.49926418461</v>
      </c>
      <c r="S25" t="n">
        <v>153.189549609548</v>
      </c>
      <c r="T25" t="n">
        <v>153.882731950525</v>
      </c>
      <c r="U25" t="n">
        <v>154.694873620314</v>
      </c>
      <c r="V25" t="n">
        <v>116.567322614431</v>
      </c>
      <c r="W25" t="n">
        <v>120.274544587629</v>
      </c>
      <c r="X25" t="n">
        <v>123.773413582904</v>
      </c>
      <c r="Y25" t="n">
        <v>112.082563029472</v>
      </c>
      <c r="Z25" t="n">
        <v>118.269483407361</v>
      </c>
      <c r="AA25" t="n">
        <v>129.613138609872</v>
      </c>
      <c r="AB25" t="n">
        <v>146.990121030611</v>
      </c>
      <c r="AC25" t="n">
        <v>165.351831515087</v>
      </c>
      <c r="AD25" t="n">
        <v>147.283529862595</v>
      </c>
      <c r="AE25" t="n">
        <v>134.204419480153</v>
      </c>
      <c r="AF25" t="n">
        <v>133.22595783961</v>
      </c>
    </row>
    <row r="26">
      <c r="A26" t="s">
        <v>187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388.961176798359</v>
      </c>
      <c r="H26" t="n">
        <v>502.875377304025</v>
      </c>
      <c r="I26" t="n">
        <v>500.144812953754</v>
      </c>
      <c r="J26" t="n">
        <v>619.478902941963</v>
      </c>
      <c r="K26" t="n">
        <v>718.93597618227</v>
      </c>
      <c r="L26" t="n">
        <v>793.145567154552</v>
      </c>
      <c r="M26" t="n">
        <v>861.710010813652</v>
      </c>
      <c r="N26" t="n">
        <v>859.664871702628</v>
      </c>
      <c r="O26" t="n">
        <v>960.752363207462</v>
      </c>
      <c r="P26" t="n">
        <v>1166.8786535116</v>
      </c>
      <c r="Q26" t="n">
        <v>1365.16545527356</v>
      </c>
      <c r="R26" t="n">
        <v>1483.65416864843</v>
      </c>
      <c r="S26" t="n">
        <v>1737.5563013974</v>
      </c>
      <c r="T26" t="n">
        <v>1709.34182228037</v>
      </c>
      <c r="U26" t="n">
        <v>1691.1223691502</v>
      </c>
      <c r="V26" t="n">
        <v>1383.0459882236</v>
      </c>
      <c r="W26" t="n">
        <v>1523.99936422283</v>
      </c>
      <c r="X26" t="n">
        <v>1692.95659762155</v>
      </c>
      <c r="Y26" t="n">
        <v>1691.41704195586</v>
      </c>
      <c r="Z26" t="n">
        <v>1541.65617919845</v>
      </c>
      <c r="AA26" t="n">
        <v>1462.72730763587</v>
      </c>
      <c r="AB26" t="n">
        <v>1725.47963718135</v>
      </c>
      <c r="AC26" t="n">
        <v>2394.20656696276</v>
      </c>
      <c r="AD26" t="n">
        <v>3347.81845355316</v>
      </c>
      <c r="AE26" t="n">
        <v>3098.24053972827</v>
      </c>
      <c r="AF26" t="n">
        <v>3181.30541738431</v>
      </c>
    </row>
    <row r="27">
      <c r="A27" t="s">
        <v>187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241.13535404963</v>
      </c>
      <c r="H27" t="n">
        <v>288.792710166783</v>
      </c>
      <c r="I27" t="n">
        <v>259.88702700758</v>
      </c>
      <c r="J27" t="n">
        <v>319.017425405734</v>
      </c>
      <c r="K27" t="n">
        <v>354.023360963003</v>
      </c>
      <c r="L27" t="n">
        <v>418.858474384073</v>
      </c>
      <c r="M27" t="n">
        <v>421.548554033367</v>
      </c>
      <c r="N27" t="n">
        <v>418.554063175026</v>
      </c>
      <c r="O27" t="n">
        <v>510.065352420603</v>
      </c>
      <c r="P27" t="n">
        <v>519.210288309369</v>
      </c>
      <c r="Q27" t="n">
        <v>591.716027539332</v>
      </c>
      <c r="R27" t="n">
        <v>705.475948871969</v>
      </c>
      <c r="S27" t="n">
        <v>832.10564979355</v>
      </c>
      <c r="T27" t="n">
        <v>979.294683912808</v>
      </c>
      <c r="U27" t="n">
        <v>1082.21650238924</v>
      </c>
      <c r="V27" t="n">
        <v>992.702214589495</v>
      </c>
      <c r="W27" t="n">
        <v>1108.20072734363</v>
      </c>
      <c r="X27" t="n">
        <v>1109.69128833149</v>
      </c>
      <c r="Y27" t="n">
        <v>1182.70999370187</v>
      </c>
      <c r="Z27" t="n">
        <v>1070.54221155303</v>
      </c>
      <c r="AA27" t="n">
        <v>1095.05319660606</v>
      </c>
      <c r="AB27" t="n">
        <v>1211.69832790334</v>
      </c>
      <c r="AC27" t="n">
        <v>1207.71883321519</v>
      </c>
      <c r="AD27" t="n">
        <v>1077.10509011358</v>
      </c>
      <c r="AE27" t="n">
        <v>1394.190486998</v>
      </c>
      <c r="AF27" t="n">
        <v>1744.67094557769</v>
      </c>
    </row>
    <row r="28">
      <c r="A28" t="s">
        <v>187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136.349789480973</v>
      </c>
      <c r="H28" t="n">
        <v>168.670197071005</v>
      </c>
      <c r="I28" t="n">
        <v>169.954134725534</v>
      </c>
      <c r="J28" t="n">
        <v>221.700256309167</v>
      </c>
      <c r="K28" t="n">
        <v>259.812841172071</v>
      </c>
      <c r="L28" t="n">
        <v>318.223413992654</v>
      </c>
      <c r="M28" t="n">
        <v>331.788636587841</v>
      </c>
      <c r="N28" t="n">
        <v>343.893747978529</v>
      </c>
      <c r="O28" t="n">
        <v>393.557155670015</v>
      </c>
      <c r="P28" t="n">
        <v>449.43447133791</v>
      </c>
      <c r="Q28" t="n">
        <v>473.765028597403</v>
      </c>
      <c r="R28" t="n">
        <v>517.205405173875</v>
      </c>
      <c r="S28" t="n">
        <v>610.153341490894</v>
      </c>
      <c r="T28" t="n">
        <v>649.083346710953</v>
      </c>
      <c r="U28" t="n">
        <v>661.756309857969</v>
      </c>
      <c r="V28" t="n">
        <v>546.960279136926</v>
      </c>
      <c r="W28" t="n">
        <v>612.268671986197</v>
      </c>
      <c r="X28" t="n">
        <v>598.148023778339</v>
      </c>
      <c r="Y28" t="n">
        <v>670.988058081506</v>
      </c>
      <c r="Z28" t="n">
        <v>720.13882150227</v>
      </c>
      <c r="AA28" t="n">
        <v>1137.7946069603</v>
      </c>
      <c r="AB28" t="n">
        <v>1139.0333330813</v>
      </c>
      <c r="AC28" t="n">
        <v>963.449684012779</v>
      </c>
      <c r="AD28" t="n">
        <v>996.418206210062</v>
      </c>
      <c r="AE28" t="n">
        <v>1071.72243029113</v>
      </c>
      <c r="AF28" t="n">
        <v>1211.41438526815</v>
      </c>
    </row>
    <row r="29">
      <c r="A29" t="s">
        <v>187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35.5841522947369</v>
      </c>
      <c r="H29" t="n">
        <v>45.1366749544062</v>
      </c>
      <c r="I29" t="n">
        <v>46.8787367962271</v>
      </c>
      <c r="J29" t="n">
        <v>61.500233862561</v>
      </c>
      <c r="K29" t="n">
        <v>71.5241607520357</v>
      </c>
      <c r="L29" t="n">
        <v>95.1591051702415</v>
      </c>
      <c r="M29" t="n">
        <v>106.485903979375</v>
      </c>
      <c r="N29" t="n">
        <v>109.008343222507</v>
      </c>
      <c r="O29" t="n">
        <v>134.646974093249</v>
      </c>
      <c r="P29" t="n">
        <v>153.244737693891</v>
      </c>
      <c r="Q29" t="n">
        <v>145.02723894478</v>
      </c>
      <c r="R29" t="n">
        <v>150.186131004298</v>
      </c>
      <c r="S29" t="n">
        <v>166.671097760057</v>
      </c>
      <c r="T29" t="n">
        <v>158.814633080694</v>
      </c>
      <c r="U29" t="n">
        <v>166.256267055862</v>
      </c>
      <c r="V29" t="n">
        <v>149.471397737854</v>
      </c>
      <c r="W29" t="n">
        <v>167.646433657656</v>
      </c>
      <c r="X29" t="n">
        <v>184.202867195663</v>
      </c>
      <c r="Y29" t="n">
        <v>221.793713916228</v>
      </c>
      <c r="Z29" t="n">
        <v>224.641406315682</v>
      </c>
      <c r="AA29" t="n">
        <v>253.481127955374</v>
      </c>
      <c r="AB29" t="n">
        <v>291.768818130181</v>
      </c>
      <c r="AC29" t="n">
        <v>291.132495609212</v>
      </c>
      <c r="AD29" t="n">
        <v>275.35956899253</v>
      </c>
      <c r="AE29" t="n">
        <v>339.794498194027</v>
      </c>
      <c r="AF29" t="n">
        <v>414.901708539241</v>
      </c>
    </row>
    <row r="30">
      <c r="A30" t="s">
        <v>187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5.29983593050328</v>
      </c>
      <c r="H30" t="n">
        <v>6.65552063631621</v>
      </c>
      <c r="I30" t="n">
        <v>7.08521518107539</v>
      </c>
      <c r="J30" t="n">
        <v>9.34499404500029</v>
      </c>
      <c r="K30" t="n">
        <v>10.6785733550244</v>
      </c>
      <c r="L30" t="n">
        <v>13.5908818619529</v>
      </c>
      <c r="M30" t="n">
        <v>14.7030088546905</v>
      </c>
      <c r="N30" t="n">
        <v>19.3996699347684</v>
      </c>
      <c r="O30" t="n">
        <v>21.0741832783368</v>
      </c>
      <c r="P30" t="n">
        <v>18.9839060839862</v>
      </c>
      <c r="Q30" t="n">
        <v>19.4430667117621</v>
      </c>
      <c r="R30" t="n">
        <v>20.5438972095712</v>
      </c>
      <c r="S30" t="n">
        <v>20.3691571048337</v>
      </c>
      <c r="T30" t="n">
        <v>21.9313677081138</v>
      </c>
      <c r="U30" t="n">
        <v>20.7906325633152</v>
      </c>
      <c r="V30" t="n">
        <v>18.9743299980579</v>
      </c>
      <c r="W30" t="n">
        <v>22.04283434957</v>
      </c>
      <c r="X30" t="n">
        <v>19.8963931570004</v>
      </c>
      <c r="Y30" t="n">
        <v>24.5748049743295</v>
      </c>
      <c r="Z30" t="n">
        <v>30.9578379913044</v>
      </c>
      <c r="AA30" t="n">
        <v>35.9241668974784</v>
      </c>
      <c r="AB30" t="n">
        <v>40.4134477285246</v>
      </c>
      <c r="AC30" t="n">
        <v>39.1185388380174</v>
      </c>
      <c r="AD30" t="n">
        <v>53.9690618890541</v>
      </c>
      <c r="AE30" t="n">
        <v>85.2980964139103</v>
      </c>
      <c r="AF30" t="n">
        <v>116.513746597458</v>
      </c>
    </row>
    <row r="31">
      <c r="A31" t="s">
        <v>187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27.1178052716411</v>
      </c>
      <c r="H31" t="n">
        <v>33.7208784693553</v>
      </c>
      <c r="I31" t="n">
        <v>35.660268176218</v>
      </c>
      <c r="J31" t="n">
        <v>49.1286899914909</v>
      </c>
      <c r="K31" t="n">
        <v>57.506263939964</v>
      </c>
      <c r="L31" t="n">
        <v>64.4031488200732</v>
      </c>
      <c r="M31" t="n">
        <v>70.6065278428794</v>
      </c>
      <c r="N31" t="n">
        <v>77.6246767146828</v>
      </c>
      <c r="O31" t="n">
        <v>99.0940384830619</v>
      </c>
      <c r="P31" t="n">
        <v>121.523700025817</v>
      </c>
      <c r="Q31" t="n">
        <v>146.777690075997</v>
      </c>
      <c r="R31" t="n">
        <v>180.514082669552</v>
      </c>
      <c r="S31" t="n">
        <v>234.83301878766</v>
      </c>
      <c r="T31" t="n">
        <v>267.299840094453</v>
      </c>
      <c r="U31" t="n">
        <v>249.252121738228</v>
      </c>
      <c r="V31" t="n">
        <v>184.275208496782</v>
      </c>
      <c r="W31" t="n">
        <v>192.370859295156</v>
      </c>
      <c r="X31" t="n">
        <v>144.01303896036</v>
      </c>
      <c r="Y31" t="n">
        <v>121.308841526961</v>
      </c>
      <c r="Z31" t="n">
        <v>107.891285044345</v>
      </c>
      <c r="AA31" t="n">
        <v>376.69058790575</v>
      </c>
      <c r="AB31" t="n">
        <v>275.462251583344</v>
      </c>
      <c r="AC31" t="n">
        <v>201.173369416809</v>
      </c>
      <c r="AD31" t="n">
        <v>180.603793158182</v>
      </c>
      <c r="AE31" t="n">
        <v>175.309306958315</v>
      </c>
      <c r="AF31" t="n">
        <v>184.746793120694</v>
      </c>
    </row>
    <row r="32">
      <c r="A32" t="s">
        <v>187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44.9206204947481</v>
      </c>
      <c r="H32" t="n">
        <v>54.6095899830698</v>
      </c>
      <c r="I32" t="n">
        <v>54.4315558431767</v>
      </c>
      <c r="J32" t="n">
        <v>71.4676079978805</v>
      </c>
      <c r="K32" t="n">
        <v>87.8012139670747</v>
      </c>
      <c r="L32" t="n">
        <v>104.376199496261</v>
      </c>
      <c r="M32" t="n">
        <v>96.0602075151834</v>
      </c>
      <c r="N32" t="n">
        <v>95.0846386808757</v>
      </c>
      <c r="O32" t="n">
        <v>94.4810582747779</v>
      </c>
      <c r="P32" t="n">
        <v>102.281367835727</v>
      </c>
      <c r="Q32" t="n">
        <v>100.062615738647</v>
      </c>
      <c r="R32" t="n">
        <v>97.7704802439063</v>
      </c>
      <c r="S32" t="n">
        <v>111.933309296206</v>
      </c>
      <c r="T32" t="n">
        <v>119.01860751143</v>
      </c>
      <c r="U32" t="n">
        <v>121.461778551215</v>
      </c>
      <c r="V32" t="n">
        <v>106.772723978121</v>
      </c>
      <c r="W32" t="n">
        <v>137.865491467564</v>
      </c>
      <c r="X32" t="n">
        <v>152.971841467899</v>
      </c>
      <c r="Y32" t="n">
        <v>184.11368505695</v>
      </c>
      <c r="Z32" t="n">
        <v>221.763189415092</v>
      </c>
      <c r="AA32" t="n">
        <v>343.98656890311</v>
      </c>
      <c r="AB32" t="n">
        <v>396.339255670248</v>
      </c>
      <c r="AC32" t="n">
        <v>329.632880996936</v>
      </c>
      <c r="AD32" t="n">
        <v>327.038704908739</v>
      </c>
      <c r="AE32" t="n">
        <v>341.082220005245</v>
      </c>
      <c r="AF32" t="n">
        <v>378.642439176086</v>
      </c>
    </row>
    <row r="33">
      <c r="A33" t="s">
        <v>187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23.4273754893436</v>
      </c>
      <c r="H33" t="n">
        <v>28.5475330278572</v>
      </c>
      <c r="I33" t="n">
        <v>25.898358728837</v>
      </c>
      <c r="J33" t="n">
        <v>30.2587304122338</v>
      </c>
      <c r="K33" t="n">
        <v>32.3026291579717</v>
      </c>
      <c r="L33" t="n">
        <v>40.6940786441245</v>
      </c>
      <c r="M33" t="n">
        <v>43.932988395712</v>
      </c>
      <c r="N33" t="n">
        <v>42.7764194256952</v>
      </c>
      <c r="O33" t="n">
        <v>44.2609015405893</v>
      </c>
      <c r="P33" t="n">
        <v>53.4007596984878</v>
      </c>
      <c r="Q33" t="n">
        <v>62.4544171262156</v>
      </c>
      <c r="R33" t="n">
        <v>68.1908140465476</v>
      </c>
      <c r="S33" t="n">
        <v>76.3467585421365</v>
      </c>
      <c r="T33" t="n">
        <v>82.0188983162614</v>
      </c>
      <c r="U33" t="n">
        <v>103.995509949348</v>
      </c>
      <c r="V33" t="n">
        <v>87.4666189261116</v>
      </c>
      <c r="W33" t="n">
        <v>92.343053216251</v>
      </c>
      <c r="X33" t="n">
        <v>97.0638829974166</v>
      </c>
      <c r="Y33" t="n">
        <v>119.197012607037</v>
      </c>
      <c r="Z33" t="n">
        <v>134.885102735846</v>
      </c>
      <c r="AA33" t="n">
        <v>127.712155298584</v>
      </c>
      <c r="AB33" t="n">
        <v>135.049559969006</v>
      </c>
      <c r="AC33" t="n">
        <v>102.392399151805</v>
      </c>
      <c r="AD33" t="n">
        <v>159.447077261558</v>
      </c>
      <c r="AE33" t="n">
        <v>130.238308719635</v>
      </c>
      <c r="AF33" t="n">
        <v>116.609697834673</v>
      </c>
    </row>
    <row r="34">
      <c r="A34" t="s">
        <v>187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68.3277672146006</v>
      </c>
      <c r="H34" t="n">
        <v>89.0538779331658</v>
      </c>
      <c r="I34" t="n">
        <v>102.652019969488</v>
      </c>
      <c r="J34" t="n">
        <v>139.349938573909</v>
      </c>
      <c r="K34" t="n">
        <v>168.661230075821</v>
      </c>
      <c r="L34" t="n">
        <v>200.863501375599</v>
      </c>
      <c r="M34" t="n">
        <v>198.556946412075</v>
      </c>
      <c r="N34" t="n">
        <v>191.837955653468</v>
      </c>
      <c r="O34" t="n">
        <v>210.229532972632</v>
      </c>
      <c r="P34" t="n">
        <v>233.393584983268</v>
      </c>
      <c r="Q34" t="n">
        <v>234.972227851242</v>
      </c>
      <c r="R34" t="n">
        <v>256.759008146866</v>
      </c>
      <c r="S34" t="n">
        <v>289.701673417273</v>
      </c>
      <c r="T34" t="n">
        <v>311.975452547919</v>
      </c>
      <c r="U34" t="n">
        <v>339.188392898463</v>
      </c>
      <c r="V34" t="n">
        <v>318.914596117457</v>
      </c>
      <c r="W34" t="n">
        <v>371.858516155922</v>
      </c>
      <c r="X34" t="n">
        <v>382.840699398674</v>
      </c>
      <c r="Y34" t="n">
        <v>426.608934232265</v>
      </c>
      <c r="Z34" t="n">
        <v>458.450838743399</v>
      </c>
      <c r="AA34" t="n">
        <v>508.641171521503</v>
      </c>
      <c r="AB34" t="n">
        <v>535.886907954107</v>
      </c>
      <c r="AC34" t="n">
        <v>503.189278666356</v>
      </c>
      <c r="AD34" t="n">
        <v>456.869461028757</v>
      </c>
      <c r="AE34" t="n">
        <v>418.121138761289</v>
      </c>
      <c r="AF34" t="n">
        <v>423.281379203528</v>
      </c>
    </row>
    <row r="35">
      <c r="A35" t="s">
        <v>187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169.146164411697</v>
      </c>
      <c r="H35" t="n">
        <v>216.895719509658</v>
      </c>
      <c r="I35" t="n">
        <v>215.210868614033</v>
      </c>
      <c r="J35" t="n">
        <v>286.487881594406</v>
      </c>
      <c r="K35" t="n">
        <v>324.477318115406</v>
      </c>
      <c r="L35" t="n">
        <v>423.082902363303</v>
      </c>
      <c r="M35" t="n">
        <v>464.347573775009</v>
      </c>
      <c r="N35" t="n">
        <v>467.017775165759</v>
      </c>
      <c r="O35" t="n">
        <v>496.440138672637</v>
      </c>
      <c r="P35" t="n">
        <v>636.377774179472</v>
      </c>
      <c r="Q35" t="n">
        <v>705.065919385535</v>
      </c>
      <c r="R35" t="n">
        <v>744.114288447053</v>
      </c>
      <c r="S35" t="n">
        <v>911.750617073364</v>
      </c>
      <c r="T35" t="n">
        <v>922.77351643555</v>
      </c>
      <c r="U35" t="n">
        <v>746.288985594153</v>
      </c>
      <c r="V35" t="n">
        <v>558.854610635553</v>
      </c>
      <c r="W35" t="n">
        <v>623.649924383312</v>
      </c>
      <c r="X35" t="n">
        <v>817.952318296647</v>
      </c>
      <c r="Y35" t="n">
        <v>1279.57822763989</v>
      </c>
      <c r="Z35" t="n">
        <v>1533.26043048654</v>
      </c>
      <c r="AA35" t="n">
        <v>1934.39895549748</v>
      </c>
      <c r="AB35" t="n">
        <v>2743.89653895817</v>
      </c>
      <c r="AC35" t="n">
        <v>3362.41137253167</v>
      </c>
      <c r="AD35" t="n">
        <v>3815.19812760669</v>
      </c>
      <c r="AE35" t="n">
        <v>4433.89264597052</v>
      </c>
      <c r="AF35" t="n">
        <v>5299.1890342415</v>
      </c>
    </row>
    <row r="36">
      <c r="A36" t="s">
        <v>187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9.04388498708976</v>
      </c>
      <c r="H36" t="n">
        <v>11.2699246572863</v>
      </c>
      <c r="I36" t="n">
        <v>10.4679621247628</v>
      </c>
      <c r="J36" t="n">
        <v>12.7524796492393</v>
      </c>
      <c r="K36" t="n">
        <v>13.5623077055559</v>
      </c>
      <c r="L36" t="n">
        <v>16.0396105642082</v>
      </c>
      <c r="M36" t="n">
        <v>17.0042655989402</v>
      </c>
      <c r="N36" t="n">
        <v>17.9454347648562</v>
      </c>
      <c r="O36" t="n">
        <v>21.326546778312</v>
      </c>
      <c r="P36" t="n">
        <v>24.6412222428848</v>
      </c>
      <c r="Q36" t="n">
        <v>25.3302732630405</v>
      </c>
      <c r="R36" t="n">
        <v>26.8284599838021</v>
      </c>
      <c r="S36" t="n">
        <v>30.2523176623091</v>
      </c>
      <c r="T36" t="n">
        <v>32.9482978854809</v>
      </c>
      <c r="U36" t="n">
        <v>47.8580451551908</v>
      </c>
      <c r="V36" t="n">
        <v>47.4857445077801</v>
      </c>
      <c r="W36" t="n">
        <v>63.8375228408856</v>
      </c>
      <c r="X36" t="n">
        <v>62.7231480966093</v>
      </c>
      <c r="Y36" t="n">
        <v>69.6290715837111</v>
      </c>
      <c r="Z36" t="n">
        <v>76.8969328699849</v>
      </c>
      <c r="AA36" t="n">
        <v>86.3336127623953</v>
      </c>
      <c r="AB36" t="n">
        <v>97.3823078266702</v>
      </c>
      <c r="AC36" t="n">
        <v>108.156696654412</v>
      </c>
      <c r="AD36" t="n">
        <v>119.874243554134</v>
      </c>
      <c r="AE36" t="n">
        <v>132.805544941743</v>
      </c>
      <c r="AF36" t="n">
        <v>150.533632900088</v>
      </c>
    </row>
    <row r="37">
      <c r="A37" t="s">
        <v>187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102.155629686973</v>
      </c>
      <c r="H37" t="n">
        <v>121.996837117951</v>
      </c>
      <c r="I37" t="n">
        <v>111.928575767729</v>
      </c>
      <c r="J37" t="n">
        <v>137.619176121229</v>
      </c>
      <c r="K37" t="n">
        <v>149.967183967012</v>
      </c>
      <c r="L37" t="n">
        <v>171.732067360849</v>
      </c>
      <c r="M37" t="n">
        <v>166.743125802308</v>
      </c>
      <c r="N37" t="n">
        <v>159.692123170669</v>
      </c>
      <c r="O37" t="n">
        <v>157.662596515394</v>
      </c>
      <c r="P37" t="n">
        <v>160.723762990395</v>
      </c>
      <c r="Q37" t="n">
        <v>152.1044704432</v>
      </c>
      <c r="R37" t="n">
        <v>162.948736396175</v>
      </c>
      <c r="S37" t="n">
        <v>164.475048981795</v>
      </c>
      <c r="T37" t="n">
        <v>154.945043747157</v>
      </c>
      <c r="U37" t="n">
        <v>147.138656338748</v>
      </c>
      <c r="V37" t="n">
        <v>117.300011361253</v>
      </c>
      <c r="W37" t="n">
        <v>116.87416067416</v>
      </c>
      <c r="X37" t="n">
        <v>137.86687528384</v>
      </c>
      <c r="Y37" t="n">
        <v>230.933799474249</v>
      </c>
      <c r="Z37" t="n">
        <v>280.593538074504</v>
      </c>
      <c r="AA37" t="n">
        <v>353.690047822739</v>
      </c>
      <c r="AB37" t="n">
        <v>584.788317618029</v>
      </c>
      <c r="AC37" t="n">
        <v>539.284460122235</v>
      </c>
      <c r="AD37" t="n">
        <v>443.107814231407</v>
      </c>
      <c r="AE37" t="n">
        <v>424.070099293538</v>
      </c>
      <c r="AF37" t="n">
        <v>443.880606002913</v>
      </c>
    </row>
    <row r="38">
      <c r="A38" t="s">
        <v>187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57.9466497376338</v>
      </c>
      <c r="H38" t="n">
        <v>83.6289577344204</v>
      </c>
      <c r="I38" t="n">
        <v>92.8143307215406</v>
      </c>
      <c r="J38" t="n">
        <v>136.116225823938</v>
      </c>
      <c r="K38" t="n">
        <v>160.947826442839</v>
      </c>
      <c r="L38" t="n">
        <v>235.311224438246</v>
      </c>
      <c r="M38" t="n">
        <v>280.600182373761</v>
      </c>
      <c r="N38" t="n">
        <v>289.380217230234</v>
      </c>
      <c r="O38" t="n">
        <v>317.450995378931</v>
      </c>
      <c r="P38" t="n">
        <v>451.012788946193</v>
      </c>
      <c r="Q38" t="n">
        <v>527.631175679295</v>
      </c>
      <c r="R38" t="n">
        <v>554.337092067076</v>
      </c>
      <c r="S38" t="n">
        <v>717.023250429259</v>
      </c>
      <c r="T38" t="n">
        <v>734.880174802913</v>
      </c>
      <c r="U38" t="n">
        <v>551.292284100214</v>
      </c>
      <c r="V38" t="n">
        <v>394.06885476652</v>
      </c>
      <c r="W38" t="n">
        <v>442.938240868266</v>
      </c>
      <c r="X38" t="n">
        <v>617.362294916198</v>
      </c>
      <c r="Y38" t="n">
        <v>979.015356581929</v>
      </c>
      <c r="Z38" t="n">
        <v>1175.76995954205</v>
      </c>
      <c r="AA38" t="n">
        <v>1494.37529491235</v>
      </c>
      <c r="AB38" t="n">
        <v>2061.72591351347</v>
      </c>
      <c r="AC38" t="n">
        <v>2714.97021575502</v>
      </c>
      <c r="AD38" t="n">
        <v>3252.21606982115</v>
      </c>
      <c r="AE38" t="n">
        <v>3877.01700173524</v>
      </c>
      <c r="AF38" t="n">
        <v>4704.7747953385</v>
      </c>
    </row>
    <row r="39">
      <c r="A39" t="s">
        <v>187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534.545010377087</v>
      </c>
      <c r="H39" t="n">
        <v>594.367148651332</v>
      </c>
      <c r="I39" t="n">
        <v>553.746943009829</v>
      </c>
      <c r="J39" t="n">
        <v>674.061041956176</v>
      </c>
      <c r="K39" t="n">
        <v>770.490284644457</v>
      </c>
      <c r="L39" t="n">
        <v>980.165110226236</v>
      </c>
      <c r="M39" t="n">
        <v>1068.09715422882</v>
      </c>
      <c r="N39" t="n">
        <v>1142.98195791152</v>
      </c>
      <c r="O39" t="n">
        <v>1327.62401995909</v>
      </c>
      <c r="P39" t="n">
        <v>1619.24186210925</v>
      </c>
      <c r="Q39" t="n">
        <v>1756.70151695992</v>
      </c>
      <c r="R39" t="n">
        <v>1950.74051782966</v>
      </c>
      <c r="S39" t="n">
        <v>2035.51798482559</v>
      </c>
      <c r="T39" t="n">
        <v>1910.97159324111</v>
      </c>
      <c r="U39" t="n">
        <v>1860.30419306694</v>
      </c>
      <c r="V39" t="n">
        <v>1571.32540888739</v>
      </c>
      <c r="W39" t="n">
        <v>1907.71271316709</v>
      </c>
      <c r="X39" t="n">
        <v>1916.28000098324</v>
      </c>
      <c r="Y39" t="n">
        <v>2241.27759522054</v>
      </c>
      <c r="Z39" t="n">
        <v>2330.19905192783</v>
      </c>
      <c r="AA39" t="n">
        <v>2631.05181660925</v>
      </c>
      <c r="AB39" t="n">
        <v>3581.09005468832</v>
      </c>
      <c r="AC39" t="n">
        <v>4119.48148022974</v>
      </c>
      <c r="AD39" t="n">
        <v>4486.62303954072</v>
      </c>
      <c r="AE39" t="n">
        <v>4619.72905034989</v>
      </c>
      <c r="AF39" t="n">
        <v>5107.29349764649</v>
      </c>
    </row>
    <row r="40">
      <c r="A40" t="s">
        <v>187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31.6750496362411</v>
      </c>
      <c r="H40" t="n">
        <v>42.3019406873064</v>
      </c>
      <c r="I40" t="n">
        <v>46.0202538505568</v>
      </c>
      <c r="J40" t="n">
        <v>60.5602298205809</v>
      </c>
      <c r="K40" t="n">
        <v>75.5163593068502</v>
      </c>
      <c r="L40" t="n">
        <v>100.838929654565</v>
      </c>
      <c r="M40" t="n">
        <v>118.81957905448</v>
      </c>
      <c r="N40" t="n">
        <v>130.681393669111</v>
      </c>
      <c r="O40" t="n">
        <v>171.146056437862</v>
      </c>
      <c r="P40" t="n">
        <v>182.76691817778</v>
      </c>
      <c r="Q40" t="n">
        <v>168.976731444749</v>
      </c>
      <c r="R40" t="n">
        <v>195.390826977907</v>
      </c>
      <c r="S40" t="n">
        <v>176.791152524855</v>
      </c>
      <c r="T40" t="n">
        <v>198.371965762488</v>
      </c>
      <c r="U40" t="n">
        <v>179.499516305018</v>
      </c>
      <c r="V40" t="n">
        <v>137.910148652327</v>
      </c>
      <c r="W40" t="n">
        <v>139.246398876213</v>
      </c>
      <c r="X40" t="n">
        <v>128.221332758277</v>
      </c>
      <c r="Y40" t="n">
        <v>209.385749514973</v>
      </c>
      <c r="Z40" t="n">
        <v>253.606787309362</v>
      </c>
      <c r="AA40" t="n">
        <v>291.783364787536</v>
      </c>
      <c r="AB40" t="n">
        <v>670.400898276926</v>
      </c>
      <c r="AC40" t="n">
        <v>1027.95966710758</v>
      </c>
      <c r="AD40" t="n">
        <v>1135.5015832107</v>
      </c>
      <c r="AE40" t="n">
        <v>1070.4930702807</v>
      </c>
      <c r="AF40" t="n">
        <v>1105.45350987766</v>
      </c>
    </row>
    <row r="41">
      <c r="A41" t="s">
        <v>187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187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338.466603604819</v>
      </c>
      <c r="H42" t="n">
        <v>431.169831857288</v>
      </c>
      <c r="I42" t="n">
        <v>455.207255583134</v>
      </c>
      <c r="J42" t="n">
        <v>610.62335654174</v>
      </c>
      <c r="K42" t="n">
        <v>738.28699932147</v>
      </c>
      <c r="L42" t="n">
        <v>948.001181669724</v>
      </c>
      <c r="M42" t="n">
        <v>1009.49714149996</v>
      </c>
      <c r="N42" t="n">
        <v>1029.81601915687</v>
      </c>
      <c r="O42" t="n">
        <v>1221.63291663517</v>
      </c>
      <c r="P42" t="n">
        <v>1378.21127247558</v>
      </c>
      <c r="Q42" t="n">
        <v>1336.68965546729</v>
      </c>
      <c r="R42" t="n">
        <v>1470.59282128048</v>
      </c>
      <c r="S42" t="n">
        <v>1621.3286432172</v>
      </c>
      <c r="T42" t="n">
        <v>1567.76939223595</v>
      </c>
      <c r="U42" t="n">
        <v>1285.24093378219</v>
      </c>
      <c r="V42" t="n">
        <v>984.836139588805</v>
      </c>
      <c r="W42" t="n">
        <v>1082.7212802129</v>
      </c>
      <c r="X42" t="n">
        <v>1206.82367772367</v>
      </c>
      <c r="Y42" t="n">
        <v>1349.38009434152</v>
      </c>
      <c r="Z42" t="n">
        <v>1362.69479867051</v>
      </c>
      <c r="AA42" t="n">
        <v>1484.30114878101</v>
      </c>
      <c r="AB42" t="n">
        <v>1710.59914327156</v>
      </c>
      <c r="AC42" t="n">
        <v>2159.57101421543</v>
      </c>
      <c r="AD42" t="n">
        <v>2371.52023984128</v>
      </c>
      <c r="AE42" t="n">
        <v>3113.36814933662</v>
      </c>
      <c r="AF42" t="n">
        <v>3903.52474141313</v>
      </c>
    </row>
    <row r="43">
      <c r="A43" t="s">
        <v>187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367.942920442435</v>
      </c>
      <c r="H43" t="n">
        <v>469.874589077183</v>
      </c>
      <c r="I43" t="n">
        <v>497.02628731207</v>
      </c>
      <c r="J43" t="n">
        <v>667.313323439003</v>
      </c>
      <c r="K43" t="n">
        <v>806.543664101854</v>
      </c>
      <c r="L43" t="n">
        <v>1039.47206625274</v>
      </c>
      <c r="M43" t="n">
        <v>1106.79458864845</v>
      </c>
      <c r="N43" t="n">
        <v>1127.79138545423</v>
      </c>
      <c r="O43" t="n">
        <v>1342.1189175507</v>
      </c>
      <c r="P43" t="n">
        <v>1516.44193845312</v>
      </c>
      <c r="Q43" t="n">
        <v>1465.21109219117</v>
      </c>
      <c r="R43" t="n">
        <v>1619.48053273618</v>
      </c>
      <c r="S43" t="n">
        <v>1845.57367635481</v>
      </c>
      <c r="T43" t="n">
        <v>1827.80599042401</v>
      </c>
      <c r="U43" t="n">
        <v>1584.61231751937</v>
      </c>
      <c r="V43" t="n">
        <v>1321.60361432739</v>
      </c>
      <c r="W43" t="n">
        <v>1506.73713127283</v>
      </c>
      <c r="X43" t="n">
        <v>2545.90208048206</v>
      </c>
      <c r="Y43" t="n">
        <v>2693.7255737943</v>
      </c>
      <c r="Z43" t="n">
        <v>2465.04408300209</v>
      </c>
      <c r="AA43" t="n">
        <v>2472.74678384437</v>
      </c>
      <c r="AB43" t="n">
        <v>3410.16163721332</v>
      </c>
      <c r="AC43" t="n">
        <v>4106.7575159272</v>
      </c>
      <c r="AD43" t="n">
        <v>4137.52791721409</v>
      </c>
      <c r="AE43" t="n">
        <v>5050.50739415236</v>
      </c>
      <c r="AF43" t="n">
        <v>6118.29300045263</v>
      </c>
    </row>
    <row r="44">
      <c r="A44" t="s">
        <v>187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3532.7380027596</v>
      </c>
      <c r="H44" t="n">
        <v>4237.27548951117</v>
      </c>
      <c r="I44" t="n">
        <v>4102.87907855047</v>
      </c>
      <c r="J44" t="n">
        <v>5179.20038454865</v>
      </c>
      <c r="K44" t="n">
        <v>5976.65039767438</v>
      </c>
      <c r="L44" t="n">
        <v>7535.4831310702</v>
      </c>
      <c r="M44" t="n">
        <v>8153.7340810698</v>
      </c>
      <c r="N44" t="n">
        <v>8309.91518174451</v>
      </c>
      <c r="O44" t="n">
        <v>9366.70332705705</v>
      </c>
      <c r="P44" t="n">
        <v>10896.0378661734</v>
      </c>
      <c r="Q44" t="n">
        <v>11409.0996804024</v>
      </c>
      <c r="R44" t="n">
        <v>12359.4275273409</v>
      </c>
      <c r="S44" t="n">
        <v>13645.3552118975</v>
      </c>
      <c r="T44" t="n">
        <v>14158.5703995857</v>
      </c>
      <c r="U44" t="n">
        <v>14492.9706269612</v>
      </c>
      <c r="V44" t="n">
        <v>12080.615774019</v>
      </c>
      <c r="W44" t="n">
        <v>13043.5119447944</v>
      </c>
      <c r="X44" t="n">
        <v>14106.7517907233</v>
      </c>
      <c r="Y44" t="n">
        <v>15241.0358597345</v>
      </c>
      <c r="Z44" t="n">
        <v>14594.931428597</v>
      </c>
      <c r="AA44" t="n">
        <v>15716.1531254205</v>
      </c>
      <c r="AB44" t="n">
        <v>19500.1714719919</v>
      </c>
      <c r="AC44" t="n">
        <v>21535.0608459428</v>
      </c>
      <c r="AD44" t="n">
        <v>23292.0416760991</v>
      </c>
      <c r="AE44" t="n">
        <v>25966.0529088677</v>
      </c>
      <c r="AF44" t="n">
        <v>30229.2070041543</v>
      </c>
    </row>
    <row r="45">
      <c r="A45" t="s">
        <v>187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3532.7380027596</v>
      </c>
      <c r="H45" t="n">
        <v>4237.27548951117</v>
      </c>
      <c r="I45" t="n">
        <v>4102.87907855047</v>
      </c>
      <c r="J45" t="n">
        <v>5179.20038454865</v>
      </c>
      <c r="K45" t="n">
        <v>5976.65039767438</v>
      </c>
      <c r="L45" t="n">
        <v>7535.4831310702</v>
      </c>
      <c r="M45" t="n">
        <v>8153.7340810698</v>
      </c>
      <c r="N45" t="n">
        <v>8309.91518174451</v>
      </c>
      <c r="O45" t="n">
        <v>9366.70332705705</v>
      </c>
      <c r="P45" t="n">
        <v>10896.0378661734</v>
      </c>
      <c r="Q45" t="n">
        <v>11409.0996804024</v>
      </c>
      <c r="R45" t="n">
        <v>12359.4275273409</v>
      </c>
      <c r="S45" t="n">
        <v>13645.3552118975</v>
      </c>
      <c r="T45" t="n">
        <v>14158.5703995857</v>
      </c>
      <c r="U45" t="n">
        <v>14492.9706269612</v>
      </c>
      <c r="V45" t="n">
        <v>12080.615774019</v>
      </c>
      <c r="W45" t="n">
        <v>13043.5119447944</v>
      </c>
      <c r="X45" t="n">
        <v>14106.7517907233</v>
      </c>
      <c r="Y45" t="n">
        <v>15241.0358597345</v>
      </c>
      <c r="Z45" t="n">
        <v>14594.931428597</v>
      </c>
      <c r="AA45" t="n">
        <v>15716.1531254205</v>
      </c>
      <c r="AB45" t="n">
        <v>19500.1714719919</v>
      </c>
      <c r="AC45" t="n">
        <v>21535.0608459428</v>
      </c>
      <c r="AD45" t="n">
        <v>23292.0416760991</v>
      </c>
      <c r="AE45" t="n">
        <v>25966.0529088677</v>
      </c>
      <c r="AF45" t="n">
        <v>30229.2070041543</v>
      </c>
    </row>
    <row r="46">
      <c r="A46" t="s">
        <v>187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29.4763168376168</v>
      </c>
      <c r="H46" t="n">
        <v>38.7047572198952</v>
      </c>
      <c r="I46" t="n">
        <v>41.8190317289348</v>
      </c>
      <c r="J46" t="n">
        <v>56.6899668972633</v>
      </c>
      <c r="K46" t="n">
        <v>68.2566647803837</v>
      </c>
      <c r="L46" t="n">
        <v>91.4708845830151</v>
      </c>
      <c r="M46" t="n">
        <v>97.2974471484916</v>
      </c>
      <c r="N46" t="n">
        <v>97.9753662973532</v>
      </c>
      <c r="O46" t="n">
        <v>120.486000915529</v>
      </c>
      <c r="P46" t="n">
        <v>138.230665977543</v>
      </c>
      <c r="Q46" t="n">
        <v>128.521436723878</v>
      </c>
      <c r="R46" t="n">
        <v>148.887711455699</v>
      </c>
      <c r="S46" t="n">
        <v>224.245033137613</v>
      </c>
      <c r="T46" t="n">
        <v>260.036598188061</v>
      </c>
      <c r="U46" t="n">
        <v>299.371383737184</v>
      </c>
      <c r="V46" t="n">
        <v>336.767474738584</v>
      </c>
      <c r="W46" t="n">
        <v>424.015851059932</v>
      </c>
      <c r="X46" t="n">
        <v>1339.07840275839</v>
      </c>
      <c r="Y46" t="n">
        <v>1344.34547945278</v>
      </c>
      <c r="Z46" t="n">
        <v>1102.34928433158</v>
      </c>
      <c r="AA46" t="n">
        <v>988.445635063365</v>
      </c>
      <c r="AB46" t="n">
        <v>1699.56249394176</v>
      </c>
      <c r="AC46" t="n">
        <v>1947.18650171177</v>
      </c>
      <c r="AD46" t="n">
        <v>1766.0076773728</v>
      </c>
      <c r="AE46" t="n">
        <v>1937.13924481574</v>
      </c>
      <c r="AF46" t="n">
        <v>2214.76825903951</v>
      </c>
    </row>
    <row r="47">
      <c r="A47" t="s">
        <v>187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291.631645523202</v>
      </c>
      <c r="H47" t="n">
        <v>331.356070029843</v>
      </c>
      <c r="I47" t="n">
        <v>296.396656411214</v>
      </c>
      <c r="J47" t="n">
        <v>348.218340030972</v>
      </c>
      <c r="K47" t="n">
        <v>371.942975524538</v>
      </c>
      <c r="L47" t="n">
        <v>445.699880901794</v>
      </c>
      <c r="M47" t="n">
        <v>469.51727890691</v>
      </c>
      <c r="N47" t="n">
        <v>464.907427732585</v>
      </c>
      <c r="O47" t="n">
        <v>538.495238094075</v>
      </c>
      <c r="P47" t="n">
        <v>537.616608962301</v>
      </c>
      <c r="Q47" t="n">
        <v>499.511592234771</v>
      </c>
      <c r="R47" t="n">
        <v>499.224554689229</v>
      </c>
      <c r="S47" t="n">
        <v>464.407584212443</v>
      </c>
      <c r="T47" t="n">
        <v>552.834698212639</v>
      </c>
      <c r="U47" t="n">
        <v>970.485256284613</v>
      </c>
      <c r="V47" t="n">
        <v>1333.49446456602</v>
      </c>
      <c r="W47" t="n">
        <v>1803.90850300038</v>
      </c>
      <c r="X47" t="n">
        <v>1618.21301404218</v>
      </c>
      <c r="Y47" t="n">
        <v>1514.07670524389</v>
      </c>
      <c r="Z47" t="n">
        <v>1420.56822175187</v>
      </c>
      <c r="AA47" t="n">
        <v>1215.34402030218</v>
      </c>
      <c r="AB47" t="n">
        <v>1135.78862277128</v>
      </c>
      <c r="AC47" t="n">
        <v>936.098616754596</v>
      </c>
      <c r="AD47" t="n">
        <v>834.889593911159</v>
      </c>
      <c r="AE47" t="n">
        <v>869.68134417123</v>
      </c>
      <c r="AF47" t="n">
        <v>932.728969357204</v>
      </c>
    </row>
    <row r="48">
      <c r="A48" t="s">
        <v>187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773.495937215411</v>
      </c>
      <c r="H48" t="n">
        <v>888.831044993713</v>
      </c>
      <c r="I48" t="n">
        <v>794.529381051358</v>
      </c>
      <c r="J48" t="n">
        <v>941.704218447196</v>
      </c>
      <c r="K48" t="n">
        <v>1034.31938303645</v>
      </c>
      <c r="L48" t="n">
        <v>1294.4475315842</v>
      </c>
      <c r="M48" t="n">
        <v>1448.85705627774</v>
      </c>
      <c r="N48" t="n">
        <v>1515.12925232059</v>
      </c>
      <c r="O48" t="n">
        <v>1730.24576813257</v>
      </c>
      <c r="P48" t="n">
        <v>1897.59316784905</v>
      </c>
      <c r="Q48" t="n">
        <v>1872.85620588649</v>
      </c>
      <c r="R48" t="n">
        <v>1963.83265870003</v>
      </c>
      <c r="S48" t="n">
        <v>2064.11159382937</v>
      </c>
      <c r="T48" t="n">
        <v>2275.14608977225</v>
      </c>
      <c r="U48" t="n">
        <v>2666.89904042329</v>
      </c>
      <c r="V48" t="n">
        <v>2785.83795364192</v>
      </c>
      <c r="W48" t="n">
        <v>3504.3337725901</v>
      </c>
      <c r="X48" t="n">
        <v>3209.24050201039</v>
      </c>
      <c r="Y48" t="n">
        <v>3126.10081782259</v>
      </c>
      <c r="Z48" t="n">
        <v>2996.44427719426</v>
      </c>
      <c r="AA48" t="n">
        <v>2843.64973978282</v>
      </c>
      <c r="AB48" t="n">
        <v>2761.04877759831</v>
      </c>
      <c r="AC48" t="n">
        <v>2581.74317603623</v>
      </c>
      <c r="AD48" t="n">
        <v>2415.09767688405</v>
      </c>
      <c r="AE48" t="n">
        <v>2585.09774178229</v>
      </c>
      <c r="AF48" t="n">
        <v>2829.54343406048</v>
      </c>
    </row>
    <row r="49">
      <c r="A49" t="s">
        <v>187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230.399839069242</v>
      </c>
      <c r="H49" t="n">
        <v>263.637050239171</v>
      </c>
      <c r="I49" t="n">
        <v>235.532546656476</v>
      </c>
      <c r="J49" t="n">
        <v>275.17096294631</v>
      </c>
      <c r="K49" t="n">
        <v>296.48008805072</v>
      </c>
      <c r="L49" t="n">
        <v>369.258019245293</v>
      </c>
      <c r="M49" t="n">
        <v>439.277404789195</v>
      </c>
      <c r="N49" t="n">
        <v>478.450184325401</v>
      </c>
      <c r="O49" t="n">
        <v>533.064894500932</v>
      </c>
      <c r="P49" t="n">
        <v>593.331665260571</v>
      </c>
      <c r="Q49" t="n">
        <v>589.166038982325</v>
      </c>
      <c r="R49" t="n">
        <v>635.806768512789</v>
      </c>
      <c r="S49" t="n">
        <v>685.052807030907</v>
      </c>
      <c r="T49" t="n">
        <v>766.41301138784</v>
      </c>
      <c r="U49" t="n">
        <v>817.508652534748</v>
      </c>
      <c r="V49" t="n">
        <v>798.645773603661</v>
      </c>
      <c r="W49" t="n">
        <v>970.162718957431</v>
      </c>
      <c r="X49" t="n">
        <v>918.203490191834</v>
      </c>
      <c r="Y49" t="n">
        <v>876.405306022842</v>
      </c>
      <c r="Z49" t="n">
        <v>835.118574040245</v>
      </c>
      <c r="AA49" t="n">
        <v>791.949442006639</v>
      </c>
      <c r="AB49" t="n">
        <v>662.466570162097</v>
      </c>
      <c r="AC49" t="n">
        <v>579.620520674073</v>
      </c>
      <c r="AD49" t="n">
        <v>549.614491027199</v>
      </c>
      <c r="AE49" t="n">
        <v>547.516770800116</v>
      </c>
      <c r="AF49" t="n">
        <v>564.624129043535</v>
      </c>
    </row>
    <row r="50">
      <c r="A50" t="s">
        <v>187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251.464452622967</v>
      </c>
      <c r="H50" t="n">
        <v>293.837924724699</v>
      </c>
      <c r="I50" t="n">
        <v>262.600177983668</v>
      </c>
      <c r="J50" t="n">
        <v>318.314915469914</v>
      </c>
      <c r="K50" t="n">
        <v>365.896319461196</v>
      </c>
      <c r="L50" t="n">
        <v>479.48963143711</v>
      </c>
      <c r="M50" t="n">
        <v>540.062372581633</v>
      </c>
      <c r="N50" t="n">
        <v>571.771640262606</v>
      </c>
      <c r="O50" t="n">
        <v>658.685635537559</v>
      </c>
      <c r="P50" t="n">
        <v>766.644893626182</v>
      </c>
      <c r="Q50" t="n">
        <v>784.178574669392</v>
      </c>
      <c r="R50" t="n">
        <v>828.801335498017</v>
      </c>
      <c r="S50" t="n">
        <v>914.651202586016</v>
      </c>
      <c r="T50" t="n">
        <v>955.898380171772</v>
      </c>
      <c r="U50" t="n">
        <v>878.905131603932</v>
      </c>
      <c r="V50" t="n">
        <v>653.697715472245</v>
      </c>
      <c r="W50" t="n">
        <v>730.262550632286</v>
      </c>
      <c r="X50" t="n">
        <v>672.823997776372</v>
      </c>
      <c r="Y50" t="n">
        <v>735.61880655586</v>
      </c>
      <c r="Z50" t="n">
        <v>740.757481402147</v>
      </c>
      <c r="AA50" t="n">
        <v>836.356277473996</v>
      </c>
      <c r="AB50" t="n">
        <v>962.79358466493</v>
      </c>
      <c r="AC50" t="n">
        <v>1066.02403860756</v>
      </c>
      <c r="AD50" t="n">
        <v>1030.59359194569</v>
      </c>
      <c r="AE50" t="n">
        <v>1167.89962681095</v>
      </c>
      <c r="AF50" t="n">
        <v>1332.19033565974</v>
      </c>
    </row>
    <row r="51">
      <c r="A51" t="s">
        <v>187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248.925967257413</v>
      </c>
      <c r="H51" t="n">
        <v>290.777413650925</v>
      </c>
      <c r="I51" t="n">
        <v>259.859240812252</v>
      </c>
      <c r="J51" t="n">
        <v>314.711750440841</v>
      </c>
      <c r="K51" t="n">
        <v>361.854597958424</v>
      </c>
      <c r="L51" t="n">
        <v>474.78539107769</v>
      </c>
      <c r="M51" t="n">
        <v>534.533464669124</v>
      </c>
      <c r="N51" t="n">
        <v>565.184748984351</v>
      </c>
      <c r="O51" t="n">
        <v>649.925986953246</v>
      </c>
      <c r="P51" t="n">
        <v>755.860429463782</v>
      </c>
      <c r="Q51" t="n">
        <v>772.084127428674</v>
      </c>
      <c r="R51" t="n">
        <v>815.022448022872</v>
      </c>
      <c r="S51" t="n">
        <v>899.041345839731</v>
      </c>
      <c r="T51" t="n">
        <v>939.109185152828</v>
      </c>
      <c r="U51" t="n">
        <v>861.751420831131</v>
      </c>
      <c r="V51" t="n">
        <v>638.703435865161</v>
      </c>
      <c r="W51" t="n">
        <v>712.127440243995</v>
      </c>
      <c r="X51" t="n">
        <v>656.157058732334</v>
      </c>
      <c r="Y51" t="n">
        <v>718.450747356376</v>
      </c>
      <c r="Z51" t="n">
        <v>723.72603406843</v>
      </c>
      <c r="AA51" t="n">
        <v>819.37008755768</v>
      </c>
      <c r="AB51" t="n">
        <v>945.312702741691</v>
      </c>
      <c r="AC51" t="n">
        <v>910.383192188281</v>
      </c>
      <c r="AD51" t="n">
        <v>907.007208404472</v>
      </c>
      <c r="AE51" t="n">
        <v>992.880350839216</v>
      </c>
      <c r="AF51" t="n">
        <v>1105.95463739507</v>
      </c>
    </row>
    <row r="52">
      <c r="A52" t="s">
        <v>187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2.53848536555477</v>
      </c>
      <c r="H52" t="n">
        <v>3.06051107377439</v>
      </c>
      <c r="I52" t="n">
        <v>2.74093717141591</v>
      </c>
      <c r="J52" t="n">
        <v>3.60316502907301</v>
      </c>
      <c r="K52" t="n">
        <v>4.04172150277141</v>
      </c>
      <c r="L52" t="n">
        <v>4.70424035941974</v>
      </c>
      <c r="M52" t="n">
        <v>5.52890791250878</v>
      </c>
      <c r="N52" t="n">
        <v>6.58689127825552</v>
      </c>
      <c r="O52" t="n">
        <v>8.7596485843129</v>
      </c>
      <c r="P52" t="n">
        <v>10.7844641624008</v>
      </c>
      <c r="Q52" t="n">
        <v>12.0944472407171</v>
      </c>
      <c r="R52" t="n">
        <v>13.7788874751448</v>
      </c>
      <c r="S52" t="n">
        <v>15.6098567462844</v>
      </c>
      <c r="T52" t="n">
        <v>16.7891950189432</v>
      </c>
      <c r="U52" t="n">
        <v>17.1537107728013</v>
      </c>
      <c r="V52" t="n">
        <v>14.9942796070843</v>
      </c>
      <c r="W52" t="n">
        <v>18.135110388291</v>
      </c>
      <c r="X52" t="n">
        <v>16.6669390440379</v>
      </c>
      <c r="Y52" t="n">
        <v>17.1680591994837</v>
      </c>
      <c r="Z52" t="n">
        <v>17.0314473337173</v>
      </c>
      <c r="AA52" t="n">
        <v>16.9861899163161</v>
      </c>
      <c r="AB52" t="n">
        <v>17.4808819232388</v>
      </c>
      <c r="AC52" t="n">
        <v>17.9550704083096</v>
      </c>
      <c r="AD52" t="n">
        <v>18.4164281434063</v>
      </c>
      <c r="AE52" t="n">
        <v>19.0919425543178</v>
      </c>
      <c r="AF52" t="n">
        <v>19.9314988173358</v>
      </c>
    </row>
    <row r="53">
      <c r="A53" t="s">
        <v>187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31.6186530027075</v>
      </c>
      <c r="H53" t="n">
        <v>37.5969661319343</v>
      </c>
      <c r="I53" t="n">
        <v>36.100341573808</v>
      </c>
      <c r="J53" t="n">
        <v>45.7312084089421</v>
      </c>
      <c r="K53" t="n">
        <v>53.8403424196861</v>
      </c>
      <c r="L53" t="n">
        <v>67.7815680289587</v>
      </c>
      <c r="M53" t="n">
        <v>72.4167947474536</v>
      </c>
      <c r="N53" t="n">
        <v>80.4336674101657</v>
      </c>
      <c r="O53" t="n">
        <v>84.2288802915896</v>
      </c>
      <c r="P53" t="n">
        <v>91.2496841327394</v>
      </c>
      <c r="Q53" t="n">
        <v>91.7277628867766</v>
      </c>
      <c r="R53" t="n">
        <v>109.104377661719</v>
      </c>
      <c r="S53" t="n">
        <v>127.533249559608</v>
      </c>
      <c r="T53" t="n">
        <v>133.062292274766</v>
      </c>
      <c r="U53" t="n">
        <v>116.246391301356</v>
      </c>
      <c r="V53" t="n">
        <v>69.5683231086384</v>
      </c>
      <c r="W53" t="n">
        <v>57.6920185806868</v>
      </c>
      <c r="X53" t="n">
        <v>89.721705782919</v>
      </c>
      <c r="Y53" t="n">
        <v>110.846205899263</v>
      </c>
      <c r="Z53" t="n">
        <v>95.7126310961787</v>
      </c>
      <c r="AA53" t="n">
        <v>104.628307739868</v>
      </c>
      <c r="AB53" t="n">
        <v>130.83902667446</v>
      </c>
      <c r="AC53" t="n">
        <v>120.638583806128</v>
      </c>
      <c r="AD53" t="n">
        <v>145.388950074222</v>
      </c>
      <c r="AE53" t="n">
        <v>189.342930558769</v>
      </c>
      <c r="AF53" t="n">
        <v>239.182102565874</v>
      </c>
    </row>
    <row r="54">
      <c r="A54" t="s">
        <v>187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301.568224797086</v>
      </c>
      <c r="H54" t="n">
        <v>321.184056766635</v>
      </c>
      <c r="I54" t="n">
        <v>271.144988569292</v>
      </c>
      <c r="J54" t="n">
        <v>325.340071672062</v>
      </c>
      <c r="K54" t="n">
        <v>355.309743379401</v>
      </c>
      <c r="L54" t="n">
        <v>440.105771897963</v>
      </c>
      <c r="M54" t="n">
        <v>467.835203223951</v>
      </c>
      <c r="N54" t="n">
        <v>469.030491546582</v>
      </c>
      <c r="O54" t="n">
        <v>463.581122928695</v>
      </c>
      <c r="P54" t="n">
        <v>477.791313437228</v>
      </c>
      <c r="Q54" t="n">
        <v>452.695905708974</v>
      </c>
      <c r="R54" t="n">
        <v>482.201890933195</v>
      </c>
      <c r="S54" t="n">
        <v>515.434284559465</v>
      </c>
      <c r="T54" t="n">
        <v>573.838887727485</v>
      </c>
      <c r="U54" t="n">
        <v>488.229781326079</v>
      </c>
      <c r="V54" t="n">
        <v>387.307834276331</v>
      </c>
      <c r="W54" t="n">
        <v>385.881872039466</v>
      </c>
      <c r="X54" t="n">
        <v>402.521002635755</v>
      </c>
      <c r="Y54" t="n">
        <v>457.492498855821</v>
      </c>
      <c r="Z54" t="n">
        <v>456.280209515239</v>
      </c>
      <c r="AA54" t="n">
        <v>438.575719053889</v>
      </c>
      <c r="AB54" t="n">
        <v>459.243712862159</v>
      </c>
      <c r="AC54" t="n">
        <v>402.050541401567</v>
      </c>
      <c r="AD54" t="n">
        <v>500.271504114761</v>
      </c>
      <c r="AE54" t="n">
        <v>655.822181614399</v>
      </c>
      <c r="AF54" t="n">
        <v>823.44008794458</v>
      </c>
    </row>
    <row r="55">
      <c r="A55" t="s">
        <v>187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269.949571794378</v>
      </c>
      <c r="H55" t="n">
        <v>283.587090634701</v>
      </c>
      <c r="I55" t="n">
        <v>235.044646995484</v>
      </c>
      <c r="J55" t="n">
        <v>279.608863263119</v>
      </c>
      <c r="K55" t="n">
        <v>301.469400959715</v>
      </c>
      <c r="L55" t="n">
        <v>372.324203869004</v>
      </c>
      <c r="M55" t="n">
        <v>395.418408476497</v>
      </c>
      <c r="N55" t="n">
        <v>388.596824136416</v>
      </c>
      <c r="O55" t="n">
        <v>379.352242637105</v>
      </c>
      <c r="P55" t="n">
        <v>386.541629304488</v>
      </c>
      <c r="Q55" t="n">
        <v>360.968142822197</v>
      </c>
      <c r="R55" t="n">
        <v>373.097513271476</v>
      </c>
      <c r="S55" t="n">
        <v>387.901034999856</v>
      </c>
      <c r="T55" t="n">
        <v>440.776595452718</v>
      </c>
      <c r="U55" t="n">
        <v>371.983390024723</v>
      </c>
      <c r="V55" t="n">
        <v>317.739511167693</v>
      </c>
      <c r="W55" t="n">
        <v>328.189853458779</v>
      </c>
      <c r="X55" t="n">
        <v>312.799296852836</v>
      </c>
      <c r="Y55" t="n">
        <v>346.646292956558</v>
      </c>
      <c r="Z55" t="n">
        <v>360.56757841906</v>
      </c>
      <c r="AA55" t="n">
        <v>333.94741131402</v>
      </c>
      <c r="AB55" t="n">
        <v>328.404686187699</v>
      </c>
      <c r="AC55" t="n">
        <v>281.41195759544</v>
      </c>
      <c r="AD55" t="n">
        <v>354.882554040539</v>
      </c>
      <c r="AE55" t="n">
        <v>466.47925105563</v>
      </c>
      <c r="AF55" t="n">
        <v>584.257985378706</v>
      </c>
    </row>
    <row r="56">
      <c r="A56" t="s">
        <v>187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187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4337.90898961125</v>
      </c>
      <c r="H57" t="n">
        <v>5168.40847519219</v>
      </c>
      <c r="I57" t="n">
        <v>4943.42871345238</v>
      </c>
      <c r="J57" t="n">
        <v>6181.46483281643</v>
      </c>
      <c r="K57" t="n">
        <v>7086.48614001769</v>
      </c>
      <c r="L57" t="n">
        <v>8930.76959230896</v>
      </c>
      <c r="M57" t="n">
        <v>9721.41071640202</v>
      </c>
      <c r="N57" t="n">
        <v>9955.72582773422</v>
      </c>
      <c r="O57" t="n">
        <v>11268.0951516275</v>
      </c>
      <c r="P57" t="n">
        <v>12976.3979522002</v>
      </c>
      <c r="Q57" t="n">
        <v>13450.9326177336</v>
      </c>
      <c r="R57" t="n">
        <v>14518.6510130189</v>
      </c>
      <c r="S57" t="n">
        <v>15886.2579582517</v>
      </c>
      <c r="T57" t="n">
        <v>16632.0884551204</v>
      </c>
      <c r="U57" t="n">
        <v>17339.3691836895</v>
      </c>
      <c r="V57" t="n">
        <v>15004.3638763132</v>
      </c>
      <c r="W57" t="n">
        <v>16687.0921162607</v>
      </c>
      <c r="X57" t="n">
        <v>17444.213625492</v>
      </c>
      <c r="Y57" t="n">
        <v>18576.5224270721</v>
      </c>
      <c r="Z57" t="n">
        <v>17844.9824931006</v>
      </c>
      <c r="AA57" t="n">
        <v>18851.5862299909</v>
      </c>
      <c r="AB57" t="n">
        <v>22931.6211478672</v>
      </c>
      <c r="AC57" t="n">
        <v>25144.7636890866</v>
      </c>
      <c r="AD57" t="n">
        <v>26842.6409361938</v>
      </c>
      <c r="AE57" t="n">
        <v>29621.6437209307</v>
      </c>
      <c r="AF57" t="n">
        <v>34164.2039480924</v>
      </c>
    </row>
    <row r="58">
      <c r="A58" t="s">
        <v>187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4337.90898961125</v>
      </c>
      <c r="H58" t="n">
        <v>5168.40847519219</v>
      </c>
      <c r="I58" t="n">
        <v>4943.42871345238</v>
      </c>
      <c r="J58" t="n">
        <v>6181.46483281643</v>
      </c>
      <c r="K58" t="n">
        <v>7086.48614001769</v>
      </c>
      <c r="L58" t="n">
        <v>8930.76959230896</v>
      </c>
      <c r="M58" t="n">
        <v>9721.41071640202</v>
      </c>
      <c r="N58" t="n">
        <v>9955.72582773422</v>
      </c>
      <c r="O58" t="n">
        <v>11268.0951516275</v>
      </c>
      <c r="P58" t="n">
        <v>12976.3979522002</v>
      </c>
      <c r="Q58" t="n">
        <v>13450.9326177336</v>
      </c>
      <c r="R58" t="n">
        <v>14518.6510130189</v>
      </c>
      <c r="S58" t="n">
        <v>15886.2579582517</v>
      </c>
      <c r="T58" t="n">
        <v>16632.0884551204</v>
      </c>
      <c r="U58" t="n">
        <v>17339.3691836895</v>
      </c>
      <c r="V58" t="n">
        <v>15004.3638763132</v>
      </c>
      <c r="W58" t="n">
        <v>16687.0921162607</v>
      </c>
      <c r="X58" t="n">
        <v>17444.213625492</v>
      </c>
      <c r="Y58" t="n">
        <v>18576.5224270721</v>
      </c>
      <c r="Z58" t="n">
        <v>17844.9824931006</v>
      </c>
      <c r="AA58" t="n">
        <v>18851.5862299909</v>
      </c>
      <c r="AB58" t="n">
        <v>22931.6211478672</v>
      </c>
      <c r="AC58" t="n">
        <v>25144.7636890866</v>
      </c>
      <c r="AD58" t="n">
        <v>26842.6409361938</v>
      </c>
      <c r="AE58" t="n">
        <v>29621.6437209307</v>
      </c>
      <c r="AF58" t="n">
        <v>34164.2039480924</v>
      </c>
    </row>
    <row r="59">
      <c r="A59" t="s">
        <v>187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189</v>
      </c>
      <c r="B2" t="s">
        <v>295</v>
      </c>
      <c r="C2" t="s">
        <v>342</v>
      </c>
      <c r="D2" t="s">
        <v>297</v>
      </c>
      <c r="E2" t="s">
        <v>343</v>
      </c>
      <c r="F2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189</v>
      </c>
      <c r="B3" t="s">
        <v>374</v>
      </c>
      <c r="C3" t="s">
        <v>342</v>
      </c>
      <c r="D3" t="s">
        <v>375</v>
      </c>
      <c r="E3" t="s">
        <v>343</v>
      </c>
      <c r="F3"/>
      <c r="G3" t="n">
        <v>37.3420741621291</v>
      </c>
      <c r="H3" t="n">
        <v>40.4691861960252</v>
      </c>
      <c r="I3" t="n">
        <v>35.3437424788277</v>
      </c>
      <c r="J3" t="n">
        <v>40.491003201056</v>
      </c>
      <c r="K3" t="n">
        <v>44.0631320290693</v>
      </c>
      <c r="L3" t="n">
        <v>52.8707635158447</v>
      </c>
      <c r="M3" t="n">
        <v>50.9683183503302</v>
      </c>
      <c r="N3" t="n">
        <v>48.3994041679957</v>
      </c>
      <c r="O3" t="n">
        <v>48.6405534137576</v>
      </c>
      <c r="P3" t="n">
        <v>51.5148290664114</v>
      </c>
      <c r="Q3" t="n">
        <v>49.738707599722</v>
      </c>
      <c r="R3" t="n">
        <v>51.9934783448587</v>
      </c>
      <c r="S3" t="n">
        <v>60.6634254820125</v>
      </c>
      <c r="T3" t="n">
        <v>60.6803432279445</v>
      </c>
      <c r="U3" t="n">
        <v>57.9479934673953</v>
      </c>
      <c r="V3" t="n">
        <v>55.3564296241712</v>
      </c>
      <c r="W3" t="n">
        <v>53.8255640018121</v>
      </c>
      <c r="X3" t="n">
        <v>45.8980377183351</v>
      </c>
      <c r="Y3" t="n">
        <v>39.7231571492594</v>
      </c>
      <c r="Z3" t="n">
        <v>40.9114801530202</v>
      </c>
      <c r="AA3" t="n">
        <v>39.7269840043522</v>
      </c>
      <c r="AB3" t="n">
        <v>46.947155704202</v>
      </c>
      <c r="AC3" t="n">
        <v>51.9821950618627</v>
      </c>
      <c r="AD3" t="n">
        <v>41.6533636648947</v>
      </c>
      <c r="AE3" t="n">
        <v>42.666208775245</v>
      </c>
      <c r="AF3" t="n">
        <v>45.368764562095</v>
      </c>
    </row>
    <row r="4">
      <c r="A4" t="s">
        <v>189</v>
      </c>
      <c r="B4" t="s">
        <v>376</v>
      </c>
      <c r="C4" t="s">
        <v>342</v>
      </c>
      <c r="D4" t="s">
        <v>377</v>
      </c>
      <c r="E4" t="s">
        <v>343</v>
      </c>
      <c r="F4"/>
      <c r="G4" t="n">
        <v>1114.36432934293</v>
      </c>
      <c r="H4" t="n">
        <v>1316.76335006851</v>
      </c>
      <c r="I4" t="n">
        <v>1264.5422069977</v>
      </c>
      <c r="J4" t="n">
        <v>1569.53796725419</v>
      </c>
      <c r="K4" t="n">
        <v>1774.81282608977</v>
      </c>
      <c r="L4" t="n">
        <v>2322.43378160584</v>
      </c>
      <c r="M4" t="n">
        <v>2564.29484121572</v>
      </c>
      <c r="N4" t="n">
        <v>2606.86463599303</v>
      </c>
      <c r="O4" t="n">
        <v>2842.51004955514</v>
      </c>
      <c r="P4" t="n">
        <v>3250.83775143977</v>
      </c>
      <c r="Q4" t="n">
        <v>3232.67345130563</v>
      </c>
      <c r="R4" t="n">
        <v>3346.31778615235</v>
      </c>
      <c r="S4" t="n">
        <v>3559.04395525386</v>
      </c>
      <c r="T4" t="n">
        <v>4143.07533077396</v>
      </c>
      <c r="U4" t="n">
        <v>5077.36939636137</v>
      </c>
      <c r="V4" t="n">
        <v>4324.93228965733</v>
      </c>
      <c r="W4" t="n">
        <v>4385.85795377519</v>
      </c>
      <c r="X4" t="n">
        <v>4169.12992850321</v>
      </c>
      <c r="Y4" t="n">
        <v>4092.06516314377</v>
      </c>
      <c r="Z4" t="n">
        <v>3425.00408759032</v>
      </c>
      <c r="AA4" t="n">
        <v>3336.91632943251</v>
      </c>
      <c r="AB4" t="n">
        <v>3859.52739405954</v>
      </c>
      <c r="AC4" t="n">
        <v>3681.35715727222</v>
      </c>
      <c r="AD4" t="n">
        <v>3749.81682211963</v>
      </c>
      <c r="AE4" t="n">
        <v>4326.0948015377</v>
      </c>
      <c r="AF4" t="n">
        <v>5237.83405497596</v>
      </c>
    </row>
    <row r="5">
      <c r="A5" t="s">
        <v>189</v>
      </c>
      <c r="B5" t="s">
        <v>378</v>
      </c>
      <c r="C5" t="s">
        <v>342</v>
      </c>
      <c r="D5" t="s">
        <v>379</v>
      </c>
      <c r="E5" t="s">
        <v>343</v>
      </c>
      <c r="F5"/>
      <c r="G5" t="n">
        <v>494.910466943817</v>
      </c>
      <c r="H5" t="n">
        <v>577.255824747857</v>
      </c>
      <c r="I5" t="n">
        <v>551.783397626939</v>
      </c>
      <c r="J5" t="n">
        <v>675.31876929595</v>
      </c>
      <c r="K5" t="n">
        <v>763.571658966489</v>
      </c>
      <c r="L5" t="n">
        <v>1017.64091327347</v>
      </c>
      <c r="M5" t="n">
        <v>1111.86910468699</v>
      </c>
      <c r="N5" t="n">
        <v>1108.95673378866</v>
      </c>
      <c r="O5" t="n">
        <v>1246.72770076995</v>
      </c>
      <c r="P5" t="n">
        <v>1418.77746076249</v>
      </c>
      <c r="Q5" t="n">
        <v>1375.38907183563</v>
      </c>
      <c r="R5" t="n">
        <v>1448.44773007758</v>
      </c>
      <c r="S5" t="n">
        <v>1540.70721857692</v>
      </c>
      <c r="T5" t="n">
        <v>1791.37628845051</v>
      </c>
      <c r="U5" t="n">
        <v>2096.9147072489</v>
      </c>
      <c r="V5" t="n">
        <v>1941.76986054456</v>
      </c>
      <c r="W5" t="n">
        <v>2162.84235965144</v>
      </c>
      <c r="X5" t="n">
        <v>2087.19674974683</v>
      </c>
      <c r="Y5" t="n">
        <v>2069.16097066695</v>
      </c>
      <c r="Z5" t="n">
        <v>1706.71171074023</v>
      </c>
      <c r="AA5" t="n">
        <v>1680.25072857103</v>
      </c>
      <c r="AB5" t="n">
        <v>2025.70114156663</v>
      </c>
      <c r="AC5" t="n">
        <v>1754.23519229886</v>
      </c>
      <c r="AD5" t="n">
        <v>1723.37905983437</v>
      </c>
      <c r="AE5" t="n">
        <v>1524.89458722473</v>
      </c>
      <c r="AF5" t="n">
        <v>1605.41867419116</v>
      </c>
    </row>
    <row r="6">
      <c r="A6" t="s">
        <v>189</v>
      </c>
      <c r="B6" t="s">
        <v>380</v>
      </c>
      <c r="C6" t="s">
        <v>342</v>
      </c>
      <c r="D6" t="s">
        <v>381</v>
      </c>
      <c r="E6" t="s">
        <v>343</v>
      </c>
      <c r="F6"/>
      <c r="G6" t="n">
        <v>101.324288733442</v>
      </c>
      <c r="H6" t="n">
        <v>93.1389777056587</v>
      </c>
      <c r="I6" t="n">
        <v>72.7308082855129</v>
      </c>
      <c r="J6" t="n">
        <v>75.2100246302052</v>
      </c>
      <c r="K6" t="n">
        <v>72.946817392328</v>
      </c>
      <c r="L6" t="n">
        <v>77.123598912356</v>
      </c>
      <c r="M6" t="n">
        <v>68.6697404781845</v>
      </c>
      <c r="N6" t="n">
        <v>61.130924871067</v>
      </c>
      <c r="O6" t="n">
        <v>58.3493422877935</v>
      </c>
      <c r="P6" t="n">
        <v>55.1627519984103</v>
      </c>
      <c r="Q6" t="n">
        <v>47.3623088585065</v>
      </c>
      <c r="R6" t="n">
        <v>43.7331504155042</v>
      </c>
      <c r="S6" t="n">
        <v>41.4364913960623</v>
      </c>
      <c r="T6" t="n">
        <v>38.5469816472016</v>
      </c>
      <c r="U6" t="n">
        <v>32.9695780001081</v>
      </c>
      <c r="V6" t="n">
        <v>25.9194121497724</v>
      </c>
      <c r="W6" t="n">
        <v>25.049644477984</v>
      </c>
      <c r="X6" t="n">
        <v>22.4623555249984</v>
      </c>
      <c r="Y6" t="n">
        <v>19.9478505286038</v>
      </c>
      <c r="Z6" t="n">
        <v>19.0084817656015</v>
      </c>
      <c r="AA6" t="n">
        <v>17.8556873980056</v>
      </c>
      <c r="AB6" t="n">
        <v>20.1885483775129</v>
      </c>
      <c r="AC6" t="n">
        <v>19.50870574789</v>
      </c>
      <c r="AD6" t="n">
        <v>16.6737306774336</v>
      </c>
      <c r="AE6" t="n">
        <v>16.562122139691</v>
      </c>
      <c r="AF6" t="n">
        <v>17.0446788357409</v>
      </c>
    </row>
    <row r="7">
      <c r="A7" t="s">
        <v>189</v>
      </c>
      <c r="B7" t="s">
        <v>382</v>
      </c>
      <c r="C7" t="s">
        <v>342</v>
      </c>
      <c r="D7" t="s">
        <v>383</v>
      </c>
      <c r="E7" t="s">
        <v>343</v>
      </c>
      <c r="F7"/>
      <c r="G7" t="n">
        <v>97.748289515963</v>
      </c>
      <c r="H7" t="n">
        <v>117.054177089701</v>
      </c>
      <c r="I7" t="n">
        <v>110.65019113598</v>
      </c>
      <c r="J7" t="n">
        <v>137.196004940532</v>
      </c>
      <c r="K7" t="n">
        <v>153.447154173613</v>
      </c>
      <c r="L7" t="n">
        <v>222.951774102895</v>
      </c>
      <c r="M7" t="n">
        <v>269.308810099802</v>
      </c>
      <c r="N7" t="n">
        <v>304.185495271405</v>
      </c>
      <c r="O7" t="n">
        <v>291.763783652235</v>
      </c>
      <c r="P7" t="n">
        <v>318.599562919135</v>
      </c>
      <c r="Q7" t="n">
        <v>341.74357181268</v>
      </c>
      <c r="R7" t="n">
        <v>307.704588627869</v>
      </c>
      <c r="S7" t="n">
        <v>307.930001015999</v>
      </c>
      <c r="T7" t="n">
        <v>372.655538105858</v>
      </c>
      <c r="U7" t="n">
        <v>451.100061303758</v>
      </c>
      <c r="V7" t="n">
        <v>312.692629328208</v>
      </c>
      <c r="W7" t="n">
        <v>260.16083522382</v>
      </c>
      <c r="X7" t="n">
        <v>221.364307356876</v>
      </c>
      <c r="Y7" t="n">
        <v>162.976907634274</v>
      </c>
      <c r="Z7" t="n">
        <v>126.626419714962</v>
      </c>
      <c r="AA7" t="n">
        <v>110.624612994658</v>
      </c>
      <c r="AB7" t="n">
        <v>119.781910377278</v>
      </c>
      <c r="AC7" t="n">
        <v>108.413569810298</v>
      </c>
      <c r="AD7" t="n">
        <v>99.7149464610888</v>
      </c>
      <c r="AE7" t="n">
        <v>85.362646083307</v>
      </c>
      <c r="AF7" t="n">
        <v>83.5981507836257</v>
      </c>
    </row>
    <row r="8">
      <c r="A8" t="s">
        <v>189</v>
      </c>
      <c r="B8" t="s">
        <v>384</v>
      </c>
      <c r="C8" t="s">
        <v>342</v>
      </c>
      <c r="D8" t="s">
        <v>385</v>
      </c>
      <c r="E8" t="s">
        <v>343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189</v>
      </c>
      <c r="B9" t="s">
        <v>386</v>
      </c>
      <c r="C9" t="s">
        <v>342</v>
      </c>
      <c r="D9" t="s">
        <v>387</v>
      </c>
      <c r="E9" t="s">
        <v>343</v>
      </c>
      <c r="F9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189</v>
      </c>
      <c r="B10" t="s">
        <v>388</v>
      </c>
      <c r="C10" t="s">
        <v>342</v>
      </c>
      <c r="D10" t="s">
        <v>389</v>
      </c>
      <c r="E10" t="s">
        <v>343</v>
      </c>
      <c r="F10"/>
      <c r="G10" t="n">
        <v>128.815858159902</v>
      </c>
      <c r="H10" t="n">
        <v>169.19814338877</v>
      </c>
      <c r="I10" t="n">
        <v>170.599878997631</v>
      </c>
      <c r="J10" t="n">
        <v>224.361837860161</v>
      </c>
      <c r="K10" t="n">
        <v>268.144933572185</v>
      </c>
      <c r="L10" t="n">
        <v>370.41541702256</v>
      </c>
      <c r="M10" t="n">
        <v>458.869442126213</v>
      </c>
      <c r="N10" t="n">
        <v>483.935739904751</v>
      </c>
      <c r="O10" t="n">
        <v>553.338870647304</v>
      </c>
      <c r="P10" t="n">
        <v>694.730714891905</v>
      </c>
      <c r="Q10" t="n">
        <v>706.898694063033</v>
      </c>
      <c r="R10" t="n">
        <v>739.014596645373</v>
      </c>
      <c r="S10" t="n">
        <v>819.162279091097</v>
      </c>
      <c r="T10" t="n">
        <v>1112.89435349223</v>
      </c>
      <c r="U10" t="n">
        <v>1758.74256343955</v>
      </c>
      <c r="V10" t="n">
        <v>1453.82700029089</v>
      </c>
      <c r="W10" t="n">
        <v>1305.28934403567</v>
      </c>
      <c r="X10" t="n">
        <v>1238.51894698161</v>
      </c>
      <c r="Y10" t="n">
        <v>1220.25485643046</v>
      </c>
      <c r="Z10" t="n">
        <v>945.889098457359</v>
      </c>
      <c r="AA10" t="n">
        <v>909.720203663922</v>
      </c>
      <c r="AB10" t="n">
        <v>1033.78499545239</v>
      </c>
      <c r="AC10" t="n">
        <v>1139.36807744429</v>
      </c>
      <c r="AD10" t="n">
        <v>1269.87865695066</v>
      </c>
      <c r="AE10" t="n">
        <v>1469.11147575301</v>
      </c>
      <c r="AF10" t="n">
        <v>1777.17180321676</v>
      </c>
    </row>
    <row r="11">
      <c r="A11" t="s">
        <v>189</v>
      </c>
      <c r="B11" t="s">
        <v>390</v>
      </c>
      <c r="C11" t="s">
        <v>342</v>
      </c>
      <c r="D11" t="s">
        <v>391</v>
      </c>
      <c r="E11" t="s">
        <v>343</v>
      </c>
      <c r="F11"/>
      <c r="G11" t="n">
        <v>126.506396389325</v>
      </c>
      <c r="H11" t="n">
        <v>163.637809802051</v>
      </c>
      <c r="I11" t="n">
        <v>163.743756751008</v>
      </c>
      <c r="J11" t="n">
        <v>213.990381127738</v>
      </c>
      <c r="K11" t="n">
        <v>244.227713976451</v>
      </c>
      <c r="L11" t="n">
        <v>338.798821409933</v>
      </c>
      <c r="M11" t="n">
        <v>421.289582574784</v>
      </c>
      <c r="N11" t="n">
        <v>442.01895373634</v>
      </c>
      <c r="O11" t="n">
        <v>501.593114247179</v>
      </c>
      <c r="P11" t="n">
        <v>628.588280240328</v>
      </c>
      <c r="Q11" t="n">
        <v>637.511271168471</v>
      </c>
      <c r="R11" t="n">
        <v>657.357104385747</v>
      </c>
      <c r="S11" t="n">
        <v>721.764748967685</v>
      </c>
      <c r="T11" t="n">
        <v>978.260917491826</v>
      </c>
      <c r="U11" t="n">
        <v>1557.51905114133</v>
      </c>
      <c r="V11" t="n">
        <v>1227.73374799303</v>
      </c>
      <c r="W11" t="n">
        <v>1082.43670661277</v>
      </c>
      <c r="X11" t="n">
        <v>975.761276858338</v>
      </c>
      <c r="Y11" t="n">
        <v>905.225763464923</v>
      </c>
      <c r="Z11" t="n">
        <v>692.72503266009</v>
      </c>
      <c r="AA11" t="n">
        <v>672.096587299961</v>
      </c>
      <c r="AB11" t="n">
        <v>803.739261444755</v>
      </c>
      <c r="AC11" t="n">
        <v>729.423373921774</v>
      </c>
      <c r="AD11" t="n">
        <v>773.794746587811</v>
      </c>
      <c r="AE11" t="n">
        <v>862.342273475593</v>
      </c>
      <c r="AF11" t="n">
        <v>1032.45360327321</v>
      </c>
    </row>
    <row r="12">
      <c r="A12" t="s">
        <v>189</v>
      </c>
      <c r="B12" t="s">
        <v>392</v>
      </c>
      <c r="C12" t="s">
        <v>342</v>
      </c>
      <c r="D12" t="s">
        <v>393</v>
      </c>
      <c r="E12" t="s">
        <v>343</v>
      </c>
      <c r="F12"/>
      <c r="G12" t="n">
        <v>50.4367536470631</v>
      </c>
      <c r="H12" t="n">
        <v>55.083689813361</v>
      </c>
      <c r="I12" t="n">
        <v>50.590077225435</v>
      </c>
      <c r="J12" t="n">
        <v>61.1535785869704</v>
      </c>
      <c r="K12" t="n">
        <v>68.2927298122728</v>
      </c>
      <c r="L12" t="n">
        <v>82.8012421201744</v>
      </c>
      <c r="M12" t="n">
        <v>85.2010901740792</v>
      </c>
      <c r="N12" t="n">
        <v>86.9545155432848</v>
      </c>
      <c r="O12" t="n">
        <v>97.3992677443369</v>
      </c>
      <c r="P12" t="n">
        <v>112.108364333204</v>
      </c>
      <c r="Q12" t="n">
        <v>116.039367266301</v>
      </c>
      <c r="R12" t="n">
        <v>127.461878941841</v>
      </c>
      <c r="S12" t="n">
        <v>134.128971481606</v>
      </c>
      <c r="T12" t="n">
        <v>131.156343301414</v>
      </c>
      <c r="U12" t="n">
        <v>116.500446976757</v>
      </c>
      <c r="V12" t="n">
        <v>96.1395040426203</v>
      </c>
      <c r="W12" t="n">
        <v>101.139824749869</v>
      </c>
      <c r="X12" t="n">
        <v>94.9132190210502</v>
      </c>
      <c r="Y12" t="n">
        <v>100.450562969109</v>
      </c>
      <c r="Z12" t="n">
        <v>102.534639300361</v>
      </c>
      <c r="AA12" t="n">
        <v>104.301991812395</v>
      </c>
      <c r="AB12" t="n">
        <v>120.813098673721</v>
      </c>
      <c r="AC12" t="n">
        <v>127.024637186891</v>
      </c>
      <c r="AD12" t="n">
        <v>128.847553332485</v>
      </c>
      <c r="AE12" t="n">
        <v>196.917275179978</v>
      </c>
      <c r="AF12" t="n">
        <v>260.357648268429</v>
      </c>
    </row>
    <row r="13">
      <c r="A13" t="s">
        <v>189</v>
      </c>
      <c r="B13" t="s">
        <v>394</v>
      </c>
      <c r="C13" t="s">
        <v>342</v>
      </c>
      <c r="D13" t="s">
        <v>395</v>
      </c>
      <c r="E13" t="s">
        <v>343</v>
      </c>
      <c r="F13"/>
      <c r="G13" t="n">
        <v>49.6105667753276</v>
      </c>
      <c r="H13" t="n">
        <v>53.9386828966497</v>
      </c>
      <c r="I13" t="n">
        <v>48.2958461400514</v>
      </c>
      <c r="J13" t="n">
        <v>58.0975192676842</v>
      </c>
      <c r="K13" t="n">
        <v>64.130998015191</v>
      </c>
      <c r="L13" t="n">
        <v>74.6211397969526</v>
      </c>
      <c r="M13" t="n">
        <v>76.17527999791</v>
      </c>
      <c r="N13" t="n">
        <v>76.0794901829227</v>
      </c>
      <c r="O13" t="n">
        <v>82.6313326074197</v>
      </c>
      <c r="P13" t="n">
        <v>94.108551357197</v>
      </c>
      <c r="Q13" t="n">
        <v>97.2209834317472</v>
      </c>
      <c r="R13" t="n">
        <v>106.322611660152</v>
      </c>
      <c r="S13" t="n">
        <v>118.364092325727</v>
      </c>
      <c r="T13" t="n">
        <v>117.525144488381</v>
      </c>
      <c r="U13" t="n">
        <v>105.836421400301</v>
      </c>
      <c r="V13" t="n">
        <v>84.4204076533098</v>
      </c>
      <c r="W13" t="n">
        <v>88.4750861419543</v>
      </c>
      <c r="X13" t="n">
        <v>91.5813882151656</v>
      </c>
      <c r="Y13" t="n">
        <v>99.5452944791209</v>
      </c>
      <c r="Z13" t="n">
        <v>112.553004615625</v>
      </c>
      <c r="AA13" t="n">
        <v>115.973862412065</v>
      </c>
      <c r="AB13" t="n">
        <v>134.33842692875</v>
      </c>
      <c r="AC13" t="n">
        <v>131.135261093169</v>
      </c>
      <c r="AD13" t="n">
        <v>125.579931552285</v>
      </c>
      <c r="AE13" t="n">
        <v>166.760191664911</v>
      </c>
      <c r="AF13" t="n">
        <v>207.936143171541</v>
      </c>
    </row>
    <row r="14">
      <c r="A14" t="s">
        <v>189</v>
      </c>
      <c r="B14" t="s">
        <v>396</v>
      </c>
      <c r="C14" t="s">
        <v>342</v>
      </c>
      <c r="D14" t="s">
        <v>397</v>
      </c>
      <c r="E14" t="s">
        <v>343</v>
      </c>
      <c r="F14"/>
      <c r="G14" t="n">
        <v>43.9263759243339</v>
      </c>
      <c r="H14" t="n">
        <v>56.2368110361085</v>
      </c>
      <c r="I14" t="n">
        <v>57.045151541188</v>
      </c>
      <c r="J14" t="n">
        <v>71.0295956791107</v>
      </c>
      <c r="K14" t="n">
        <v>80.5050575517424</v>
      </c>
      <c r="L14" t="n">
        <v>105.877028436163</v>
      </c>
      <c r="M14" t="n">
        <v>107.191271053477</v>
      </c>
      <c r="N14" t="n">
        <v>94.9654882591809</v>
      </c>
      <c r="O14" t="n">
        <v>97.232721878384</v>
      </c>
      <c r="P14" t="n">
        <v>106.929075574052</v>
      </c>
      <c r="Q14" t="n">
        <v>108.359220000524</v>
      </c>
      <c r="R14" t="n">
        <v>108.939559313589</v>
      </c>
      <c r="S14" t="n">
        <v>115.028318338098</v>
      </c>
      <c r="T14" t="n">
        <v>122.548086426836</v>
      </c>
      <c r="U14" t="n">
        <v>111.505349921104</v>
      </c>
      <c r="V14" t="n">
        <v>79.5321065552437</v>
      </c>
      <c r="W14" t="n">
        <v>78.2766438951317</v>
      </c>
      <c r="X14" t="n">
        <v>67.039404240655</v>
      </c>
      <c r="Y14" t="n">
        <v>67.7596569814101</v>
      </c>
      <c r="Z14" t="n">
        <v>70.2468258256948</v>
      </c>
      <c r="AA14" t="n">
        <v>69.1814496481066</v>
      </c>
      <c r="AB14" t="n">
        <v>66.17772122374</v>
      </c>
      <c r="AC14" t="n">
        <v>60.2671622852342</v>
      </c>
      <c r="AD14" t="n">
        <v>52.6700395586175</v>
      </c>
      <c r="AE14" t="n">
        <v>42.8956851861873</v>
      </c>
      <c r="AF14" t="n">
        <v>37.8767365415935</v>
      </c>
    </row>
    <row r="15">
      <c r="A15" t="s">
        <v>189</v>
      </c>
      <c r="B15" t="s">
        <v>398</v>
      </c>
      <c r="C15" t="s">
        <v>342</v>
      </c>
      <c r="D15" t="s">
        <v>399</v>
      </c>
      <c r="E15" t="s">
        <v>343</v>
      </c>
      <c r="F15"/>
      <c r="G15" t="n">
        <v>82.5778070346778</v>
      </c>
      <c r="H15" t="n">
        <v>118.901760893304</v>
      </c>
      <c r="I15" t="n">
        <v>127.578728874344</v>
      </c>
      <c r="J15" t="n">
        <v>168.345426831532</v>
      </c>
      <c r="K15" t="n">
        <v>196.796096454067</v>
      </c>
      <c r="L15" t="n">
        <v>254.349502300091</v>
      </c>
      <c r="M15" t="n">
        <v>260.339712950684</v>
      </c>
      <c r="N15" t="n">
        <v>244.180531947251</v>
      </c>
      <c r="O15" t="n">
        <v>252.385579350387</v>
      </c>
      <c r="P15" t="n">
        <v>273.790982254225</v>
      </c>
      <c r="Q15" t="n">
        <v>272.294893766551</v>
      </c>
      <c r="R15" t="n">
        <v>273.616888059638</v>
      </c>
      <c r="S15" t="n">
        <v>283.432826874314</v>
      </c>
      <c r="T15" t="n">
        <v>278.543379376159</v>
      </c>
      <c r="U15" t="n">
        <v>244.341104131763</v>
      </c>
      <c r="V15" t="n">
        <v>181.358362731644</v>
      </c>
      <c r="W15" t="n">
        <v>192.404406369733</v>
      </c>
      <c r="X15" t="n">
        <v>169.351223856898</v>
      </c>
      <c r="Y15" t="n">
        <v>164.405800552744</v>
      </c>
      <c r="Z15" t="n">
        <v>153.007054521658</v>
      </c>
      <c r="AA15" t="n">
        <v>146.780379094755</v>
      </c>
      <c r="AB15" t="n">
        <v>154.347455985158</v>
      </c>
      <c r="AC15" t="n">
        <v>155.856287228697</v>
      </c>
      <c r="AD15" t="n">
        <v>151.941076856745</v>
      </c>
      <c r="AE15" t="n">
        <v>155.019556212331</v>
      </c>
      <c r="AF15" t="n">
        <v>168.203161336603</v>
      </c>
    </row>
    <row r="16">
      <c r="A16" t="s">
        <v>189</v>
      </c>
      <c r="B16" t="s">
        <v>400</v>
      </c>
      <c r="C16" t="s">
        <v>342</v>
      </c>
      <c r="D16" t="s">
        <v>401</v>
      </c>
      <c r="E16" t="s">
        <v>343</v>
      </c>
      <c r="F16"/>
      <c r="G16" t="n">
        <v>22.4585467148935</v>
      </c>
      <c r="H16" t="n">
        <v>25.165724688171</v>
      </c>
      <c r="I16" t="n">
        <v>23.5380028299591</v>
      </c>
      <c r="J16" t="n">
        <v>28.3323691584036</v>
      </c>
      <c r="K16" t="n">
        <v>32.0913915541288</v>
      </c>
      <c r="L16" t="n">
        <v>37.5872859131692</v>
      </c>
      <c r="M16" t="n">
        <v>36.4782001192524</v>
      </c>
      <c r="N16" t="n">
        <v>32.1802762535582</v>
      </c>
      <c r="O16" t="n">
        <v>27.4712895539021</v>
      </c>
      <c r="P16" t="n">
        <v>26.8221418525286</v>
      </c>
      <c r="Q16" t="n">
        <v>26.072798241836</v>
      </c>
      <c r="R16" t="n">
        <v>28.1442626708598</v>
      </c>
      <c r="S16" t="n">
        <v>31.1646884954436</v>
      </c>
      <c r="T16" t="n">
        <v>29.4176966709444</v>
      </c>
      <c r="U16" t="n">
        <v>25.4681791430699</v>
      </c>
      <c r="V16" t="n">
        <v>22.1761293428858</v>
      </c>
      <c r="W16" t="n">
        <v>36.7726439961902</v>
      </c>
      <c r="X16" t="n">
        <v>32.5079006839727</v>
      </c>
      <c r="Y16" t="n">
        <v>34.5119599361709</v>
      </c>
      <c r="Z16" t="n">
        <v>36.3494578796101</v>
      </c>
      <c r="AA16" t="n">
        <v>43.2694583611299</v>
      </c>
      <c r="AB16" t="n">
        <v>61.2514949711049</v>
      </c>
      <c r="AC16" t="n">
        <v>57.3919421778655</v>
      </c>
      <c r="AD16" t="n">
        <v>53.6296020866042</v>
      </c>
      <c r="AE16" t="n">
        <v>57.2055423021447</v>
      </c>
      <c r="AF16" t="n">
        <v>64.9668466163835</v>
      </c>
    </row>
    <row r="17">
      <c r="A17" t="s">
        <v>189</v>
      </c>
      <c r="B17" t="s">
        <v>402</v>
      </c>
      <c r="C17" t="s">
        <v>342</v>
      </c>
      <c r="D17" t="s">
        <v>403</v>
      </c>
      <c r="E17" t="s">
        <v>343</v>
      </c>
      <c r="F17"/>
      <c r="G17" t="n">
        <v>33.2473807095125</v>
      </c>
      <c r="H17" t="n">
        <v>37.0864838944669</v>
      </c>
      <c r="I17" t="n">
        <v>30.9586956500783</v>
      </c>
      <c r="J17" t="n">
        <v>39.1465145296379</v>
      </c>
      <c r="K17" t="n">
        <v>42.0564691828675</v>
      </c>
      <c r="L17" t="n">
        <v>50.6170643459564</v>
      </c>
      <c r="M17" t="n">
        <v>59.9290685228263</v>
      </c>
      <c r="N17" t="n">
        <v>59.2483366485036</v>
      </c>
      <c r="O17" t="n">
        <v>63.7871810253438</v>
      </c>
      <c r="P17" t="n">
        <v>71.412041536568</v>
      </c>
      <c r="Q17" t="n">
        <v>65.92355681328</v>
      </c>
      <c r="R17" t="n">
        <v>75.2367963633717</v>
      </c>
      <c r="S17" t="n">
        <v>79.1068233313365</v>
      </c>
      <c r="T17" t="n">
        <v>72.8734407787093</v>
      </c>
      <c r="U17" t="n">
        <v>59.0887551092301</v>
      </c>
      <c r="V17" t="n">
        <v>48.8581571381938</v>
      </c>
      <c r="W17" t="n">
        <v>52.1985299414928</v>
      </c>
      <c r="X17" t="n">
        <v>51.578040671495</v>
      </c>
      <c r="Y17" t="n">
        <v>46.154221858017</v>
      </c>
      <c r="Z17" t="n">
        <v>44.9258944044067</v>
      </c>
      <c r="AA17" t="n">
        <v>43.8178731125401</v>
      </c>
      <c r="AB17" t="n">
        <v>42.6744404232735</v>
      </c>
      <c r="AC17" t="n">
        <v>39.920091881906</v>
      </c>
      <c r="AD17" t="n">
        <v>36.6818069584484</v>
      </c>
      <c r="AE17" t="n">
        <v>36.2715631068038</v>
      </c>
      <c r="AF17" t="n">
        <v>37.5881234763594</v>
      </c>
    </row>
    <row r="18">
      <c r="A18" t="s">
        <v>189</v>
      </c>
      <c r="B18" t="s">
        <v>404</v>
      </c>
      <c r="C18" t="s">
        <v>342</v>
      </c>
      <c r="D18" t="s">
        <v>405</v>
      </c>
      <c r="E18" t="s">
        <v>343</v>
      </c>
      <c r="F18"/>
      <c r="G18" t="n">
        <v>15.6309767698926</v>
      </c>
      <c r="H18" t="n">
        <v>17.1150224157639</v>
      </c>
      <c r="I18" t="n">
        <v>17.4367369956734</v>
      </c>
      <c r="J18" t="n">
        <v>17.214243572952</v>
      </c>
      <c r="K18" t="n">
        <v>17.4490590060633</v>
      </c>
      <c r="L18" t="n">
        <v>19.6750809927916</v>
      </c>
      <c r="M18" t="n">
        <v>19.0233018356182</v>
      </c>
      <c r="N18" t="n">
        <v>22.5955510883351</v>
      </c>
      <c r="O18" t="n">
        <v>23.2957376022982</v>
      </c>
      <c r="P18" t="n">
        <v>26.1422382131671</v>
      </c>
      <c r="Q18" t="n">
        <v>25.5345566576748</v>
      </c>
      <c r="R18" t="n">
        <v>27.0850506245592</v>
      </c>
      <c r="S18" t="n">
        <v>29.1124366073609</v>
      </c>
      <c r="T18" t="n">
        <v>27.3833335393233</v>
      </c>
      <c r="U18" t="n">
        <v>24.1273887315992</v>
      </c>
      <c r="V18" t="n">
        <v>19.198428867734</v>
      </c>
      <c r="W18" t="n">
        <v>18.9102517035436</v>
      </c>
      <c r="X18" t="n">
        <v>20.0505319371744</v>
      </c>
      <c r="Y18" t="n">
        <v>25.0860854313184</v>
      </c>
      <c r="Z18" t="n">
        <v>23.8640414941031</v>
      </c>
      <c r="AA18" t="n">
        <v>24.7528597487326</v>
      </c>
      <c r="AB18" t="n">
        <v>27.572261942534</v>
      </c>
      <c r="AC18" t="n">
        <v>25.4818964119789</v>
      </c>
      <c r="AD18" t="n">
        <v>24.2321880993796</v>
      </c>
      <c r="AE18" t="n">
        <v>19.9212740753048</v>
      </c>
      <c r="AF18" t="n">
        <v>19.0298219038261</v>
      </c>
    </row>
    <row r="19">
      <c r="A19" t="s">
        <v>189</v>
      </c>
      <c r="B19" t="s">
        <v>406</v>
      </c>
      <c r="C19" t="s">
        <v>342</v>
      </c>
      <c r="D19" t="s">
        <v>407</v>
      </c>
      <c r="E19" t="s">
        <v>343</v>
      </c>
      <c r="F19"/>
      <c r="G19" t="n">
        <v>52.0124315394001</v>
      </c>
      <c r="H19" t="n">
        <v>61.6623427352034</v>
      </c>
      <c r="I19" t="n">
        <v>64.4274119839634</v>
      </c>
      <c r="J19" t="n">
        <v>87.0592249088369</v>
      </c>
      <c r="K19" t="n">
        <v>97.4696253778181</v>
      </c>
      <c r="L19" t="n">
        <v>114.608334620474</v>
      </c>
      <c r="M19" t="n">
        <v>111.927151917312</v>
      </c>
      <c r="N19" t="n">
        <v>111.142686066694</v>
      </c>
      <c r="O19" t="n">
        <v>118.347566067018</v>
      </c>
      <c r="P19" t="n">
        <v>124.23694165412</v>
      </c>
      <c r="Q19" t="n">
        <v>124.402876355337</v>
      </c>
      <c r="R19" t="n">
        <v>132.360274587576</v>
      </c>
      <c r="S19" t="n">
        <v>136.509362592378</v>
      </c>
      <c r="T19" t="n">
        <v>134.890626981848</v>
      </c>
      <c r="U19" t="n">
        <v>133.444412304835</v>
      </c>
      <c r="V19" t="n">
        <v>116.228356129171</v>
      </c>
      <c r="W19" t="n">
        <v>134.508991566784</v>
      </c>
      <c r="X19" t="n">
        <v>128.774293831693</v>
      </c>
      <c r="Y19" t="n">
        <v>142.922838019267</v>
      </c>
      <c r="Z19" t="n">
        <v>159.207537801382</v>
      </c>
      <c r="AA19" t="n">
        <v>160.191096647897</v>
      </c>
      <c r="AB19" t="n">
        <v>162.601815403689</v>
      </c>
      <c r="AC19" t="n">
        <v>152.04292891904</v>
      </c>
      <c r="AD19" t="n">
        <v>137.324401866984</v>
      </c>
      <c r="AE19" t="n">
        <v>613.582835328762</v>
      </c>
      <c r="AF19" t="n">
        <v>1012.55125148078</v>
      </c>
    </row>
    <row r="20">
      <c r="A20" t="s">
        <v>189</v>
      </c>
      <c r="B20" t="s">
        <v>408</v>
      </c>
      <c r="C20" t="s">
        <v>342</v>
      </c>
      <c r="D20" t="s">
        <v>409</v>
      </c>
      <c r="E20" t="s">
        <v>343</v>
      </c>
      <c r="F20"/>
      <c r="G20" t="n">
        <v>67.8993171033756</v>
      </c>
      <c r="H20" t="n">
        <v>73.1930475995231</v>
      </c>
      <c r="I20" t="n">
        <v>65.300259834474</v>
      </c>
      <c r="J20" t="n">
        <v>73.0228002842</v>
      </c>
      <c r="K20" t="n">
        <v>78.3085234235294</v>
      </c>
      <c r="L20" t="n">
        <v>96.9665549672852</v>
      </c>
      <c r="M20" t="n">
        <v>103.459324383399</v>
      </c>
      <c r="N20" t="n">
        <v>107.560455173999</v>
      </c>
      <c r="O20" t="n">
        <v>125.271352937729</v>
      </c>
      <c r="P20" t="n">
        <v>150.872552511114</v>
      </c>
      <c r="Q20" t="n">
        <v>168.800543903978</v>
      </c>
      <c r="R20" t="n">
        <v>184.483502987241</v>
      </c>
      <c r="S20" t="n">
        <v>215.841551630846</v>
      </c>
      <c r="T20" t="n">
        <v>226.686488209626</v>
      </c>
      <c r="U20" t="n">
        <v>201.15391405821</v>
      </c>
      <c r="V20" t="n">
        <v>161.469772348009</v>
      </c>
      <c r="W20" t="n">
        <v>167.328758272037</v>
      </c>
      <c r="X20" t="n">
        <v>152.279811446207</v>
      </c>
      <c r="Y20" t="n">
        <v>152.251254391426</v>
      </c>
      <c r="Z20" t="n">
        <v>166.877840006649</v>
      </c>
      <c r="AA20" t="n">
        <v>176.951391588002</v>
      </c>
      <c r="AB20" t="n">
        <v>216.869248051104</v>
      </c>
      <c r="AC20" t="n">
        <v>246.41577009127</v>
      </c>
      <c r="AD20" t="n">
        <v>228.363824628853</v>
      </c>
      <c r="AE20" t="n">
        <v>215.088733418995</v>
      </c>
      <c r="AF20" t="n">
        <v>210.412324416788</v>
      </c>
    </row>
    <row r="21">
      <c r="A21" t="s">
        <v>189</v>
      </c>
      <c r="B21" t="s">
        <v>410</v>
      </c>
      <c r="C21" t="s">
        <v>342</v>
      </c>
      <c r="D21" t="s">
        <v>411</v>
      </c>
      <c r="E21" t="s">
        <v>343</v>
      </c>
      <c r="F21"/>
      <c r="G21" t="n">
        <v>87.3067689056866</v>
      </c>
      <c r="H21" t="n">
        <v>94.9339213911492</v>
      </c>
      <c r="I21" t="n">
        <v>86.4934858938979</v>
      </c>
      <c r="J21" t="n">
        <v>99.7856338711411</v>
      </c>
      <c r="K21" t="n">
        <v>109.867555963131</v>
      </c>
      <c r="L21" t="n">
        <v>136.560885637025</v>
      </c>
      <c r="M21" t="n">
        <v>146.848391692026</v>
      </c>
      <c r="N21" t="n">
        <v>153.675175295665</v>
      </c>
      <c r="O21" t="n">
        <v>176.604826852477</v>
      </c>
      <c r="P21" t="n">
        <v>210.365311434987</v>
      </c>
      <c r="Q21" t="n">
        <v>233.97225519409</v>
      </c>
      <c r="R21" t="n">
        <v>260.431005363559</v>
      </c>
      <c r="S21" t="n">
        <v>303.588890701122</v>
      </c>
      <c r="T21" t="n">
        <v>330.687754985894</v>
      </c>
      <c r="U21" t="n">
        <v>301.97916203497</v>
      </c>
      <c r="V21" t="n">
        <v>246.099724957641</v>
      </c>
      <c r="W21" t="n">
        <v>256.937011874723</v>
      </c>
      <c r="X21" t="n">
        <v>257.4533974764</v>
      </c>
      <c r="Y21" t="n">
        <v>255.774513077896</v>
      </c>
      <c r="Z21" t="n">
        <v>260.626607092424</v>
      </c>
      <c r="AA21" t="n">
        <v>267.37483764773</v>
      </c>
      <c r="AB21" t="n">
        <v>315.782433093435</v>
      </c>
      <c r="AC21" t="n">
        <v>340.898279789806</v>
      </c>
      <c r="AD21" t="n">
        <v>317.979198183686</v>
      </c>
      <c r="AE21" t="n">
        <v>297.042984305136</v>
      </c>
      <c r="AF21" t="n">
        <v>293.442664763187</v>
      </c>
    </row>
    <row r="22">
      <c r="A22" t="s">
        <v>189</v>
      </c>
      <c r="B22" t="s">
        <v>412</v>
      </c>
      <c r="C22" t="s">
        <v>342</v>
      </c>
      <c r="D22" t="s">
        <v>413</v>
      </c>
      <c r="E22" t="s">
        <v>343</v>
      </c>
      <c r="F22"/>
      <c r="G22" t="n">
        <v>19.4074518023109</v>
      </c>
      <c r="H22" t="n">
        <v>21.7408737916261</v>
      </c>
      <c r="I22" t="n">
        <v>21.1932260594238</v>
      </c>
      <c r="J22" t="n">
        <v>26.7628335869411</v>
      </c>
      <c r="K22" t="n">
        <v>31.5590325396012</v>
      </c>
      <c r="L22" t="n">
        <v>39.5943306697396</v>
      </c>
      <c r="M22" t="n">
        <v>43.3890673086275</v>
      </c>
      <c r="N22" t="n">
        <v>46.1147201216663</v>
      </c>
      <c r="O22" t="n">
        <v>51.333473914748</v>
      </c>
      <c r="P22" t="n">
        <v>59.492758923873</v>
      </c>
      <c r="Q22" t="n">
        <v>65.1717112901121</v>
      </c>
      <c r="R22" t="n">
        <v>75.9475023763186</v>
      </c>
      <c r="S22" t="n">
        <v>87.747339070276</v>
      </c>
      <c r="T22" t="n">
        <v>104.001266776268</v>
      </c>
      <c r="U22" t="n">
        <v>100.82524797676</v>
      </c>
      <c r="V22" t="n">
        <v>84.6299526096322</v>
      </c>
      <c r="W22" t="n">
        <v>89.6082536026861</v>
      </c>
      <c r="X22" t="n">
        <v>105.173586030194</v>
      </c>
      <c r="Y22" t="n">
        <v>103.52325868647</v>
      </c>
      <c r="Z22" t="n">
        <v>93.7487670857751</v>
      </c>
      <c r="AA22" t="n">
        <v>90.423446059728</v>
      </c>
      <c r="AB22" t="n">
        <v>98.9131850423316</v>
      </c>
      <c r="AC22" t="n">
        <v>94.4825096985361</v>
      </c>
      <c r="AD22" t="n">
        <v>89.615373554833</v>
      </c>
      <c r="AE22" t="n">
        <v>81.9542508861409</v>
      </c>
      <c r="AF22" t="n">
        <v>83.0303403463994</v>
      </c>
    </row>
    <row r="23">
      <c r="A23" t="s">
        <v>189</v>
      </c>
      <c r="B23" t="s">
        <v>414</v>
      </c>
      <c r="C23" t="s">
        <v>342</v>
      </c>
      <c r="D23" t="s">
        <v>415</v>
      </c>
      <c r="E23" t="s">
        <v>343</v>
      </c>
      <c r="F23"/>
      <c r="G23" t="n">
        <v>346.889934126487</v>
      </c>
      <c r="H23" t="n">
        <v>417.323710838373</v>
      </c>
      <c r="I23" t="n">
        <v>413.918256341223</v>
      </c>
      <c r="J23" t="n">
        <v>549.273267995875</v>
      </c>
      <c r="K23" t="n">
        <v>672.017027912059</v>
      </c>
      <c r="L23" t="n">
        <v>892.232302343123</v>
      </c>
      <c r="M23" t="n">
        <v>1000.43523326422</v>
      </c>
      <c r="N23" t="n">
        <v>1071.57664783521</v>
      </c>
      <c r="O23" t="n">
        <v>1266.10972941049</v>
      </c>
      <c r="P23" t="n">
        <v>1530.55921501727</v>
      </c>
      <c r="Q23" t="n">
        <v>1652.99874621452</v>
      </c>
      <c r="R23" t="n">
        <v>1826.00973281972</v>
      </c>
      <c r="S23" t="n">
        <v>1907.86365850414</v>
      </c>
      <c r="T23" t="n">
        <v>1746.0955714733</v>
      </c>
      <c r="U23" t="n">
        <v>1581.92745842522</v>
      </c>
      <c r="V23" t="n">
        <v>1120.00675924696</v>
      </c>
      <c r="W23" t="n">
        <v>1059.61338424728</v>
      </c>
      <c r="X23" t="n">
        <v>877.771880186232</v>
      </c>
      <c r="Y23" t="n">
        <v>903.994522311766</v>
      </c>
      <c r="Z23" t="n">
        <v>1031.05610747283</v>
      </c>
      <c r="AA23" t="n">
        <v>1182.75915043983</v>
      </c>
      <c r="AB23" t="n">
        <v>1362.4331959467</v>
      </c>
      <c r="AC23" t="n">
        <v>1523.21322327031</v>
      </c>
      <c r="AD23" t="n">
        <v>1706.77782983568</v>
      </c>
      <c r="AE23" t="n">
        <v>2527.08599280451</v>
      </c>
      <c r="AF23" t="n">
        <v>3377.26498545422</v>
      </c>
    </row>
    <row r="24">
      <c r="A24" t="s">
        <v>189</v>
      </c>
      <c r="B24" t="s">
        <v>416</v>
      </c>
      <c r="C24" t="s">
        <v>342</v>
      </c>
      <c r="D24" t="s">
        <v>417</v>
      </c>
      <c r="E24" t="s">
        <v>343</v>
      </c>
      <c r="F24"/>
      <c r="G24" t="n">
        <v>1071.92387272774</v>
      </c>
      <c r="H24" t="n">
        <v>1299.42738740655</v>
      </c>
      <c r="I24" t="n">
        <v>1238.10066680629</v>
      </c>
      <c r="J24" t="n">
        <v>1536.71328693269</v>
      </c>
      <c r="K24" t="n">
        <v>1771.76242819775</v>
      </c>
      <c r="L24" t="n">
        <v>2048.86843180063</v>
      </c>
      <c r="M24" t="n">
        <v>2167.08547880512</v>
      </c>
      <c r="N24" t="n">
        <v>2224.54027032607</v>
      </c>
      <c r="O24" t="n">
        <v>2569.91874680609</v>
      </c>
      <c r="P24" t="n">
        <v>2929.44767363571</v>
      </c>
      <c r="Q24" t="n">
        <v>3348.70935860503</v>
      </c>
      <c r="R24" t="n">
        <v>3774.11741299883</v>
      </c>
      <c r="S24" t="n">
        <v>4419.51669620467</v>
      </c>
      <c r="T24" t="n">
        <v>4547.24468647608</v>
      </c>
      <c r="U24" t="n">
        <v>4396.30791060369</v>
      </c>
      <c r="V24" t="n">
        <v>3550.03545508955</v>
      </c>
      <c r="W24" t="n">
        <v>3774.89962594806</v>
      </c>
      <c r="X24" t="n">
        <v>3837.06084979705</v>
      </c>
      <c r="Y24" t="n">
        <v>3716.45561392512</v>
      </c>
      <c r="Z24" t="n">
        <v>3349.0254799462</v>
      </c>
      <c r="AA24" t="n">
        <v>3202.78878449347</v>
      </c>
      <c r="AB24" t="n">
        <v>3546.93586518199</v>
      </c>
      <c r="AC24" t="n">
        <v>4198.88495105697</v>
      </c>
      <c r="AD24" t="n">
        <v>4970.6387531621</v>
      </c>
      <c r="AE24" t="n">
        <v>5006.27758308248</v>
      </c>
      <c r="AF24" t="n">
        <v>5419.1838717661</v>
      </c>
    </row>
    <row r="25">
      <c r="A25" t="s">
        <v>189</v>
      </c>
      <c r="B25" t="s">
        <v>418</v>
      </c>
      <c r="C25" t="s">
        <v>342</v>
      </c>
      <c r="D25" t="s">
        <v>419</v>
      </c>
      <c r="E25" t="s">
        <v>343</v>
      </c>
      <c r="F25"/>
      <c r="G25" t="n">
        <v>69.909236799482</v>
      </c>
      <c r="H25" t="n">
        <v>82.4797597616541</v>
      </c>
      <c r="I25" t="n">
        <v>74.6279577991836</v>
      </c>
      <c r="J25" t="n">
        <v>91.531054377871</v>
      </c>
      <c r="K25" t="n">
        <v>104.017866644092</v>
      </c>
      <c r="L25" t="n">
        <v>121.302845406636</v>
      </c>
      <c r="M25" t="n">
        <v>120.491981826027</v>
      </c>
      <c r="N25" t="n">
        <v>113.338384999264</v>
      </c>
      <c r="O25" t="n">
        <v>130.099714622066</v>
      </c>
      <c r="P25" t="n">
        <v>141.141762353114</v>
      </c>
      <c r="Q25" t="n">
        <v>144.356340828397</v>
      </c>
      <c r="R25" t="n">
        <v>156.598985337442</v>
      </c>
      <c r="S25" t="n">
        <v>182.36794946667</v>
      </c>
      <c r="T25" t="n">
        <v>190.28448062141</v>
      </c>
      <c r="U25" t="n">
        <v>197.353439939685</v>
      </c>
      <c r="V25" t="n">
        <v>149.721841923769</v>
      </c>
      <c r="W25" t="n">
        <v>155.554111912478</v>
      </c>
      <c r="X25" t="n">
        <v>165.193950559367</v>
      </c>
      <c r="Y25" t="n">
        <v>145.561121819817</v>
      </c>
      <c r="Z25" t="n">
        <v>149.187182042908</v>
      </c>
      <c r="AA25" t="n">
        <v>157.784310014237</v>
      </c>
      <c r="AB25" t="n">
        <v>176.662252006363</v>
      </c>
      <c r="AC25" t="n">
        <v>198.047854714537</v>
      </c>
      <c r="AD25" t="n">
        <v>178.644377753898</v>
      </c>
      <c r="AE25" t="n">
        <v>164.257680410925</v>
      </c>
      <c r="AF25" t="n">
        <v>161.916304458412</v>
      </c>
    </row>
    <row r="26">
      <c r="A26" t="s">
        <v>189</v>
      </c>
      <c r="B26" t="s">
        <v>420</v>
      </c>
      <c r="C26" t="s">
        <v>342</v>
      </c>
      <c r="D26" t="s">
        <v>421</v>
      </c>
      <c r="E26" t="s">
        <v>343</v>
      </c>
      <c r="F26"/>
      <c r="G26" t="n">
        <v>605.167452392258</v>
      </c>
      <c r="H26" t="n">
        <v>755.795004930558</v>
      </c>
      <c r="I26" t="n">
        <v>746.761112060523</v>
      </c>
      <c r="J26" t="n">
        <v>933.758834549904</v>
      </c>
      <c r="K26" t="n">
        <v>1095.10751935905</v>
      </c>
      <c r="L26" t="n">
        <v>1246.66872124756</v>
      </c>
      <c r="M26" t="n">
        <v>1355.90718024792</v>
      </c>
      <c r="N26" t="n">
        <v>1407.42246328385</v>
      </c>
      <c r="O26" t="n">
        <v>1593.80063892681</v>
      </c>
      <c r="P26" t="n">
        <v>1910.54431002507</v>
      </c>
      <c r="Q26" t="n">
        <v>2219.55878653678</v>
      </c>
      <c r="R26" t="n">
        <v>2454.45060494683</v>
      </c>
      <c r="S26" t="n">
        <v>2868.7357381728</v>
      </c>
      <c r="T26" t="n">
        <v>2816.67811386977</v>
      </c>
      <c r="U26" t="n">
        <v>2625.95942944325</v>
      </c>
      <c r="V26" t="n">
        <v>2048.3729049664</v>
      </c>
      <c r="W26" t="n">
        <v>2167.31032837464</v>
      </c>
      <c r="X26" t="n">
        <v>2263.98553928652</v>
      </c>
      <c r="Y26" t="n">
        <v>2150.03245539115</v>
      </c>
      <c r="Z26" t="n">
        <v>1931.84782439262</v>
      </c>
      <c r="AA26" t="n">
        <v>1787.74896719402</v>
      </c>
      <c r="AB26" t="n">
        <v>2014.52175831953</v>
      </c>
      <c r="AC26" t="n">
        <v>2662.6636810356</v>
      </c>
      <c r="AD26" t="n">
        <v>3602.60297347214</v>
      </c>
      <c r="AE26" t="n">
        <v>3340.44566115599</v>
      </c>
      <c r="AF26" t="n">
        <v>3410.33057325968</v>
      </c>
    </row>
    <row r="27">
      <c r="A27" t="s">
        <v>189</v>
      </c>
      <c r="B27" t="s">
        <v>422</v>
      </c>
      <c r="C27" t="s">
        <v>342</v>
      </c>
      <c r="D27" t="s">
        <v>423</v>
      </c>
      <c r="E27" t="s">
        <v>343</v>
      </c>
      <c r="F27"/>
      <c r="G27" t="n">
        <v>396.847183536002</v>
      </c>
      <c r="H27" t="n">
        <v>461.15262271434</v>
      </c>
      <c r="I27" t="n">
        <v>416.711596946583</v>
      </c>
      <c r="J27" t="n">
        <v>511.423398004917</v>
      </c>
      <c r="K27" t="n">
        <v>572.637042194603</v>
      </c>
      <c r="L27" t="n">
        <v>680.896865146431</v>
      </c>
      <c r="M27" t="n">
        <v>690.686316731177</v>
      </c>
      <c r="N27" t="n">
        <v>703.779422042952</v>
      </c>
      <c r="O27" t="n">
        <v>846.018393257208</v>
      </c>
      <c r="P27" t="n">
        <v>877.761601257531</v>
      </c>
      <c r="Q27" t="n">
        <v>984.794231239854</v>
      </c>
      <c r="R27" t="n">
        <v>1163.06782271457</v>
      </c>
      <c r="S27" t="n">
        <v>1368.41300856521</v>
      </c>
      <c r="T27" t="n">
        <v>1540.2820919849</v>
      </c>
      <c r="U27" t="n">
        <v>1572.99504122075</v>
      </c>
      <c r="V27" t="n">
        <v>1351.94070819939</v>
      </c>
      <c r="W27" t="n">
        <v>1452.03518566094</v>
      </c>
      <c r="X27" t="n">
        <v>1407.88135995117</v>
      </c>
      <c r="Y27" t="n">
        <v>1420.86203671415</v>
      </c>
      <c r="Z27" t="n">
        <v>1267.99047351067</v>
      </c>
      <c r="AA27" t="n">
        <v>1257.25550728521</v>
      </c>
      <c r="AB27" t="n">
        <v>1355.7518548561</v>
      </c>
      <c r="AC27" t="n">
        <v>1338.17341530683</v>
      </c>
      <c r="AD27" t="n">
        <v>1189.39140193606</v>
      </c>
      <c r="AE27" t="n">
        <v>1501.57424151556</v>
      </c>
      <c r="AF27" t="n">
        <v>1846.93699404801</v>
      </c>
    </row>
    <row r="28">
      <c r="A28" t="s">
        <v>189</v>
      </c>
      <c r="B28" t="s">
        <v>424</v>
      </c>
      <c r="C28" t="s">
        <v>342</v>
      </c>
      <c r="D28" t="s">
        <v>425</v>
      </c>
      <c r="E28" t="s">
        <v>343</v>
      </c>
      <c r="F28"/>
      <c r="G28" t="n">
        <v>301.551922970415</v>
      </c>
      <c r="H28" t="n">
        <v>355.099519696639</v>
      </c>
      <c r="I28" t="n">
        <v>349.105134549084</v>
      </c>
      <c r="J28" t="n">
        <v>449.154043813095</v>
      </c>
      <c r="K28" t="n">
        <v>528.865793203505</v>
      </c>
      <c r="L28" t="n">
        <v>657.609031254468</v>
      </c>
      <c r="M28" t="n">
        <v>698.384500215072</v>
      </c>
      <c r="N28" t="n">
        <v>744.136809379346</v>
      </c>
      <c r="O28" t="n">
        <v>855.300751177</v>
      </c>
      <c r="P28" t="n">
        <v>977.352650812571</v>
      </c>
      <c r="Q28" t="n">
        <v>1050.2236308901</v>
      </c>
      <c r="R28" t="n">
        <v>1165.011135448</v>
      </c>
      <c r="S28" t="n">
        <v>1388.36907986329</v>
      </c>
      <c r="T28" t="n">
        <v>1422.76645757556</v>
      </c>
      <c r="U28" t="n">
        <v>1330.89982771386</v>
      </c>
      <c r="V28" t="n">
        <v>1038.18490762737</v>
      </c>
      <c r="W28" t="n">
        <v>1092.33653131686</v>
      </c>
      <c r="X28" t="n">
        <v>1035.65223093797</v>
      </c>
      <c r="Y28" t="n">
        <v>1042.71847880172</v>
      </c>
      <c r="Z28" t="n">
        <v>1052.75619323012</v>
      </c>
      <c r="AA28" t="n">
        <v>1436.95100126426</v>
      </c>
      <c r="AB28" t="n">
        <v>1427.39832734846</v>
      </c>
      <c r="AC28" t="n">
        <v>1234.73371644234</v>
      </c>
      <c r="AD28" t="n">
        <v>1261.88151930513</v>
      </c>
      <c r="AE28" t="n">
        <v>1386.13960317799</v>
      </c>
      <c r="AF28" t="n">
        <v>1578.95246772351</v>
      </c>
    </row>
    <row r="29">
      <c r="A29" t="s">
        <v>189</v>
      </c>
      <c r="B29" t="s">
        <v>426</v>
      </c>
      <c r="C29" t="s">
        <v>342</v>
      </c>
      <c r="D29" t="s">
        <v>427</v>
      </c>
      <c r="E29" t="s">
        <v>343</v>
      </c>
      <c r="F29"/>
      <c r="G29" t="n">
        <v>107.098678743533</v>
      </c>
      <c r="H29" t="n">
        <v>126.29061559371</v>
      </c>
      <c r="I29" t="n">
        <v>125.723195954596</v>
      </c>
      <c r="J29" t="n">
        <v>162.031214146397</v>
      </c>
      <c r="K29" t="n">
        <v>190.672055018233</v>
      </c>
      <c r="L29" t="n">
        <v>246.251250468613</v>
      </c>
      <c r="M29" t="n">
        <v>270.18573864016</v>
      </c>
      <c r="N29" t="n">
        <v>282.710715730565</v>
      </c>
      <c r="O29" t="n">
        <v>338.910153297179</v>
      </c>
      <c r="P29" t="n">
        <v>382.806923800477</v>
      </c>
      <c r="Q29" t="n">
        <v>376.184051422723</v>
      </c>
      <c r="R29" t="n">
        <v>402.344022493149</v>
      </c>
      <c r="S29" t="n">
        <v>455.733652050686</v>
      </c>
      <c r="T29" t="n">
        <v>435.611003747018</v>
      </c>
      <c r="U29" t="n">
        <v>408.151740166594</v>
      </c>
      <c r="V29" t="n">
        <v>332.585039767322</v>
      </c>
      <c r="W29" t="n">
        <v>347.179824603139</v>
      </c>
      <c r="X29" t="n">
        <v>350.563996924304</v>
      </c>
      <c r="Y29" t="n">
        <v>365.45278516616</v>
      </c>
      <c r="Z29" t="n">
        <v>350.00730950006</v>
      </c>
      <c r="AA29" t="n">
        <v>366.417078371437</v>
      </c>
      <c r="AB29" t="n">
        <v>402.010344607766</v>
      </c>
      <c r="AC29" t="n">
        <v>398.101350320208</v>
      </c>
      <c r="AD29" t="n">
        <v>373.561478597991</v>
      </c>
      <c r="AE29" t="n">
        <v>484.860375810648</v>
      </c>
      <c r="AF29" t="n">
        <v>610.593710310638</v>
      </c>
    </row>
    <row r="30">
      <c r="A30" t="s">
        <v>189</v>
      </c>
      <c r="B30" t="s">
        <v>428</v>
      </c>
      <c r="C30" t="s">
        <v>342</v>
      </c>
      <c r="D30" t="s">
        <v>429</v>
      </c>
      <c r="E30" t="s">
        <v>343</v>
      </c>
      <c r="F30"/>
      <c r="G30" t="n">
        <v>21.0898028800253</v>
      </c>
      <c r="H30" t="n">
        <v>23.8266921051903</v>
      </c>
      <c r="I30" t="n">
        <v>23.5619604341843</v>
      </c>
      <c r="J30" t="n">
        <v>30.2955745203845</v>
      </c>
      <c r="K30" t="n">
        <v>35.4344791882584</v>
      </c>
      <c r="L30" t="n">
        <v>44.8014405783699</v>
      </c>
      <c r="M30" t="n">
        <v>48.5443647038541</v>
      </c>
      <c r="N30" t="n">
        <v>62.8595664431129</v>
      </c>
      <c r="O30" t="n">
        <v>68.450385803276</v>
      </c>
      <c r="P30" t="n">
        <v>66.1316653200226</v>
      </c>
      <c r="Q30" t="n">
        <v>68.3112423486861</v>
      </c>
      <c r="R30" t="n">
        <v>73.0885946035127</v>
      </c>
      <c r="S30" t="n">
        <v>75.4923440519154</v>
      </c>
      <c r="T30" t="n">
        <v>75.0428791544633</v>
      </c>
      <c r="U30" t="n">
        <v>64.4040387441484</v>
      </c>
      <c r="V30" t="n">
        <v>50.0273128518392</v>
      </c>
      <c r="W30" t="n">
        <v>52.0311866307645</v>
      </c>
      <c r="X30" t="n">
        <v>46.2682700244215</v>
      </c>
      <c r="Y30" t="n">
        <v>46.0809756751708</v>
      </c>
      <c r="Z30" t="n">
        <v>49.9692028015116</v>
      </c>
      <c r="AA30" t="n">
        <v>52.5610795452204</v>
      </c>
      <c r="AB30" t="n">
        <v>56.415281457068</v>
      </c>
      <c r="AC30" t="n">
        <v>54.4238816478359</v>
      </c>
      <c r="AD30" t="n">
        <v>70.8621085183025</v>
      </c>
      <c r="AE30" t="n">
        <v>108.49959169343</v>
      </c>
      <c r="AF30" t="n">
        <v>146.535469980258</v>
      </c>
    </row>
    <row r="31">
      <c r="A31" t="s">
        <v>189</v>
      </c>
      <c r="B31" t="s">
        <v>430</v>
      </c>
      <c r="C31" t="s">
        <v>342</v>
      </c>
      <c r="D31" t="s">
        <v>431</v>
      </c>
      <c r="E31" t="s">
        <v>343</v>
      </c>
      <c r="F31"/>
      <c r="G31" t="n">
        <v>41.2317872115852</v>
      </c>
      <c r="H31" t="n">
        <v>49.8829112455564</v>
      </c>
      <c r="I31" t="n">
        <v>51.7806963642025</v>
      </c>
      <c r="J31" t="n">
        <v>70.7240601993368</v>
      </c>
      <c r="K31" t="n">
        <v>84.0370434022574</v>
      </c>
      <c r="L31" t="n">
        <v>96.5852304033381</v>
      </c>
      <c r="M31" t="n">
        <v>106.512507118604</v>
      </c>
      <c r="N31" t="n">
        <v>120.416279789075</v>
      </c>
      <c r="O31" t="n">
        <v>153.633843271485</v>
      </c>
      <c r="P31" t="n">
        <v>189.162378348506</v>
      </c>
      <c r="Q31" t="n">
        <v>230.742252632543</v>
      </c>
      <c r="R31" t="n">
        <v>286.540691464491</v>
      </c>
      <c r="S31" t="n">
        <v>372.670317332625</v>
      </c>
      <c r="T31" t="n">
        <v>411.988304883235</v>
      </c>
      <c r="U31" t="n">
        <v>372.270560830186</v>
      </c>
      <c r="V31" t="n">
        <v>273.152701855685</v>
      </c>
      <c r="W31" t="n">
        <v>277.709668629161</v>
      </c>
      <c r="X31" t="n">
        <v>216.999123466556</v>
      </c>
      <c r="Y31" t="n">
        <v>178.47676356723</v>
      </c>
      <c r="Z31" t="n">
        <v>155.180960316852</v>
      </c>
      <c r="AA31" t="n">
        <v>414.620331088485</v>
      </c>
      <c r="AB31" t="n">
        <v>309.540179588594</v>
      </c>
      <c r="AC31" t="n">
        <v>232.034482961351</v>
      </c>
      <c r="AD31" t="n">
        <v>206.025764393447</v>
      </c>
      <c r="AE31" t="n">
        <v>197.479440325491</v>
      </c>
      <c r="AF31" t="n">
        <v>203.450965569799</v>
      </c>
    </row>
    <row r="32">
      <c r="A32" t="s">
        <v>189</v>
      </c>
      <c r="B32" t="s">
        <v>432</v>
      </c>
      <c r="C32" t="s">
        <v>342</v>
      </c>
      <c r="D32" t="s">
        <v>433</v>
      </c>
      <c r="E32" t="s">
        <v>343</v>
      </c>
      <c r="F32"/>
      <c r="G32" t="n">
        <v>78.3692933152178</v>
      </c>
      <c r="H32" t="n">
        <v>92.1106654503748</v>
      </c>
      <c r="I32" t="n">
        <v>90.3030919363112</v>
      </c>
      <c r="J32" t="n">
        <v>117.097180190281</v>
      </c>
      <c r="K32" t="n">
        <v>142.717560632712</v>
      </c>
      <c r="L32" t="n">
        <v>175.168107876197</v>
      </c>
      <c r="M32" t="n">
        <v>172.503114831253</v>
      </c>
      <c r="N32" t="n">
        <v>179.935330502171</v>
      </c>
      <c r="O32" t="n">
        <v>189.17515226779</v>
      </c>
      <c r="P32" t="n">
        <v>211.209113455485</v>
      </c>
      <c r="Q32" t="n">
        <v>221.479503688147</v>
      </c>
      <c r="R32" t="n">
        <v>228.058577486291</v>
      </c>
      <c r="S32" t="n">
        <v>275.735890655896</v>
      </c>
      <c r="T32" t="n">
        <v>286.55598063173</v>
      </c>
      <c r="U32" t="n">
        <v>262.568541599289</v>
      </c>
      <c r="V32" t="n">
        <v>209.069971247212</v>
      </c>
      <c r="W32" t="n">
        <v>240.415129680649</v>
      </c>
      <c r="X32" t="n">
        <v>250.489306294576</v>
      </c>
      <c r="Y32" t="n">
        <v>270.481357147075</v>
      </c>
      <c r="Z32" t="n">
        <v>305.933955510402</v>
      </c>
      <c r="AA32" t="n">
        <v>427.831852400283</v>
      </c>
      <c r="AB32" t="n">
        <v>480.760383607745</v>
      </c>
      <c r="AC32" t="n">
        <v>411.184270192873</v>
      </c>
      <c r="AD32" t="n">
        <v>410.403791444643</v>
      </c>
      <c r="AE32" t="n">
        <v>427.628627949194</v>
      </c>
      <c r="AF32" t="n">
        <v>468.737215993824</v>
      </c>
    </row>
    <row r="33">
      <c r="A33" t="s">
        <v>189</v>
      </c>
      <c r="B33" t="s">
        <v>434</v>
      </c>
      <c r="C33" t="s">
        <v>342</v>
      </c>
      <c r="D33" t="s">
        <v>435</v>
      </c>
      <c r="E33" t="s">
        <v>343</v>
      </c>
      <c r="F33"/>
      <c r="G33" t="n">
        <v>53.7623608200536</v>
      </c>
      <c r="H33" t="n">
        <v>62.988635301807</v>
      </c>
      <c r="I33" t="n">
        <v>57.7361898597904</v>
      </c>
      <c r="J33" t="n">
        <v>69.006014756695</v>
      </c>
      <c r="K33" t="n">
        <v>76.004654962045</v>
      </c>
      <c r="L33" t="n">
        <v>94.8030019279496</v>
      </c>
      <c r="M33" t="n">
        <v>100.6387749212</v>
      </c>
      <c r="N33" t="n">
        <v>98.2149169144204</v>
      </c>
      <c r="O33" t="n">
        <v>105.13121653727</v>
      </c>
      <c r="P33" t="n">
        <v>128.04256988808</v>
      </c>
      <c r="Q33" t="n">
        <v>153.506580797998</v>
      </c>
      <c r="R33" t="n">
        <v>174.979249400554</v>
      </c>
      <c r="S33" t="n">
        <v>208.73687577217</v>
      </c>
      <c r="T33" t="n">
        <v>213.568289159116</v>
      </c>
      <c r="U33" t="n">
        <v>223.504946373641</v>
      </c>
      <c r="V33" t="n">
        <v>173.349881905308</v>
      </c>
      <c r="W33" t="n">
        <v>175.000721773145</v>
      </c>
      <c r="X33" t="n">
        <v>171.331534228116</v>
      </c>
      <c r="Y33" t="n">
        <v>182.226597246084</v>
      </c>
      <c r="Z33" t="n">
        <v>191.66476510129</v>
      </c>
      <c r="AA33" t="n">
        <v>175.520659858836</v>
      </c>
      <c r="AB33" t="n">
        <v>178.672138087291</v>
      </c>
      <c r="AC33" t="n">
        <v>138.989731320075</v>
      </c>
      <c r="AD33" t="n">
        <v>201.028376350744</v>
      </c>
      <c r="AE33" t="n">
        <v>167.671567399226</v>
      </c>
      <c r="AF33" t="n">
        <v>149.635105868987</v>
      </c>
    </row>
    <row r="34">
      <c r="A34" t="s">
        <v>189</v>
      </c>
      <c r="B34" t="s">
        <v>436</v>
      </c>
      <c r="C34" t="s">
        <v>342</v>
      </c>
      <c r="D34" t="s">
        <v>437</v>
      </c>
      <c r="E34" t="s">
        <v>343</v>
      </c>
      <c r="F34"/>
      <c r="G34" t="n">
        <v>328.466511557589</v>
      </c>
      <c r="H34" t="n">
        <v>375.408706620827</v>
      </c>
      <c r="I34" t="n">
        <v>384.038090671068</v>
      </c>
      <c r="J34" t="n">
        <v>501.210935784204</v>
      </c>
      <c r="K34" t="n">
        <v>606.973607364385</v>
      </c>
      <c r="L34" t="n">
        <v>739.609520452443</v>
      </c>
      <c r="M34" t="n">
        <v>753.285112166188</v>
      </c>
      <c r="N34" t="n">
        <v>764.281635539529</v>
      </c>
      <c r="O34" t="n">
        <v>844.790543254167</v>
      </c>
      <c r="P34" t="n">
        <v>916.456831670169</v>
      </c>
      <c r="Q34" t="n">
        <v>917.111800799732</v>
      </c>
      <c r="R34" t="n">
        <v>980.206088458262</v>
      </c>
      <c r="S34" t="n">
        <v>1093.46979302943</v>
      </c>
      <c r="T34" t="n">
        <v>1093.70663283402</v>
      </c>
      <c r="U34" t="n">
        <v>994.125732278666</v>
      </c>
      <c r="V34" t="n">
        <v>792.342876768393</v>
      </c>
      <c r="W34" t="n">
        <v>835.594512715053</v>
      </c>
      <c r="X34" t="n">
        <v>806.056629198657</v>
      </c>
      <c r="Y34" t="n">
        <v>786.517080483746</v>
      </c>
      <c r="Z34" t="n">
        <v>782.245892037537</v>
      </c>
      <c r="AA34" t="n">
        <v>820.467563712873</v>
      </c>
      <c r="AB34" t="n">
        <v>838.049982693766</v>
      </c>
      <c r="AC34" t="n">
        <v>794.741958082166</v>
      </c>
      <c r="AD34" t="n">
        <v>735.231666409418</v>
      </c>
      <c r="AE34" t="n">
        <v>684.194431165582</v>
      </c>
      <c r="AF34" t="n">
        <v>676.521949062693</v>
      </c>
    </row>
    <row r="35">
      <c r="A35" t="s">
        <v>189</v>
      </c>
      <c r="B35" t="s">
        <v>438</v>
      </c>
      <c r="C35" t="s">
        <v>342</v>
      </c>
      <c r="D35" t="s">
        <v>439</v>
      </c>
      <c r="E35" t="s">
        <v>343</v>
      </c>
      <c r="F35"/>
      <c r="G35" t="n">
        <v>758.986820387535</v>
      </c>
      <c r="H35" t="n">
        <v>822.771369990224</v>
      </c>
      <c r="I35" t="n">
        <v>741.869923427989</v>
      </c>
      <c r="J35" t="n">
        <v>906.646281144324</v>
      </c>
      <c r="K35" t="n">
        <v>1008.65615128654</v>
      </c>
      <c r="L35" t="n">
        <v>1219.38296472389</v>
      </c>
      <c r="M35" t="n">
        <v>1260.2296768552</v>
      </c>
      <c r="N35" t="n">
        <v>1271.06966128938</v>
      </c>
      <c r="O35" t="n">
        <v>1330.78926279302</v>
      </c>
      <c r="P35" t="n">
        <v>1492.0650494786</v>
      </c>
      <c r="Q35" t="n">
        <v>1523.233230734</v>
      </c>
      <c r="R35" t="n">
        <v>1585.7587052315</v>
      </c>
      <c r="S35" t="n">
        <v>1763.31839857483</v>
      </c>
      <c r="T35" t="n">
        <v>1713.42625044045</v>
      </c>
      <c r="U35" t="n">
        <v>1401.28329675984</v>
      </c>
      <c r="V35" t="n">
        <v>1024.22079657574</v>
      </c>
      <c r="W35" t="n">
        <v>1072.0685580348</v>
      </c>
      <c r="X35" t="n">
        <v>1236.71756801616</v>
      </c>
      <c r="Y35" t="n">
        <v>1655.58248665178</v>
      </c>
      <c r="Z35" t="n">
        <v>1884.20569449656</v>
      </c>
      <c r="AA35" t="n">
        <v>2294.19263354729</v>
      </c>
      <c r="AB35" t="n">
        <v>3192.64682495881</v>
      </c>
      <c r="AC35" t="n">
        <v>3932.92771838186</v>
      </c>
      <c r="AD35" t="n">
        <v>4454.97942162655</v>
      </c>
      <c r="AE35" t="n">
        <v>5194.08356686831</v>
      </c>
      <c r="AF35" t="n">
        <v>6190.01992035356</v>
      </c>
    </row>
    <row r="36">
      <c r="A36" t="s">
        <v>189</v>
      </c>
      <c r="B36" t="s">
        <v>440</v>
      </c>
      <c r="C36" t="s">
        <v>342</v>
      </c>
      <c r="D36" t="s">
        <v>441</v>
      </c>
      <c r="E36" t="s">
        <v>343</v>
      </c>
      <c r="F36"/>
      <c r="G36" t="n">
        <v>9.04388498708976</v>
      </c>
      <c r="H36" t="n">
        <v>11.2699246572863</v>
      </c>
      <c r="I36" t="n">
        <v>10.4679621247628</v>
      </c>
      <c r="J36" t="n">
        <v>12.7524796492393</v>
      </c>
      <c r="K36" t="n">
        <v>13.5623077055559</v>
      </c>
      <c r="L36" t="n">
        <v>16.0396105642082</v>
      </c>
      <c r="M36" t="n">
        <v>17.0042655989402</v>
      </c>
      <c r="N36" t="n">
        <v>17.9454347648562</v>
      </c>
      <c r="O36" t="n">
        <v>21.326546778312</v>
      </c>
      <c r="P36" t="n">
        <v>24.6412222428848</v>
      </c>
      <c r="Q36" t="n">
        <v>25.3302732630405</v>
      </c>
      <c r="R36" t="n">
        <v>26.8284599838021</v>
      </c>
      <c r="S36" t="n">
        <v>30.2523176623091</v>
      </c>
      <c r="T36" t="n">
        <v>32.9482978854809</v>
      </c>
      <c r="U36" t="n">
        <v>47.8580451551908</v>
      </c>
      <c r="V36" t="n">
        <v>47.4857445077801</v>
      </c>
      <c r="W36" t="n">
        <v>63.8375228408856</v>
      </c>
      <c r="X36" t="n">
        <v>62.7231480966093</v>
      </c>
      <c r="Y36" t="n">
        <v>69.6290715837111</v>
      </c>
      <c r="Z36" t="n">
        <v>76.8969328699849</v>
      </c>
      <c r="AA36" t="n">
        <v>86.3336127623953</v>
      </c>
      <c r="AB36" t="n">
        <v>97.3823078266702</v>
      </c>
      <c r="AC36" t="n">
        <v>108.156696654412</v>
      </c>
      <c r="AD36" t="n">
        <v>119.874243554134</v>
      </c>
      <c r="AE36" t="n">
        <v>132.805544941743</v>
      </c>
      <c r="AF36" t="n">
        <v>150.533632900088</v>
      </c>
    </row>
    <row r="37">
      <c r="A37" t="s">
        <v>189</v>
      </c>
      <c r="B37" t="s">
        <v>442</v>
      </c>
      <c r="C37" t="s">
        <v>342</v>
      </c>
      <c r="D37" t="s">
        <v>443</v>
      </c>
      <c r="E37" t="s">
        <v>343</v>
      </c>
      <c r="F37"/>
      <c r="G37" t="n">
        <v>686.642281981433</v>
      </c>
      <c r="H37" t="n">
        <v>721.013948435806</v>
      </c>
      <c r="I37" t="n">
        <v>631.208549333064</v>
      </c>
      <c r="J37" t="n">
        <v>747.118932507839</v>
      </c>
      <c r="K37" t="n">
        <v>820.478316543303</v>
      </c>
      <c r="L37" t="n">
        <v>948.46057169463</v>
      </c>
      <c r="M37" t="n">
        <v>938.398894653642</v>
      </c>
      <c r="N37" t="n">
        <v>934.215104422486</v>
      </c>
      <c r="O37" t="n">
        <v>956.548883726438</v>
      </c>
      <c r="P37" t="n">
        <v>969.498419933175</v>
      </c>
      <c r="Q37" t="n">
        <v>913.179744912122</v>
      </c>
      <c r="R37" t="n">
        <v>938.739474943675</v>
      </c>
      <c r="S37" t="n">
        <v>933.77270277267</v>
      </c>
      <c r="T37" t="n">
        <v>860.204575821078</v>
      </c>
      <c r="U37" t="n">
        <v>730.073986165339</v>
      </c>
      <c r="V37" t="n">
        <v>528.059420000157</v>
      </c>
      <c r="W37" t="n">
        <v>505.093886458083</v>
      </c>
      <c r="X37" t="n">
        <v>479.381151257087</v>
      </c>
      <c r="Y37" t="n">
        <v>509.028135431576</v>
      </c>
      <c r="Z37" t="n">
        <v>513.132302569517</v>
      </c>
      <c r="AA37" t="n">
        <v>546.868630917642</v>
      </c>
      <c r="AB37" t="n">
        <v>758.03689410712</v>
      </c>
      <c r="AC37" t="n">
        <v>692.601623537617</v>
      </c>
      <c r="AD37" t="n">
        <v>574.193234794547</v>
      </c>
      <c r="AE37" t="n">
        <v>543.727800037116</v>
      </c>
      <c r="AF37" t="n">
        <v>551.418882419058</v>
      </c>
    </row>
    <row r="38">
      <c r="A38" t="s">
        <v>189</v>
      </c>
      <c r="B38" t="s">
        <v>444</v>
      </c>
      <c r="C38" t="s">
        <v>342</v>
      </c>
      <c r="D38" t="s">
        <v>445</v>
      </c>
      <c r="E38" t="s">
        <v>343</v>
      </c>
      <c r="F38"/>
      <c r="G38" t="n">
        <v>63.3006534190127</v>
      </c>
      <c r="H38" t="n">
        <v>90.487496897131</v>
      </c>
      <c r="I38" t="n">
        <v>100.193411970162</v>
      </c>
      <c r="J38" t="n">
        <v>146.774868987246</v>
      </c>
      <c r="K38" t="n">
        <v>174.615527037684</v>
      </c>
      <c r="L38" t="n">
        <v>254.882782465048</v>
      </c>
      <c r="M38" t="n">
        <v>304.826516602617</v>
      </c>
      <c r="N38" t="n">
        <v>318.909122102033</v>
      </c>
      <c r="O38" t="n">
        <v>352.913832288274</v>
      </c>
      <c r="P38" t="n">
        <v>497.92540730254</v>
      </c>
      <c r="Q38" t="n">
        <v>584.723212558837</v>
      </c>
      <c r="R38" t="n">
        <v>620.190770304026</v>
      </c>
      <c r="S38" t="n">
        <v>799.293378139852</v>
      </c>
      <c r="T38" t="n">
        <v>820.273376733891</v>
      </c>
      <c r="U38" t="n">
        <v>623.351265439313</v>
      </c>
      <c r="V38" t="n">
        <v>448.6756320678</v>
      </c>
      <c r="W38" t="n">
        <v>503.137148735831</v>
      </c>
      <c r="X38" t="n">
        <v>694.613268662466</v>
      </c>
      <c r="Y38" t="n">
        <v>1076.9252796365</v>
      </c>
      <c r="Z38" t="n">
        <v>1294.17645905706</v>
      </c>
      <c r="AA38" t="n">
        <v>1660.99038986726</v>
      </c>
      <c r="AB38" t="n">
        <v>2337.22762302502</v>
      </c>
      <c r="AC38" t="n">
        <v>3132.16939818983</v>
      </c>
      <c r="AD38" t="n">
        <v>3760.91194327787</v>
      </c>
      <c r="AE38" t="n">
        <v>4517.55022188945</v>
      </c>
      <c r="AF38" t="n">
        <v>5488.06740503442</v>
      </c>
    </row>
    <row r="39">
      <c r="A39" t="s">
        <v>189</v>
      </c>
      <c r="B39" t="s">
        <v>446</v>
      </c>
      <c r="C39" t="s">
        <v>342</v>
      </c>
      <c r="D39" t="s">
        <v>447</v>
      </c>
      <c r="E39" t="s">
        <v>343</v>
      </c>
      <c r="F39"/>
      <c r="G39" t="n">
        <v>554.799004248308</v>
      </c>
      <c r="H39" t="n">
        <v>617.267372270941</v>
      </c>
      <c r="I39" t="n">
        <v>576.050579546684</v>
      </c>
      <c r="J39" t="n">
        <v>702.420458600075</v>
      </c>
      <c r="K39" t="n">
        <v>805.432935446269</v>
      </c>
      <c r="L39" t="n">
        <v>1026.3284801253</v>
      </c>
      <c r="M39" t="n">
        <v>1120.64796171068</v>
      </c>
      <c r="N39" t="n">
        <v>1198.82836552798</v>
      </c>
      <c r="O39" t="n">
        <v>1393.13457224826</v>
      </c>
      <c r="P39" t="n">
        <v>1699.56987108957</v>
      </c>
      <c r="Q39" t="n">
        <v>1845.7657597297</v>
      </c>
      <c r="R39" t="n">
        <v>2052.84951021738</v>
      </c>
      <c r="S39" t="n">
        <v>2147.23541591511</v>
      </c>
      <c r="T39" t="n">
        <v>2027.55554057135</v>
      </c>
      <c r="U39" t="n">
        <v>1986.59832389381</v>
      </c>
      <c r="V39" t="n">
        <v>1663.91759903989</v>
      </c>
      <c r="W39" t="n">
        <v>2000.15564974607</v>
      </c>
      <c r="X39" t="n">
        <v>2001.5475469248</v>
      </c>
      <c r="Y39" t="n">
        <v>2315.06992449288</v>
      </c>
      <c r="Z39" t="n">
        <v>2399.50057791596</v>
      </c>
      <c r="AA39" t="n">
        <v>2699.55245507666</v>
      </c>
      <c r="AB39" t="n">
        <v>3671.41064413818</v>
      </c>
      <c r="AC39" t="n">
        <v>4195.95199901441</v>
      </c>
      <c r="AD39" t="n">
        <v>4552.87500733878</v>
      </c>
      <c r="AE39" t="n">
        <v>4688.20288706079</v>
      </c>
      <c r="AF39" t="n">
        <v>5178.25724147483</v>
      </c>
    </row>
    <row r="40">
      <c r="A40" t="s">
        <v>189</v>
      </c>
      <c r="B40" t="s">
        <v>448</v>
      </c>
      <c r="C40" t="s">
        <v>342</v>
      </c>
      <c r="D40" t="s">
        <v>449</v>
      </c>
      <c r="E40" t="s">
        <v>343</v>
      </c>
      <c r="F40"/>
      <c r="G40" t="n">
        <v>140.995555196114</v>
      </c>
      <c r="H40" t="n">
        <v>173.660621790912</v>
      </c>
      <c r="I40" t="n">
        <v>178.700498800053</v>
      </c>
      <c r="J40" t="n">
        <v>235.410649188905</v>
      </c>
      <c r="K40" t="n">
        <v>288.140690784592</v>
      </c>
      <c r="L40" t="n">
        <v>378.638669509293</v>
      </c>
      <c r="M40" t="n">
        <v>442.948483346636</v>
      </c>
      <c r="N40" t="n">
        <v>521.924682980307</v>
      </c>
      <c r="O40" t="n">
        <v>672.298248084188</v>
      </c>
      <c r="P40" t="n">
        <v>759.9948500093</v>
      </c>
      <c r="Q40" t="n">
        <v>766.446428275087</v>
      </c>
      <c r="R40" t="n">
        <v>880.464820969616</v>
      </c>
      <c r="S40" t="n">
        <v>881.312099660199</v>
      </c>
      <c r="T40" t="n">
        <v>925.579324163628</v>
      </c>
      <c r="U40" t="n">
        <v>808.71228031256</v>
      </c>
      <c r="V40" t="n">
        <v>584.915649083997</v>
      </c>
      <c r="W40" t="n">
        <v>571.134755448468</v>
      </c>
      <c r="X40" t="n">
        <v>528.581205174826</v>
      </c>
      <c r="Y40" t="n">
        <v>605.352941277305</v>
      </c>
      <c r="Z40" t="n">
        <v>682.33682228756</v>
      </c>
      <c r="AA40" t="n">
        <v>716.009772255416</v>
      </c>
      <c r="AB40" t="n">
        <v>1278.30523300304</v>
      </c>
      <c r="AC40" t="n">
        <v>1751.84491900225</v>
      </c>
      <c r="AD40" t="n">
        <v>1932.24662733652</v>
      </c>
      <c r="AE40" t="n">
        <v>1916.34122788733</v>
      </c>
      <c r="AF40" t="n">
        <v>2005.35678762883</v>
      </c>
    </row>
    <row r="41">
      <c r="A41" t="s">
        <v>189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189</v>
      </c>
      <c r="B42" t="s">
        <v>452</v>
      </c>
      <c r="C42" t="s">
        <v>342</v>
      </c>
      <c r="D42" t="s">
        <v>453</v>
      </c>
      <c r="E42" t="s">
        <v>343</v>
      </c>
      <c r="F42"/>
      <c r="G42" t="n">
        <v>723.718113949553</v>
      </c>
      <c r="H42" t="n">
        <v>872.341955963406</v>
      </c>
      <c r="I42" t="n">
        <v>889.564889898044</v>
      </c>
      <c r="J42" t="n">
        <v>1178.6906373428</v>
      </c>
      <c r="K42" t="n">
        <v>1417.68951771017</v>
      </c>
      <c r="L42" t="n">
        <v>1811.68654173787</v>
      </c>
      <c r="M42" t="n">
        <v>1958.53731096048</v>
      </c>
      <c r="N42" t="n">
        <v>2146.35279396708</v>
      </c>
      <c r="O42" t="n">
        <v>2534.69270831793</v>
      </c>
      <c r="P42" t="n">
        <v>2827.82399356664</v>
      </c>
      <c r="Q42" t="n">
        <v>2850.80887835227</v>
      </c>
      <c r="R42" t="n">
        <v>3279.53079859335</v>
      </c>
      <c r="S42" t="n">
        <v>3751.01959395889</v>
      </c>
      <c r="T42" t="n">
        <v>3815.61451243858</v>
      </c>
      <c r="U42" t="n">
        <v>3199.80131594245</v>
      </c>
      <c r="V42" t="n">
        <v>2324.8739551159</v>
      </c>
      <c r="W42" t="n">
        <v>2351.76240289389</v>
      </c>
      <c r="X42" t="n">
        <v>2335.27804439982</v>
      </c>
      <c r="Y42" t="n">
        <v>2280.83917777504</v>
      </c>
      <c r="Z42" t="n">
        <v>2166.02769580392</v>
      </c>
      <c r="AA42" t="n">
        <v>2195.52847306354</v>
      </c>
      <c r="AB42" t="n">
        <v>2390.4373369925</v>
      </c>
      <c r="AC42" t="n">
        <v>2797.16942535749</v>
      </c>
      <c r="AD42" t="n">
        <v>2945.07313820366</v>
      </c>
      <c r="AE42" t="n">
        <v>3738.59410476529</v>
      </c>
      <c r="AF42" t="n">
        <v>4585.24931225124</v>
      </c>
    </row>
    <row r="43">
      <c r="A43" t="s">
        <v>189</v>
      </c>
      <c r="B43" t="s">
        <v>454</v>
      </c>
      <c r="C43" t="s">
        <v>342</v>
      </c>
      <c r="D43" t="s">
        <v>455</v>
      </c>
      <c r="E43" t="s">
        <v>343</v>
      </c>
      <c r="F43"/>
      <c r="G43" t="n">
        <v>839.705933208688</v>
      </c>
      <c r="H43" t="n">
        <v>1010.1811012558</v>
      </c>
      <c r="I43" t="n">
        <v>1029.03556154728</v>
      </c>
      <c r="J43" t="n">
        <v>1363.13783417636</v>
      </c>
      <c r="K43" t="n">
        <v>1638.77859091852</v>
      </c>
      <c r="L43" t="n">
        <v>2101.95257963828</v>
      </c>
      <c r="M43" t="n">
        <v>2273.06710962615</v>
      </c>
      <c r="N43" t="n">
        <v>2480.54481039192</v>
      </c>
      <c r="O43" t="n">
        <v>2937.31578232786</v>
      </c>
      <c r="P43" t="n">
        <v>3283.00800982347</v>
      </c>
      <c r="Q43" t="n">
        <v>3285.66068075553</v>
      </c>
      <c r="R43" t="n">
        <v>3765.77254551803</v>
      </c>
      <c r="S43" t="n">
        <v>4436.58636104437</v>
      </c>
      <c r="T43" t="n">
        <v>4571.27762015297</v>
      </c>
      <c r="U43" t="n">
        <v>3922.62155089602</v>
      </c>
      <c r="V43" t="n">
        <v>2973.8594641593</v>
      </c>
      <c r="W43" t="n">
        <v>3098.71258068006</v>
      </c>
      <c r="X43" t="n">
        <v>4054.10500198668</v>
      </c>
      <c r="Y43" t="n">
        <v>4014.19442191323</v>
      </c>
      <c r="Z43" t="n">
        <v>3639.90646183471</v>
      </c>
      <c r="AA43" t="n">
        <v>3523.91011651214</v>
      </c>
      <c r="AB43" t="n">
        <v>4448.23115806005</v>
      </c>
      <c r="AC43" t="n">
        <v>5100.10930298972</v>
      </c>
      <c r="AD43" t="n">
        <v>5067.97161117096</v>
      </c>
      <c r="AE43" t="n">
        <v>6157.56447461248</v>
      </c>
      <c r="AF43" t="n">
        <v>7416.95743285742</v>
      </c>
    </row>
    <row r="44">
      <c r="A44" t="s">
        <v>189</v>
      </c>
      <c r="B44" t="s">
        <v>456</v>
      </c>
      <c r="C44" t="s">
        <v>342</v>
      </c>
      <c r="D44" t="s">
        <v>457</v>
      </c>
      <c r="E44" t="s">
        <v>343</v>
      </c>
      <c r="F44"/>
      <c r="G44" t="n">
        <v>6410.29537264466</v>
      </c>
      <c r="H44" t="n">
        <v>7312.72871062909</v>
      </c>
      <c r="I44" t="n">
        <v>6914.78172813107</v>
      </c>
      <c r="J44" t="n">
        <v>8633.13442692633</v>
      </c>
      <c r="K44" t="n">
        <v>9941.56349910849</v>
      </c>
      <c r="L44" t="n">
        <v>12356.366806131</v>
      </c>
      <c r="M44" t="n">
        <v>13220.3434160594</v>
      </c>
      <c r="N44" t="n">
        <v>13757.7745892513</v>
      </c>
      <c r="O44" t="n">
        <v>15480.9534557917</v>
      </c>
      <c r="P44" t="n">
        <v>17594.0151088591</v>
      </c>
      <c r="Q44" t="n">
        <v>18336.8782131619</v>
      </c>
      <c r="R44" t="n">
        <v>20060.8579759614</v>
      </c>
      <c r="S44" t="n">
        <v>22401.0211720692</v>
      </c>
      <c r="T44" t="n">
        <v>22974.6089825466</v>
      </c>
      <c r="U44" t="n">
        <v>22138.089937548</v>
      </c>
      <c r="V44" t="n">
        <v>17609.3228239537</v>
      </c>
      <c r="W44" t="n">
        <v>18444.3529204151</v>
      </c>
      <c r="X44" t="n">
        <v>19117.4864563915</v>
      </c>
      <c r="Y44" t="n">
        <v>19610.2851899173</v>
      </c>
      <c r="Z44" t="n">
        <v>18612.6548156847</v>
      </c>
      <c r="AA44" t="n">
        <v>19496.2483657758</v>
      </c>
      <c r="AB44" t="n">
        <v>23398.9520985604</v>
      </c>
      <c r="AC44" t="n">
        <v>25655.5956569671</v>
      </c>
      <c r="AD44" t="n">
        <v>27544.7730855269</v>
      </c>
      <c r="AE44" t="n">
        <v>31146.1923819149</v>
      </c>
      <c r="AF44" t="n">
        <v>36414.567164693</v>
      </c>
    </row>
    <row r="45">
      <c r="A45" t="s">
        <v>189</v>
      </c>
      <c r="B45" t="s">
        <v>458</v>
      </c>
      <c r="C45" t="s">
        <v>342</v>
      </c>
      <c r="D45" t="s">
        <v>459</v>
      </c>
      <c r="E45" t="s">
        <v>343</v>
      </c>
      <c r="F45"/>
      <c r="G45" t="n">
        <v>6410.29537264466</v>
      </c>
      <c r="H45" t="n">
        <v>7312.72871062909</v>
      </c>
      <c r="I45" t="n">
        <v>6914.78172813107</v>
      </c>
      <c r="J45" t="n">
        <v>8633.13442692633</v>
      </c>
      <c r="K45" t="n">
        <v>9941.56349910849</v>
      </c>
      <c r="L45" t="n">
        <v>12356.366806131</v>
      </c>
      <c r="M45" t="n">
        <v>13220.3434160594</v>
      </c>
      <c r="N45" t="n">
        <v>13757.7745892513</v>
      </c>
      <c r="O45" t="n">
        <v>15480.9534557917</v>
      </c>
      <c r="P45" t="n">
        <v>17594.0151088591</v>
      </c>
      <c r="Q45" t="n">
        <v>18336.8782131619</v>
      </c>
      <c r="R45" t="n">
        <v>20060.8579759614</v>
      </c>
      <c r="S45" t="n">
        <v>22401.0211720692</v>
      </c>
      <c r="T45" t="n">
        <v>22974.6089825466</v>
      </c>
      <c r="U45" t="n">
        <v>22138.089937548</v>
      </c>
      <c r="V45" t="n">
        <v>17609.3228239537</v>
      </c>
      <c r="W45" t="n">
        <v>18444.3529204151</v>
      </c>
      <c r="X45" t="n">
        <v>19117.4864563915</v>
      </c>
      <c r="Y45" t="n">
        <v>19610.2851899173</v>
      </c>
      <c r="Z45" t="n">
        <v>18612.6548156847</v>
      </c>
      <c r="AA45" t="n">
        <v>19496.2483657758</v>
      </c>
      <c r="AB45" t="n">
        <v>23398.9520985604</v>
      </c>
      <c r="AC45" t="n">
        <v>25655.5956569671</v>
      </c>
      <c r="AD45" t="n">
        <v>27544.7730855269</v>
      </c>
      <c r="AE45" t="n">
        <v>31146.1923819149</v>
      </c>
      <c r="AF45" t="n">
        <v>36414.567164693</v>
      </c>
    </row>
    <row r="46">
      <c r="A46" t="s">
        <v>189</v>
      </c>
      <c r="B46" t="s">
        <v>460</v>
      </c>
      <c r="C46" t="s">
        <v>342</v>
      </c>
      <c r="D46" t="s">
        <v>461</v>
      </c>
      <c r="E46" t="s">
        <v>343</v>
      </c>
      <c r="F46"/>
      <c r="G46" t="n">
        <v>115.987819259134</v>
      </c>
      <c r="H46" t="n">
        <v>137.83914529239</v>
      </c>
      <c r="I46" t="n">
        <v>139.470671649235</v>
      </c>
      <c r="J46" t="n">
        <v>184.447196833554</v>
      </c>
      <c r="K46" t="n">
        <v>221.089073208356</v>
      </c>
      <c r="L46" t="n">
        <v>290.266037900406</v>
      </c>
      <c r="M46" t="n">
        <v>314.529798665669</v>
      </c>
      <c r="N46" t="n">
        <v>334.192016424837</v>
      </c>
      <c r="O46" t="n">
        <v>402.623074009923</v>
      </c>
      <c r="P46" t="n">
        <v>455.184016256827</v>
      </c>
      <c r="Q46" t="n">
        <v>434.85180240326</v>
      </c>
      <c r="R46" t="n">
        <v>486.241746924673</v>
      </c>
      <c r="S46" t="n">
        <v>685.566767085487</v>
      </c>
      <c r="T46" t="n">
        <v>755.663107714387</v>
      </c>
      <c r="U46" t="n">
        <v>722.820234953565</v>
      </c>
      <c r="V46" t="n">
        <v>648.985509043399</v>
      </c>
      <c r="W46" t="n">
        <v>746.950177786168</v>
      </c>
      <c r="X46" t="n">
        <v>1718.82695758685</v>
      </c>
      <c r="Y46" t="n">
        <v>1733.35524413819</v>
      </c>
      <c r="Z46" t="n">
        <v>1473.87876603079</v>
      </c>
      <c r="AA46" t="n">
        <v>1328.3816434486</v>
      </c>
      <c r="AB46" t="n">
        <v>2057.79382106755</v>
      </c>
      <c r="AC46" t="n">
        <v>2302.93987763224</v>
      </c>
      <c r="AD46" t="n">
        <v>2122.89847296731</v>
      </c>
      <c r="AE46" t="n">
        <v>2418.97036984719</v>
      </c>
      <c r="AF46" t="n">
        <v>2831.70812060617</v>
      </c>
    </row>
    <row r="47">
      <c r="A47" t="s">
        <v>189</v>
      </c>
      <c r="B47" t="s">
        <v>462</v>
      </c>
      <c r="C47" t="s">
        <v>342</v>
      </c>
      <c r="D47" t="s">
        <v>463</v>
      </c>
      <c r="E47" t="s">
        <v>343</v>
      </c>
      <c r="F47"/>
      <c r="G47" t="n">
        <v>355.562317374273</v>
      </c>
      <c r="H47" t="n">
        <v>404.381681505571</v>
      </c>
      <c r="I47" t="n">
        <v>365.034710686247</v>
      </c>
      <c r="J47" t="n">
        <v>432.954880596619</v>
      </c>
      <c r="K47" t="n">
        <v>469.746034049886</v>
      </c>
      <c r="L47" t="n">
        <v>567.22780405563</v>
      </c>
      <c r="M47" t="n">
        <v>601.909932821309</v>
      </c>
      <c r="N47" t="n">
        <v>607.351567528533</v>
      </c>
      <c r="O47" t="n">
        <v>702.08236051641</v>
      </c>
      <c r="P47" t="n">
        <v>710.903079985573</v>
      </c>
      <c r="Q47" t="n">
        <v>672.41942758078</v>
      </c>
      <c r="R47" t="n">
        <v>681.073901825796</v>
      </c>
      <c r="S47" t="n">
        <v>648.178566395933</v>
      </c>
      <c r="T47" t="n">
        <v>739.642253873347</v>
      </c>
      <c r="U47" t="n">
        <v>1194.83751210504</v>
      </c>
      <c r="V47" t="n">
        <v>1532.1389346539</v>
      </c>
      <c r="W47" t="n">
        <v>2028.45543433384</v>
      </c>
      <c r="X47" t="n">
        <v>1840.80792786545</v>
      </c>
      <c r="Y47" t="n">
        <v>1709.67184796951</v>
      </c>
      <c r="Z47" t="n">
        <v>1611.84064486889</v>
      </c>
      <c r="AA47" t="n">
        <v>1391.7987679194</v>
      </c>
      <c r="AB47" t="n">
        <v>1324.25290461639</v>
      </c>
      <c r="AC47" t="n">
        <v>1099.02597106492</v>
      </c>
      <c r="AD47" t="n">
        <v>976.475458360538</v>
      </c>
      <c r="AE47" t="n">
        <v>1006.51766791903</v>
      </c>
      <c r="AF47" t="n">
        <v>1064.6550745393</v>
      </c>
    </row>
    <row r="48">
      <c r="A48" t="s">
        <v>189</v>
      </c>
      <c r="B48" t="s">
        <v>464</v>
      </c>
      <c r="C48" t="s">
        <v>342</v>
      </c>
      <c r="D48" t="s">
        <v>465</v>
      </c>
      <c r="E48" t="s">
        <v>343</v>
      </c>
      <c r="F48"/>
      <c r="G48" t="n">
        <v>866.131260546929</v>
      </c>
      <c r="H48" t="n">
        <v>994.397998262574</v>
      </c>
      <c r="I48" t="n">
        <v>893.671032759925</v>
      </c>
      <c r="J48" t="n">
        <v>1064.50927134744</v>
      </c>
      <c r="K48" t="n">
        <v>1175.95603948418</v>
      </c>
      <c r="L48" t="n">
        <v>1470.51636681655</v>
      </c>
      <c r="M48" t="n">
        <v>1639.74246793045</v>
      </c>
      <c r="N48" t="n">
        <v>1719.92138507608</v>
      </c>
      <c r="O48" t="n">
        <v>1964.52109036416</v>
      </c>
      <c r="P48" t="n">
        <v>2152.08642111082</v>
      </c>
      <c r="Q48" t="n">
        <v>2131.06114581912</v>
      </c>
      <c r="R48" t="n">
        <v>2239.73986061916</v>
      </c>
      <c r="S48" t="n">
        <v>2354.49176558685</v>
      </c>
      <c r="T48" t="n">
        <v>2577.29508348244</v>
      </c>
      <c r="U48" t="n">
        <v>3007.37431585383</v>
      </c>
      <c r="V48" t="n">
        <v>3082.54519471172</v>
      </c>
      <c r="W48" t="n">
        <v>3844.46183641304</v>
      </c>
      <c r="X48" t="n">
        <v>3558.65731108081</v>
      </c>
      <c r="Y48" t="n">
        <v>3448.9262901281</v>
      </c>
      <c r="Z48" t="n">
        <v>3312.987585369</v>
      </c>
      <c r="AA48" t="n">
        <v>3141.32113354108</v>
      </c>
      <c r="AB48" t="n">
        <v>3079.39497323436</v>
      </c>
      <c r="AC48" t="n">
        <v>2890.50551706818</v>
      </c>
      <c r="AD48" t="n">
        <v>2696.8125750625</v>
      </c>
      <c r="AE48" t="n">
        <v>2862.45685637332</v>
      </c>
      <c r="AF48" t="n">
        <v>3102.62049347106</v>
      </c>
    </row>
    <row r="49">
      <c r="A49" t="s">
        <v>189</v>
      </c>
      <c r="B49" t="s">
        <v>466</v>
      </c>
      <c r="C49" t="s">
        <v>342</v>
      </c>
      <c r="D49" t="s">
        <v>467</v>
      </c>
      <c r="E49" t="s">
        <v>343</v>
      </c>
      <c r="F49"/>
      <c r="G49" t="n">
        <v>241.536120988248</v>
      </c>
      <c r="H49" t="n">
        <v>276.607475304468</v>
      </c>
      <c r="I49" t="n">
        <v>247.90088416259</v>
      </c>
      <c r="J49" t="n">
        <v>290.676661565195</v>
      </c>
      <c r="K49" t="n">
        <v>314.318637295086</v>
      </c>
      <c r="L49" t="n">
        <v>391.627429246699</v>
      </c>
      <c r="M49" t="n">
        <v>463.51775505401</v>
      </c>
      <c r="N49" t="n">
        <v>504.194154302876</v>
      </c>
      <c r="O49" t="n">
        <v>562.467925495232</v>
      </c>
      <c r="P49" t="n">
        <v>627.535049884308</v>
      </c>
      <c r="Q49" t="n">
        <v>624.865133440074</v>
      </c>
      <c r="R49" t="n">
        <v>674.687176418748</v>
      </c>
      <c r="S49" t="n">
        <v>729.037614432007</v>
      </c>
      <c r="T49" t="n">
        <v>815.606949345691</v>
      </c>
      <c r="U49" t="n">
        <v>874.58213068695</v>
      </c>
      <c r="V49" t="n">
        <v>851.396277968993</v>
      </c>
      <c r="W49" t="n">
        <v>1034.79177834889</v>
      </c>
      <c r="X49" t="n">
        <v>992.278532690185</v>
      </c>
      <c r="Y49" t="n">
        <v>951.220343311159</v>
      </c>
      <c r="Z49" t="n">
        <v>908.843348557625</v>
      </c>
      <c r="AA49" t="n">
        <v>859.831882207473</v>
      </c>
      <c r="AB49" t="n">
        <v>736.749266232694</v>
      </c>
      <c r="AC49" t="n">
        <v>649.499852426876</v>
      </c>
      <c r="AD49" t="n">
        <v>612.926420180178</v>
      </c>
      <c r="AE49" t="n">
        <v>608.614395850794</v>
      </c>
      <c r="AF49" t="n">
        <v>623.428612786637</v>
      </c>
    </row>
    <row r="50">
      <c r="A50" t="s">
        <v>189</v>
      </c>
      <c r="B50" t="s">
        <v>468</v>
      </c>
      <c r="C50" t="s">
        <v>342</v>
      </c>
      <c r="D50" t="s">
        <v>469</v>
      </c>
      <c r="E50" t="s">
        <v>343</v>
      </c>
      <c r="F50"/>
      <c r="G50" t="n">
        <v>269.032822184409</v>
      </c>
      <c r="H50" t="n">
        <v>313.408841452536</v>
      </c>
      <c r="I50" t="n">
        <v>280.735437911088</v>
      </c>
      <c r="J50" t="n">
        <v>340.877729185625</v>
      </c>
      <c r="K50" t="n">
        <v>391.891368139212</v>
      </c>
      <c r="L50" t="n">
        <v>511.661133514222</v>
      </c>
      <c r="M50" t="n">
        <v>574.314780055134</v>
      </c>
      <c r="N50" t="n">
        <v>608.375663244675</v>
      </c>
      <c r="O50" t="n">
        <v>699.970804352521</v>
      </c>
      <c r="P50" t="n">
        <v>813.648291240944</v>
      </c>
      <c r="Q50" t="n">
        <v>833.776584798265</v>
      </c>
      <c r="R50" t="n">
        <v>883.978782374615</v>
      </c>
      <c r="S50" t="n">
        <v>977.275584758907</v>
      </c>
      <c r="T50" t="n">
        <v>1022.0458802634</v>
      </c>
      <c r="U50" t="n">
        <v>937.954673061838</v>
      </c>
      <c r="V50" t="n">
        <v>699.009982088823</v>
      </c>
      <c r="W50" t="n">
        <v>781.214623730298</v>
      </c>
      <c r="X50" t="n">
        <v>725.570850525177</v>
      </c>
      <c r="Y50" t="n">
        <v>788.034098847429</v>
      </c>
      <c r="Z50" t="n">
        <v>792.303591942484</v>
      </c>
      <c r="AA50" t="n">
        <v>889.690483414202</v>
      </c>
      <c r="AB50" t="n">
        <v>1018.39280238527</v>
      </c>
      <c r="AC50" t="n">
        <v>1141.97969357638</v>
      </c>
      <c r="AD50" t="n">
        <v>1107.41069652179</v>
      </c>
      <c r="AE50" t="n">
        <v>1247.3247926035</v>
      </c>
      <c r="AF50" t="n">
        <v>1414.53680614512</v>
      </c>
    </row>
    <row r="51">
      <c r="A51" t="s">
        <v>189</v>
      </c>
      <c r="B51" t="s">
        <v>470</v>
      </c>
      <c r="C51" t="s">
        <v>342</v>
      </c>
      <c r="D51" t="s">
        <v>471</v>
      </c>
      <c r="E51" t="s">
        <v>343</v>
      </c>
      <c r="F51"/>
      <c r="G51" t="n">
        <v>266.494336818854</v>
      </c>
      <c r="H51" t="n">
        <v>310.348330378762</v>
      </c>
      <c r="I51" t="n">
        <v>277.994500739673</v>
      </c>
      <c r="J51" t="n">
        <v>337.274564156551</v>
      </c>
      <c r="K51" t="n">
        <v>387.849646636441</v>
      </c>
      <c r="L51" t="n">
        <v>506.956893154803</v>
      </c>
      <c r="M51" t="n">
        <v>568.785872142625</v>
      </c>
      <c r="N51" t="n">
        <v>601.788771966419</v>
      </c>
      <c r="O51" t="n">
        <v>691.211155768208</v>
      </c>
      <c r="P51" t="n">
        <v>802.863827078543</v>
      </c>
      <c r="Q51" t="n">
        <v>821.682137557548</v>
      </c>
      <c r="R51" t="n">
        <v>870.19989489947</v>
      </c>
      <c r="S51" t="n">
        <v>961.665728012622</v>
      </c>
      <c r="T51" t="n">
        <v>1005.25668524446</v>
      </c>
      <c r="U51" t="n">
        <v>920.800962289037</v>
      </c>
      <c r="V51" t="n">
        <v>684.015702481739</v>
      </c>
      <c r="W51" t="n">
        <v>763.079513342007</v>
      </c>
      <c r="X51" t="n">
        <v>708.903911481139</v>
      </c>
      <c r="Y51" t="n">
        <v>770.866039647945</v>
      </c>
      <c r="Z51" t="n">
        <v>775.272144608766</v>
      </c>
      <c r="AA51" t="n">
        <v>872.704293497886</v>
      </c>
      <c r="AB51" t="n">
        <v>1000.91192046203</v>
      </c>
      <c r="AC51" t="n">
        <v>966.612766405853</v>
      </c>
      <c r="AD51" t="n">
        <v>963.699989637892</v>
      </c>
      <c r="AE51" t="n">
        <v>1053.13148859874</v>
      </c>
      <c r="AF51" t="n">
        <v>1170.12146763284</v>
      </c>
    </row>
    <row r="52">
      <c r="A52" t="s">
        <v>189</v>
      </c>
      <c r="B52" t="s">
        <v>472</v>
      </c>
      <c r="C52" t="s">
        <v>342</v>
      </c>
      <c r="D52" t="s">
        <v>473</v>
      </c>
      <c r="E52" t="s">
        <v>343</v>
      </c>
      <c r="F52"/>
      <c r="G52" t="n">
        <v>2.53848536555477</v>
      </c>
      <c r="H52" t="n">
        <v>3.06051107377439</v>
      </c>
      <c r="I52" t="n">
        <v>2.74093717141591</v>
      </c>
      <c r="J52" t="n">
        <v>3.60316502907301</v>
      </c>
      <c r="K52" t="n">
        <v>4.04172150277141</v>
      </c>
      <c r="L52" t="n">
        <v>4.70424035941974</v>
      </c>
      <c r="M52" t="n">
        <v>5.52890791250878</v>
      </c>
      <c r="N52" t="n">
        <v>6.58689127825552</v>
      </c>
      <c r="O52" t="n">
        <v>8.7596485843129</v>
      </c>
      <c r="P52" t="n">
        <v>10.7844641624008</v>
      </c>
      <c r="Q52" t="n">
        <v>12.0944472407171</v>
      </c>
      <c r="R52" t="n">
        <v>13.7788874751448</v>
      </c>
      <c r="S52" t="n">
        <v>15.6098567462844</v>
      </c>
      <c r="T52" t="n">
        <v>16.7891950189432</v>
      </c>
      <c r="U52" t="n">
        <v>17.1537107728013</v>
      </c>
      <c r="V52" t="n">
        <v>14.9942796070843</v>
      </c>
      <c r="W52" t="n">
        <v>18.135110388291</v>
      </c>
      <c r="X52" t="n">
        <v>16.6669390440379</v>
      </c>
      <c r="Y52" t="n">
        <v>17.1680591994837</v>
      </c>
      <c r="Z52" t="n">
        <v>17.0314473337173</v>
      </c>
      <c r="AA52" t="n">
        <v>16.9861899163161</v>
      </c>
      <c r="AB52" t="n">
        <v>17.4808819232388</v>
      </c>
      <c r="AC52" t="n">
        <v>17.9550704083096</v>
      </c>
      <c r="AD52" t="n">
        <v>18.4164281434063</v>
      </c>
      <c r="AE52" t="n">
        <v>19.0919425543178</v>
      </c>
      <c r="AF52" t="n">
        <v>19.9314988173358</v>
      </c>
    </row>
    <row r="53">
      <c r="A53" t="s">
        <v>189</v>
      </c>
      <c r="B53" t="s">
        <v>474</v>
      </c>
      <c r="C53" t="s">
        <v>342</v>
      </c>
      <c r="D53" t="s">
        <v>475</v>
      </c>
      <c r="E53" t="s">
        <v>343</v>
      </c>
      <c r="F53"/>
      <c r="G53" t="n">
        <v>69.5335135595078</v>
      </c>
      <c r="H53" t="n">
        <v>78.2220596005147</v>
      </c>
      <c r="I53" t="n">
        <v>73.1253253920926</v>
      </c>
      <c r="J53" t="n">
        <v>91.2400803917389</v>
      </c>
      <c r="K53" t="n">
        <v>106.636060336458</v>
      </c>
      <c r="L53" t="n">
        <v>133.257357572582</v>
      </c>
      <c r="M53" t="n">
        <v>142.87927020351</v>
      </c>
      <c r="N53" t="n">
        <v>161.211724775571</v>
      </c>
      <c r="O53" t="n">
        <v>173.653345168214</v>
      </c>
      <c r="P53" t="n">
        <v>189.243729581391</v>
      </c>
      <c r="Q53" t="n">
        <v>194.085746098799</v>
      </c>
      <c r="R53" t="n">
        <v>228.148341668241</v>
      </c>
      <c r="S53" t="n">
        <v>264.198517024415</v>
      </c>
      <c r="T53" t="n">
        <v>269.555435089682</v>
      </c>
      <c r="U53" t="n">
        <v>229.618258936917</v>
      </c>
      <c r="V53" t="n">
        <v>149.417285239921</v>
      </c>
      <c r="W53" t="n">
        <v>134.556706938372</v>
      </c>
      <c r="X53" t="n">
        <v>166.816644544563</v>
      </c>
      <c r="Y53" t="n">
        <v>178.972959453924</v>
      </c>
      <c r="Z53" t="n">
        <v>154.378816950272</v>
      </c>
      <c r="AA53" t="n">
        <v>155.907528339367</v>
      </c>
      <c r="AB53" t="n">
        <v>182.190380198945</v>
      </c>
      <c r="AC53" t="n">
        <v>168.264571604914</v>
      </c>
      <c r="AD53" t="n">
        <v>196.708908848581</v>
      </c>
      <c r="AE53" t="n">
        <v>249.957186321575</v>
      </c>
      <c r="AF53" t="n">
        <v>309.883142991541</v>
      </c>
    </row>
    <row r="54">
      <c r="A54" t="s">
        <v>189</v>
      </c>
      <c r="B54" t="s">
        <v>476</v>
      </c>
      <c r="C54" t="s">
        <v>342</v>
      </c>
      <c r="D54" t="s">
        <v>477</v>
      </c>
      <c r="E54" t="s">
        <v>343</v>
      </c>
      <c r="F54"/>
      <c r="G54" t="n">
        <v>968.95820100715</v>
      </c>
      <c r="H54" t="n">
        <v>963.083084894044</v>
      </c>
      <c r="I54" t="n">
        <v>796.284079871027</v>
      </c>
      <c r="J54" t="n">
        <v>914.763714153314</v>
      </c>
      <c r="K54" t="n">
        <v>980.333450697488</v>
      </c>
      <c r="L54" t="n">
        <v>1158.51806503421</v>
      </c>
      <c r="M54" t="n">
        <v>1185.09679215869</v>
      </c>
      <c r="N54" t="n">
        <v>1193.85717350517</v>
      </c>
      <c r="O54" t="n">
        <v>1215.8386379534</v>
      </c>
      <c r="P54" t="n">
        <v>1252.83791539058</v>
      </c>
      <c r="Q54" t="n">
        <v>1196.79059133381</v>
      </c>
      <c r="R54" t="n">
        <v>1252.39057540895</v>
      </c>
      <c r="S54" t="n">
        <v>1321.36549749636</v>
      </c>
      <c r="T54" t="n">
        <v>1318.09279403503</v>
      </c>
      <c r="U54" t="n">
        <v>1087.02928511316</v>
      </c>
      <c r="V54" t="n">
        <v>820.36652120739</v>
      </c>
      <c r="W54" t="n">
        <v>814.351548075179</v>
      </c>
      <c r="X54" t="n">
        <v>796.093385646022</v>
      </c>
      <c r="Y54" t="n">
        <v>788.189827966098</v>
      </c>
      <c r="Z54" t="n">
        <v>747.416233915077</v>
      </c>
      <c r="AA54" t="n">
        <v>691.608509644683</v>
      </c>
      <c r="AB54" t="n">
        <v>689.58911737521</v>
      </c>
      <c r="AC54" t="n">
        <v>600.795155605407</v>
      </c>
      <c r="AD54" t="n">
        <v>684.967892710042</v>
      </c>
      <c r="AE54" t="n">
        <v>836.839848524699</v>
      </c>
      <c r="AF54" t="n">
        <v>1000.76381169946</v>
      </c>
    </row>
    <row r="55">
      <c r="A55" t="s">
        <v>189</v>
      </c>
      <c r="B55" t="s">
        <v>478</v>
      </c>
      <c r="C55" t="s">
        <v>342</v>
      </c>
      <c r="D55" t="s">
        <v>479</v>
      </c>
      <c r="E55" t="s">
        <v>343</v>
      </c>
      <c r="F55"/>
      <c r="G55" t="n">
        <v>899.424687447642</v>
      </c>
      <c r="H55" t="n">
        <v>884.86102529353</v>
      </c>
      <c r="I55" t="n">
        <v>723.158754478934</v>
      </c>
      <c r="J55" t="n">
        <v>823.523633761575</v>
      </c>
      <c r="K55" t="n">
        <v>873.69739036103</v>
      </c>
      <c r="L55" t="n">
        <v>1025.26070746163</v>
      </c>
      <c r="M55" t="n">
        <v>1042.21752195518</v>
      </c>
      <c r="N55" t="n">
        <v>1032.6454487296</v>
      </c>
      <c r="O55" t="n">
        <v>1042.18529278518</v>
      </c>
      <c r="P55" t="n">
        <v>1063.59418580919</v>
      </c>
      <c r="Q55" t="n">
        <v>1002.70484523501</v>
      </c>
      <c r="R55" t="n">
        <v>1024.24223374071</v>
      </c>
      <c r="S55" t="n">
        <v>1057.16698047195</v>
      </c>
      <c r="T55" t="n">
        <v>1048.53735894535</v>
      </c>
      <c r="U55" t="n">
        <v>857.411026176246</v>
      </c>
      <c r="V55" t="n">
        <v>670.949235967469</v>
      </c>
      <c r="W55" t="n">
        <v>679.794841136806</v>
      </c>
      <c r="X55" t="n">
        <v>629.276741101459</v>
      </c>
      <c r="Y55" t="n">
        <v>609.216868512174</v>
      </c>
      <c r="Z55" t="n">
        <v>593.037416964804</v>
      </c>
      <c r="AA55" t="n">
        <v>535.700981305315</v>
      </c>
      <c r="AB55" t="n">
        <v>507.398737176264</v>
      </c>
      <c r="AC55" t="n">
        <v>432.530584000493</v>
      </c>
      <c r="AD55" t="n">
        <v>488.258983861461</v>
      </c>
      <c r="AE55" t="n">
        <v>586.882662203124</v>
      </c>
      <c r="AF55" t="n">
        <v>690.880668707923</v>
      </c>
    </row>
    <row r="56">
      <c r="A56" t="s">
        <v>189</v>
      </c>
      <c r="B56" t="s">
        <v>480</v>
      </c>
      <c r="C56" t="s">
        <v>342</v>
      </c>
      <c r="D56" t="s">
        <v>481</v>
      </c>
      <c r="E56" t="s">
        <v>343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189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7417.4221883877</v>
      </c>
      <c r="H57" t="n">
        <v>8480.78733068257</v>
      </c>
      <c r="I57" t="n">
        <v>7987.15325969104</v>
      </c>
      <c r="J57" t="n">
        <v>9933.05434746267</v>
      </c>
      <c r="K57" t="n">
        <v>11405.6602293773</v>
      </c>
      <c r="L57" t="n">
        <v>14205.5218424569</v>
      </c>
      <c r="M57" t="n">
        <v>15303.0343673365</v>
      </c>
      <c r="N57" t="n">
        <v>15999.6206573077</v>
      </c>
      <c r="O57" t="n">
        <v>18117.77279424</v>
      </c>
      <c r="P57" t="n">
        <v>20506.0963799792</v>
      </c>
      <c r="Q57" t="n">
        <v>21234.3857872561</v>
      </c>
      <c r="R57" t="n">
        <v>23181.0626575502</v>
      </c>
      <c r="S57" t="n">
        <v>25636.8250373162</v>
      </c>
      <c r="T57" t="n">
        <v>26477.4833901926</v>
      </c>
      <c r="U57" t="n">
        <v>25954.1765337144</v>
      </c>
      <c r="V57" t="n">
        <v>21276.7836677494</v>
      </c>
      <c r="W57" t="n">
        <v>22859.9495122766</v>
      </c>
      <c r="X57" t="n">
        <v>23204.7249726472</v>
      </c>
      <c r="Y57" t="n">
        <v>23664.5644213227</v>
      </c>
      <c r="Z57" t="n">
        <v>22607.9792233413</v>
      </c>
      <c r="AA57" t="n">
        <v>23353.5792715723</v>
      </c>
      <c r="AB57" t="n">
        <v>27756.6523047977</v>
      </c>
      <c r="AC57" t="n">
        <v>30297.9460930375</v>
      </c>
      <c r="AD57" t="n">
        <v>32173.8322879259</v>
      </c>
      <c r="AE57" t="n">
        <v>35924.9904661756</v>
      </c>
      <c r="AF57" t="n">
        <v>41522.5444457929</v>
      </c>
    </row>
    <row r="58">
      <c r="A58" t="s">
        <v>189</v>
      </c>
      <c r="B58" t="s">
        <v>484</v>
      </c>
      <c r="C58" t="s">
        <v>342</v>
      </c>
      <c r="D58" t="s">
        <v>485</v>
      </c>
      <c r="E58" t="s">
        <v>343</v>
      </c>
      <c r="F58"/>
      <c r="G58" t="n">
        <v>7417.4221883877</v>
      </c>
      <c r="H58" t="n">
        <v>8480.78733068257</v>
      </c>
      <c r="I58" t="n">
        <v>7987.15325969104</v>
      </c>
      <c r="J58" t="n">
        <v>9933.05434746267</v>
      </c>
      <c r="K58" t="n">
        <v>11405.6602293773</v>
      </c>
      <c r="L58" t="n">
        <v>14205.5218424569</v>
      </c>
      <c r="M58" t="n">
        <v>15303.0343673365</v>
      </c>
      <c r="N58" t="n">
        <v>15999.6206573077</v>
      </c>
      <c r="O58" t="n">
        <v>18117.77279424</v>
      </c>
      <c r="P58" t="n">
        <v>20506.0963799792</v>
      </c>
      <c r="Q58" t="n">
        <v>21234.3857872561</v>
      </c>
      <c r="R58" t="n">
        <v>23181.0626575502</v>
      </c>
      <c r="S58" t="n">
        <v>25636.8250373162</v>
      </c>
      <c r="T58" t="n">
        <v>26477.4833901926</v>
      </c>
      <c r="U58" t="n">
        <v>25954.1765337144</v>
      </c>
      <c r="V58" t="n">
        <v>21276.7836677494</v>
      </c>
      <c r="W58" t="n">
        <v>22859.9495122766</v>
      </c>
      <c r="X58" t="n">
        <v>23204.7249726472</v>
      </c>
      <c r="Y58" t="n">
        <v>23664.5644213227</v>
      </c>
      <c r="Z58" t="n">
        <v>22607.9792233413</v>
      </c>
      <c r="AA58" t="n">
        <v>23353.5792715723</v>
      </c>
      <c r="AB58" t="n">
        <v>27756.6523047977</v>
      </c>
      <c r="AC58" t="n">
        <v>30297.9460930375</v>
      </c>
      <c r="AD58" t="n">
        <v>32173.8322879259</v>
      </c>
      <c r="AE58" t="n">
        <v>35924.9904661756</v>
      </c>
      <c r="AF58" t="n">
        <v>41522.5444457929</v>
      </c>
    </row>
    <row r="59">
      <c r="A59" t="s">
        <v>189</v>
      </c>
      <c r="B59" t="s">
        <v>486</v>
      </c>
      <c r="C59" t="s">
        <v>342</v>
      </c>
      <c r="D59" t="s">
        <v>487</v>
      </c>
      <c r="E59" t="s">
        <v>343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191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191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191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191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191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191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191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191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191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191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191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191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191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191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191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191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191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191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191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191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191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191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191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191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191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191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191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191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191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191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191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191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191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191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191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191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191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191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191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191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191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191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191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191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191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191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191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191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191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191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191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191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191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191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191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2836.2</v>
      </c>
      <c r="H57" t="n">
        <v>3334.8</v>
      </c>
      <c r="I57" t="n">
        <v>3944.5</v>
      </c>
      <c r="J57" t="n">
        <v>4745.8</v>
      </c>
      <c r="K57" t="n">
        <v>5460.4</v>
      </c>
      <c r="L57" t="n">
        <v>7662.2</v>
      </c>
      <c r="M57" t="n">
        <v>10247.2</v>
      </c>
      <c r="N57" t="n">
        <v>11709.9</v>
      </c>
      <c r="O57" t="n">
        <v>13875.9</v>
      </c>
      <c r="P57" t="n">
        <v>16871</v>
      </c>
      <c r="Q57" t="n">
        <v>19705.6</v>
      </c>
      <c r="R57" t="n">
        <v>21536</v>
      </c>
      <c r="S57" t="n">
        <v>23703.9</v>
      </c>
      <c r="T57" t="n">
        <v>27285.5</v>
      </c>
      <c r="U57" t="n">
        <v>28910.2</v>
      </c>
      <c r="V57" t="n">
        <v>29636.2</v>
      </c>
      <c r="W57" t="n">
        <v>31396.3</v>
      </c>
      <c r="X57" t="n">
        <v>34680.9</v>
      </c>
      <c r="Y57" t="n">
        <v>37862.6</v>
      </c>
      <c r="Z57" t="n">
        <v>288684.8</v>
      </c>
      <c r="AA57" t="n">
        <v>308320.3</v>
      </c>
      <c r="AB57" t="n">
        <v>316242.5</v>
      </c>
      <c r="AC57" t="n">
        <v>320160.9</v>
      </c>
      <c r="AD57" t="n">
        <v>394208.2</v>
      </c>
      <c r="AE57" t="n">
        <v>441370.2</v>
      </c>
      <c r="AF57" t="n">
        <v>396329.4</v>
      </c>
    </row>
    <row r="58">
      <c r="A58" t="s">
        <v>191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191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193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193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195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62392.8</v>
      </c>
      <c r="H57" t="n">
        <v>67100.1</v>
      </c>
      <c r="I57" t="n">
        <v>73999</v>
      </c>
      <c r="J57" t="n">
        <v>83001.7</v>
      </c>
      <c r="K57" t="n">
        <v>96310</v>
      </c>
      <c r="L57" t="n">
        <v>111264.4</v>
      </c>
      <c r="M57" t="n">
        <v>127677.6</v>
      </c>
      <c r="N57" t="n">
        <v>136109.6</v>
      </c>
      <c r="O57" t="n">
        <v>142877.2</v>
      </c>
      <c r="P57" t="n">
        <v>166383.7</v>
      </c>
      <c r="Q57" t="n">
        <v>180325.3</v>
      </c>
      <c r="R57" t="n">
        <v>198082.8</v>
      </c>
      <c r="S57" t="n">
        <v>207191.7</v>
      </c>
      <c r="T57" t="n">
        <v>203980.1</v>
      </c>
      <c r="U57" t="n">
        <v>193844.1</v>
      </c>
      <c r="V57" t="n">
        <v>187715.7</v>
      </c>
      <c r="W57" t="n">
        <v>193237.7</v>
      </c>
      <c r="X57" t="n">
        <v>204990.5</v>
      </c>
      <c r="Y57" t="n">
        <v>231914.7</v>
      </c>
      <c r="Z57" t="n">
        <v>250014.5</v>
      </c>
      <c r="AA57" t="n">
        <v>271589.1</v>
      </c>
      <c r="AB57" t="n">
        <v>292959.4</v>
      </c>
      <c r="AC57" t="n">
        <v>342680.1</v>
      </c>
      <c r="AD57" t="n">
        <v>393112.4</v>
      </c>
      <c r="AE57" t="n">
        <v>421847.5</v>
      </c>
      <c r="AF57" t="n">
        <v>431566.7</v>
      </c>
    </row>
    <row r="58">
      <c r="A58" t="s">
        <v>195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197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116018.1</v>
      </c>
      <c r="H57" t="n">
        <v>126814.4</v>
      </c>
      <c r="I57" t="n">
        <v>143926.9</v>
      </c>
      <c r="J57" t="n">
        <v>171304.9</v>
      </c>
      <c r="K57" t="n">
        <v>202047.2</v>
      </c>
      <c r="L57" t="n">
        <v>235275.6</v>
      </c>
      <c r="M57" t="n">
        <v>271745.4</v>
      </c>
      <c r="N57" t="n">
        <v>303288.3</v>
      </c>
      <c r="O57" t="n">
        <v>344244.3</v>
      </c>
      <c r="P57" t="n">
        <v>405341.4</v>
      </c>
      <c r="Q57" t="n">
        <v>445102.8</v>
      </c>
      <c r="R57" t="n">
        <v>499132.9</v>
      </c>
      <c r="S57" t="n">
        <v>504681.6</v>
      </c>
      <c r="T57" t="n">
        <v>456874.2</v>
      </c>
      <c r="U57" t="n">
        <v>402428.1</v>
      </c>
      <c r="V57" t="n">
        <v>385723.2</v>
      </c>
      <c r="W57" t="n">
        <v>391277</v>
      </c>
      <c r="X57" t="n">
        <v>407059.5</v>
      </c>
      <c r="Y57" t="n">
        <v>439270.6</v>
      </c>
      <c r="Z57" t="n">
        <v>468376.7</v>
      </c>
      <c r="AA57" t="n">
        <v>500330.6</v>
      </c>
      <c r="AB57" t="n">
        <v>531925.8</v>
      </c>
      <c r="AC57" t="n">
        <v>592250.2</v>
      </c>
      <c r="AD57" t="n">
        <v>658335.9</v>
      </c>
      <c r="AE57" t="n">
        <v>690936.9</v>
      </c>
      <c r="AF57" t="n">
        <v>718781.5</v>
      </c>
    </row>
    <row r="58">
      <c r="A58" t="s">
        <v>197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210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210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210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210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210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210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210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210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210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210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210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210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210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210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210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210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210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210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210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210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210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210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210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210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210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210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210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210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210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210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210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210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210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210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210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210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210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210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210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210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210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210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210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210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210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210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210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210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210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210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210</v>
      </c>
      <c r="B57" t="s">
        <v>482</v>
      </c>
      <c r="C57" t="s">
        <v>342</v>
      </c>
      <c r="D57" t="s">
        <v>483</v>
      </c>
      <c r="E57" t="s">
        <v>343</v>
      </c>
      <c r="F57" t="n">
        <v>610.636753324991</v>
      </c>
      <c r="G57" t="n">
        <v>802.865577895473</v>
      </c>
      <c r="H57" t="n">
        <v>892.992527075033</v>
      </c>
      <c r="I57" t="n">
        <v>1019.43004817545</v>
      </c>
      <c r="J57" t="n">
        <v>1298.71718360066</v>
      </c>
      <c r="K57" t="n">
        <v>1486.27989381754</v>
      </c>
      <c r="L57" t="n">
        <v>1788.14747147589</v>
      </c>
      <c r="M57" t="n">
        <v>1839.02479235211</v>
      </c>
      <c r="N57" t="n">
        <v>1870.7205506737</v>
      </c>
      <c r="O57" t="n">
        <v>1937.05255838015</v>
      </c>
      <c r="P57" t="n">
        <v>1980.56322131905</v>
      </c>
      <c r="Q57" t="n">
        <v>2081.54851818155</v>
      </c>
      <c r="R57" t="n">
        <v>2265.66335599304</v>
      </c>
      <c r="S57" t="n">
        <v>2354.77880223133</v>
      </c>
      <c r="T57" t="n">
        <v>2438.97957342925</v>
      </c>
      <c r="U57" t="n">
        <v>2580.16507695627</v>
      </c>
      <c r="V57" t="n">
        <v>2704.23092500936</v>
      </c>
      <c r="W57" t="n">
        <v>2945.22573969688</v>
      </c>
      <c r="X57" t="n">
        <v>3141.00257341701</v>
      </c>
      <c r="Y57" t="n">
        <v>3417.85132180915</v>
      </c>
      <c r="Z57" t="n">
        <v>4396.29749287092</v>
      </c>
      <c r="AA57" t="n">
        <v>4745.83619533271</v>
      </c>
      <c r="AB57" t="n">
        <v>4919.9813166411</v>
      </c>
      <c r="AC57" t="n">
        <v>5164.00121346267</v>
      </c>
      <c r="AD57" t="n">
        <v>5376.05222086929</v>
      </c>
      <c r="AE57" t="n">
        <v>5855.4</v>
      </c>
      <c r="AF57" t="n">
        <v>6088.8</v>
      </c>
    </row>
    <row r="58">
      <c r="A58" t="s">
        <v>210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210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212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212</v>
      </c>
      <c r="B3" t="s">
        <v>374</v>
      </c>
      <c r="C3" t="s">
        <v>342</v>
      </c>
      <c r="D3" t="s">
        <v>375</v>
      </c>
      <c r="E3" t="s">
        <v>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212</v>
      </c>
      <c r="B4" t="s">
        <v>376</v>
      </c>
      <c r="C4" t="s">
        <v>342</v>
      </c>
      <c r="D4" t="s">
        <v>377</v>
      </c>
      <c r="E4" t="s">
        <v>343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212</v>
      </c>
      <c r="B5" t="s">
        <v>378</v>
      </c>
      <c r="C5" t="s">
        <v>342</v>
      </c>
      <c r="D5" t="s">
        <v>379</v>
      </c>
      <c r="E5" t="s">
        <v>343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212</v>
      </c>
      <c r="B6" t="s">
        <v>380</v>
      </c>
      <c r="C6" t="s">
        <v>342</v>
      </c>
      <c r="D6" t="s">
        <v>381</v>
      </c>
      <c r="E6" t="s">
        <v>343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212</v>
      </c>
      <c r="B7" t="s">
        <v>382</v>
      </c>
      <c r="C7" t="s">
        <v>342</v>
      </c>
      <c r="D7" t="s">
        <v>383</v>
      </c>
      <c r="E7" t="s">
        <v>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212</v>
      </c>
      <c r="B8" t="s">
        <v>384</v>
      </c>
      <c r="C8" t="s">
        <v>342</v>
      </c>
      <c r="D8" t="s">
        <v>385</v>
      </c>
      <c r="E8" t="s">
        <v>343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212</v>
      </c>
      <c r="B9" t="s">
        <v>386</v>
      </c>
      <c r="C9" t="s">
        <v>342</v>
      </c>
      <c r="D9" t="s">
        <v>387</v>
      </c>
      <c r="E9" t="s">
        <v>343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212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212</v>
      </c>
      <c r="B11" t="s">
        <v>390</v>
      </c>
      <c r="C11" t="s">
        <v>342</v>
      </c>
      <c r="D11" t="s">
        <v>391</v>
      </c>
      <c r="E11" t="s">
        <v>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212</v>
      </c>
      <c r="B12" t="s">
        <v>392</v>
      </c>
      <c r="C12" t="s">
        <v>342</v>
      </c>
      <c r="D12" t="s">
        <v>393</v>
      </c>
      <c r="E12" t="s">
        <v>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212</v>
      </c>
      <c r="B13" t="s">
        <v>394</v>
      </c>
      <c r="C13" t="s">
        <v>342</v>
      </c>
      <c r="D13" t="s">
        <v>395</v>
      </c>
      <c r="E13" t="s">
        <v>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212</v>
      </c>
      <c r="B14" t="s">
        <v>396</v>
      </c>
      <c r="C14" t="s">
        <v>342</v>
      </c>
      <c r="D14" t="s">
        <v>397</v>
      </c>
      <c r="E14" t="s">
        <v>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212</v>
      </c>
      <c r="B15" t="s">
        <v>398</v>
      </c>
      <c r="C15" t="s">
        <v>342</v>
      </c>
      <c r="D15" t="s">
        <v>399</v>
      </c>
      <c r="E15" t="s">
        <v>343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212</v>
      </c>
      <c r="B16" t="s">
        <v>400</v>
      </c>
      <c r="C16" t="s">
        <v>342</v>
      </c>
      <c r="D16" t="s">
        <v>401</v>
      </c>
      <c r="E16" t="s">
        <v>343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212</v>
      </c>
      <c r="B17" t="s">
        <v>402</v>
      </c>
      <c r="C17" t="s">
        <v>342</v>
      </c>
      <c r="D17" t="s">
        <v>403</v>
      </c>
      <c r="E17" t="s">
        <v>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212</v>
      </c>
      <c r="B18" t="s">
        <v>404</v>
      </c>
      <c r="C18" t="s">
        <v>342</v>
      </c>
      <c r="D18" t="s">
        <v>405</v>
      </c>
      <c r="E18" t="s">
        <v>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212</v>
      </c>
      <c r="B19" t="s">
        <v>406</v>
      </c>
      <c r="C19" t="s">
        <v>342</v>
      </c>
      <c r="D19" t="s">
        <v>407</v>
      </c>
      <c r="E19" t="s">
        <v>343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212</v>
      </c>
      <c r="B20" t="s">
        <v>408</v>
      </c>
      <c r="C20" t="s">
        <v>342</v>
      </c>
      <c r="D20" t="s">
        <v>409</v>
      </c>
      <c r="E20" t="s">
        <v>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212</v>
      </c>
      <c r="B21" t="s">
        <v>410</v>
      </c>
      <c r="C21" t="s">
        <v>342</v>
      </c>
      <c r="D21" t="s">
        <v>411</v>
      </c>
      <c r="E21" t="s">
        <v>343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212</v>
      </c>
      <c r="B22" t="s">
        <v>412</v>
      </c>
      <c r="C22" t="s">
        <v>342</v>
      </c>
      <c r="D22" t="s">
        <v>413</v>
      </c>
      <c r="E22" t="s">
        <v>343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212</v>
      </c>
      <c r="B23" t="s">
        <v>414</v>
      </c>
      <c r="C23" t="s">
        <v>342</v>
      </c>
      <c r="D23" t="s">
        <v>415</v>
      </c>
      <c r="E23" t="s">
        <v>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212</v>
      </c>
      <c r="B24" t="s">
        <v>416</v>
      </c>
      <c r="C24" t="s">
        <v>342</v>
      </c>
      <c r="D24" t="s">
        <v>417</v>
      </c>
      <c r="E24" t="s">
        <v>343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212</v>
      </c>
      <c r="B25" t="s">
        <v>418</v>
      </c>
      <c r="C25" t="s">
        <v>342</v>
      </c>
      <c r="D25" t="s">
        <v>419</v>
      </c>
      <c r="E25" t="s">
        <v>343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212</v>
      </c>
      <c r="B26" t="s">
        <v>420</v>
      </c>
      <c r="C26" t="s">
        <v>342</v>
      </c>
      <c r="D26" t="s">
        <v>421</v>
      </c>
      <c r="E26" t="s">
        <v>343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212</v>
      </c>
      <c r="B27" t="s">
        <v>422</v>
      </c>
      <c r="C27" t="s">
        <v>342</v>
      </c>
      <c r="D27" t="s">
        <v>423</v>
      </c>
      <c r="E27" t="s">
        <v>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212</v>
      </c>
      <c r="B28" t="s">
        <v>424</v>
      </c>
      <c r="C28" t="s">
        <v>342</v>
      </c>
      <c r="D28" t="s">
        <v>425</v>
      </c>
      <c r="E28" t="s">
        <v>343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212</v>
      </c>
      <c r="B29" t="s">
        <v>426</v>
      </c>
      <c r="C29" t="s">
        <v>342</v>
      </c>
      <c r="D29" t="s">
        <v>427</v>
      </c>
      <c r="E29" t="s">
        <v>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212</v>
      </c>
      <c r="B30" t="s">
        <v>428</v>
      </c>
      <c r="C30" t="s">
        <v>342</v>
      </c>
      <c r="D30" t="s">
        <v>429</v>
      </c>
      <c r="E30" t="s">
        <v>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212</v>
      </c>
      <c r="B31" t="s">
        <v>430</v>
      </c>
      <c r="C31" t="s">
        <v>342</v>
      </c>
      <c r="D31" t="s">
        <v>431</v>
      </c>
      <c r="E31" t="s">
        <v>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212</v>
      </c>
      <c r="B32" t="s">
        <v>432</v>
      </c>
      <c r="C32" t="s">
        <v>342</v>
      </c>
      <c r="D32" t="s">
        <v>433</v>
      </c>
      <c r="E32" t="s">
        <v>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212</v>
      </c>
      <c r="B33" t="s">
        <v>434</v>
      </c>
      <c r="C33" t="s">
        <v>342</v>
      </c>
      <c r="D33" t="s">
        <v>435</v>
      </c>
      <c r="E33" t="s">
        <v>343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212</v>
      </c>
      <c r="B34" t="s">
        <v>436</v>
      </c>
      <c r="C34" t="s">
        <v>342</v>
      </c>
      <c r="D34" t="s">
        <v>437</v>
      </c>
      <c r="E34" t="s">
        <v>343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212</v>
      </c>
      <c r="B35" t="s">
        <v>438</v>
      </c>
      <c r="C35" t="s">
        <v>342</v>
      </c>
      <c r="D35" t="s">
        <v>439</v>
      </c>
      <c r="E35" t="s">
        <v>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212</v>
      </c>
      <c r="B36" t="s">
        <v>440</v>
      </c>
      <c r="C36" t="s">
        <v>342</v>
      </c>
      <c r="D36" t="s">
        <v>441</v>
      </c>
      <c r="E36" t="s">
        <v>343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212</v>
      </c>
      <c r="B37" t="s">
        <v>442</v>
      </c>
      <c r="C37" t="s">
        <v>342</v>
      </c>
      <c r="D37" t="s">
        <v>443</v>
      </c>
      <c r="E37" t="s">
        <v>343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212</v>
      </c>
      <c r="B38" t="s">
        <v>444</v>
      </c>
      <c r="C38" t="s">
        <v>342</v>
      </c>
      <c r="D38" t="s">
        <v>445</v>
      </c>
      <c r="E38" t="s">
        <v>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212</v>
      </c>
      <c r="B39" t="s">
        <v>446</v>
      </c>
      <c r="C39" t="s">
        <v>342</v>
      </c>
      <c r="D39" t="s">
        <v>447</v>
      </c>
      <c r="E39" t="s">
        <v>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212</v>
      </c>
      <c r="B40" t="s">
        <v>448</v>
      </c>
      <c r="C40" t="s">
        <v>342</v>
      </c>
      <c r="D40" t="s">
        <v>449</v>
      </c>
      <c r="E40" t="s">
        <v>343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212</v>
      </c>
      <c r="B41" t="s">
        <v>450</v>
      </c>
      <c r="C41" t="s">
        <v>342</v>
      </c>
      <c r="D41" t="s">
        <v>451</v>
      </c>
      <c r="E41" t="s">
        <v>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212</v>
      </c>
      <c r="B42" t="s">
        <v>452</v>
      </c>
      <c r="C42" t="s">
        <v>342</v>
      </c>
      <c r="D42" t="s">
        <v>453</v>
      </c>
      <c r="E42" t="s">
        <v>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212</v>
      </c>
      <c r="B43" t="s">
        <v>454</v>
      </c>
      <c r="C43" t="s">
        <v>342</v>
      </c>
      <c r="D43" t="s">
        <v>455</v>
      </c>
      <c r="E43" t="s">
        <v>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212</v>
      </c>
      <c r="B44" t="s">
        <v>456</v>
      </c>
      <c r="C44" t="s">
        <v>342</v>
      </c>
      <c r="D44" t="s">
        <v>457</v>
      </c>
      <c r="E44" t="s">
        <v>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212</v>
      </c>
      <c r="B45" t="s">
        <v>458</v>
      </c>
      <c r="C45" t="s">
        <v>342</v>
      </c>
      <c r="D45" t="s">
        <v>459</v>
      </c>
      <c r="E45" t="s">
        <v>343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212</v>
      </c>
      <c r="B46" t="s">
        <v>460</v>
      </c>
      <c r="C46" t="s">
        <v>342</v>
      </c>
      <c r="D46" t="s">
        <v>461</v>
      </c>
      <c r="E46" t="s">
        <v>343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212</v>
      </c>
      <c r="B47" t="s">
        <v>462</v>
      </c>
      <c r="C47" t="s">
        <v>342</v>
      </c>
      <c r="D47" t="s">
        <v>463</v>
      </c>
      <c r="E47" t="s">
        <v>343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212</v>
      </c>
      <c r="B48" t="s">
        <v>464</v>
      </c>
      <c r="C48" t="s">
        <v>342</v>
      </c>
      <c r="D48" t="s">
        <v>465</v>
      </c>
      <c r="E48" t="s">
        <v>343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212</v>
      </c>
      <c r="B49" t="s">
        <v>466</v>
      </c>
      <c r="C49" t="s">
        <v>342</v>
      </c>
      <c r="D49" t="s">
        <v>467</v>
      </c>
      <c r="E49" t="s">
        <v>343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212</v>
      </c>
      <c r="B50" t="s">
        <v>468</v>
      </c>
      <c r="C50" t="s">
        <v>342</v>
      </c>
      <c r="D50" t="s">
        <v>469</v>
      </c>
      <c r="E50" t="s">
        <v>343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212</v>
      </c>
      <c r="B51" t="s">
        <v>470</v>
      </c>
      <c r="C51" t="s">
        <v>342</v>
      </c>
      <c r="D51" t="s">
        <v>471</v>
      </c>
      <c r="E51" t="s">
        <v>343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212</v>
      </c>
      <c r="B52" t="s">
        <v>472</v>
      </c>
      <c r="C52" t="s">
        <v>342</v>
      </c>
      <c r="D52" t="s">
        <v>473</v>
      </c>
      <c r="E52" t="s">
        <v>343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212</v>
      </c>
      <c r="B53" t="s">
        <v>474</v>
      </c>
      <c r="C53" t="s">
        <v>342</v>
      </c>
      <c r="D53" t="s">
        <v>475</v>
      </c>
      <c r="E53" t="s">
        <v>343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212</v>
      </c>
      <c r="B54" t="s">
        <v>476</v>
      </c>
      <c r="C54" t="s">
        <v>342</v>
      </c>
      <c r="D54" t="s">
        <v>477</v>
      </c>
      <c r="E54" t="s">
        <v>343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212</v>
      </c>
      <c r="B55" t="s">
        <v>478</v>
      </c>
      <c r="C55" t="s">
        <v>342</v>
      </c>
      <c r="D55" t="s">
        <v>479</v>
      </c>
      <c r="E55" t="s">
        <v>343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212</v>
      </c>
      <c r="B56" t="s">
        <v>480</v>
      </c>
      <c r="C56" t="s">
        <v>342</v>
      </c>
      <c r="D56" t="s">
        <v>481</v>
      </c>
      <c r="E56" t="s">
        <v>343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212</v>
      </c>
      <c r="B57" t="s">
        <v>482</v>
      </c>
      <c r="C57" t="s">
        <v>342</v>
      </c>
      <c r="D57" t="s">
        <v>483</v>
      </c>
      <c r="E57" t="s">
        <v>343</v>
      </c>
      <c r="F57" t="n">
        <v>273.694</v>
      </c>
      <c r="G57" t="n">
        <v>332.607</v>
      </c>
      <c r="H57" t="n">
        <v>541.05</v>
      </c>
      <c r="I57" t="n">
        <v>619.782</v>
      </c>
      <c r="J57" t="n">
        <v>660.782</v>
      </c>
      <c r="K57" t="n">
        <v>649.677</v>
      </c>
      <c r="L57" t="n">
        <v>725.455</v>
      </c>
      <c r="M57" t="n">
        <v>732.479</v>
      </c>
      <c r="N57" t="n">
        <v>834.853</v>
      </c>
      <c r="O57" t="n">
        <v>778.98</v>
      </c>
      <c r="P57" t="n">
        <v>740.336</v>
      </c>
      <c r="Q57" t="n">
        <v>845.037</v>
      </c>
      <c r="R57" t="n">
        <v>902.401</v>
      </c>
      <c r="S57" t="n">
        <v>1003.888</v>
      </c>
      <c r="T57" t="n">
        <v>1098.932</v>
      </c>
      <c r="U57" t="n">
        <v>1091.02</v>
      </c>
      <c r="V57" t="n">
        <v>1072.342</v>
      </c>
      <c r="W57" t="n">
        <v>1128.226</v>
      </c>
      <c r="X57" t="n">
        <v>1012.606</v>
      </c>
      <c r="Y57" t="n">
        <v>954.985</v>
      </c>
      <c r="Z57" t="n">
        <v>890.789</v>
      </c>
      <c r="AA57" t="n">
        <v>786.152</v>
      </c>
      <c r="AB57" t="n">
        <v>778.074</v>
      </c>
      <c r="AC57" t="n">
        <v>676.075</v>
      </c>
      <c r="AD57" t="n">
        <v>652.708</v>
      </c>
      <c r="AE57" t="n">
        <v>573.8</v>
      </c>
      <c r="AF57" t="n">
        <v>520.8</v>
      </c>
    </row>
    <row r="58">
      <c r="A58" t="s">
        <v>212</v>
      </c>
      <c r="B58" t="s">
        <v>484</v>
      </c>
      <c r="C58" t="s">
        <v>342</v>
      </c>
      <c r="D58" t="s">
        <v>485</v>
      </c>
      <c r="E58" t="s">
        <v>343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212</v>
      </c>
      <c r="B59" t="s">
        <v>486</v>
      </c>
      <c r="C59" t="s">
        <v>342</v>
      </c>
      <c r="D59" t="s">
        <v>487</v>
      </c>
      <c r="E59" t="s">
        <v>343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214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214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214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214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214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214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214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214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214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214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214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214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214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214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214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214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214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214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214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214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214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214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214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214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214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214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214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214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214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214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214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214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214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214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214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214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214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214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214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214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214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214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214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214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214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214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214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214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214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214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214</v>
      </c>
      <c r="B57" t="s">
        <v>482</v>
      </c>
      <c r="C57" t="s">
        <v>342</v>
      </c>
      <c r="D57" t="s">
        <v>483</v>
      </c>
      <c r="E57" t="s">
        <v>343</v>
      </c>
      <c r="F57" t="n">
        <v>3213.86781803191</v>
      </c>
      <c r="G57" t="n">
        <v>3604.04376272229</v>
      </c>
      <c r="H57" t="n">
        <v>4015.63591651422</v>
      </c>
      <c r="I57" t="n">
        <v>4550.18727944718</v>
      </c>
      <c r="J57" t="n">
        <v>5288.72057141573</v>
      </c>
      <c r="K57" t="n">
        <v>5778.11844867251</v>
      </c>
      <c r="L57" t="n">
        <v>7672.68423949267</v>
      </c>
      <c r="M57" t="n">
        <v>10215.2716396993</v>
      </c>
      <c r="N57" t="n">
        <v>12039.5632357592</v>
      </c>
      <c r="O57" t="n">
        <v>14190.2259633477</v>
      </c>
      <c r="P57" t="n">
        <v>16877.6326355164</v>
      </c>
      <c r="Q57" t="n">
        <v>18978.6120784594</v>
      </c>
      <c r="R57" t="n">
        <v>20366.1186683917</v>
      </c>
      <c r="S57" t="n">
        <v>21060.5333416672</v>
      </c>
      <c r="T57" t="n">
        <v>22787.775780677</v>
      </c>
      <c r="U57" t="n">
        <v>24330.2932917267</v>
      </c>
      <c r="V57" t="n">
        <v>25333.0979070895</v>
      </c>
      <c r="W57" t="n">
        <v>28207.9437423372</v>
      </c>
      <c r="X57" t="n">
        <v>29231.6123478176</v>
      </c>
      <c r="Y57" t="n">
        <v>31846.4403152784</v>
      </c>
      <c r="Z57" t="n">
        <v>270724.637931378</v>
      </c>
      <c r="AA57" t="n">
        <v>288007.084011134</v>
      </c>
      <c r="AB57" t="n">
        <v>294571.14828112</v>
      </c>
      <c r="AC57" t="n">
        <v>295807.472721185</v>
      </c>
      <c r="AD57" t="n">
        <v>370515.533668349</v>
      </c>
      <c r="AE57" t="n">
        <v>417126.9</v>
      </c>
      <c r="AF57" t="n">
        <v>389719.8</v>
      </c>
    </row>
    <row r="58">
      <c r="A58" t="s">
        <v>214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214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0</v>
      </c>
      <c r="AF2"/>
    </row>
    <row r="3">
      <c r="A3" t="s">
        <v>216</v>
      </c>
      <c r="B3" t="s">
        <v>374</v>
      </c>
      <c r="C3" t="s">
        <v>342</v>
      </c>
      <c r="D3" t="s">
        <v>375</v>
      </c>
      <c r="E3" t="s">
        <v>343</v>
      </c>
      <c r="F3" t="n">
        <v>25.4348421725624</v>
      </c>
      <c r="G3" t="n">
        <v>23.7846463238203</v>
      </c>
      <c r="H3" t="n">
        <v>24.4938535232535</v>
      </c>
      <c r="I3" t="n">
        <v>23.5876921278344</v>
      </c>
      <c r="J3" t="n">
        <v>22.3501025114961</v>
      </c>
      <c r="K3" t="n">
        <v>21.0520040902966</v>
      </c>
      <c r="L3" t="n">
        <v>20.6734410365003</v>
      </c>
      <c r="M3" t="n">
        <v>20.4202590159378</v>
      </c>
      <c r="N3" t="n">
        <v>20.6288528567651</v>
      </c>
      <c r="O3" t="n">
        <v>19.1502959458004</v>
      </c>
      <c r="P3" t="n">
        <v>18.6309241230441</v>
      </c>
      <c r="Q3" t="n">
        <v>17.6501971436042</v>
      </c>
      <c r="R3" t="n">
        <v>17.3325513382172</v>
      </c>
      <c r="S3" t="n">
        <v>19.0654865984641</v>
      </c>
      <c r="T3" t="n">
        <v>18.7830609888584</v>
      </c>
      <c r="U3" t="n">
        <v>16.4936065746905</v>
      </c>
      <c r="V3" t="n">
        <v>16.6188392418109</v>
      </c>
      <c r="W3" t="n">
        <v>14.2312773587611</v>
      </c>
      <c r="X3" t="n">
        <v>12.0030551075305</v>
      </c>
      <c r="Y3" t="n">
        <v>10.0430012929896</v>
      </c>
      <c r="Z3" t="n">
        <v>9.39403300250554</v>
      </c>
      <c r="AA3" t="n">
        <v>9.59617717589154</v>
      </c>
      <c r="AB3" t="n">
        <v>11.1235883361796</v>
      </c>
      <c r="AC3" t="n">
        <v>15.3247296665991</v>
      </c>
      <c r="AD3" t="n">
        <v>13.6907237675596</v>
      </c>
      <c r="AE3" t="n">
        <v>12.6125790140477</v>
      </c>
      <c r="AF3" t="n">
        <v>12.0875087628998</v>
      </c>
    </row>
    <row r="4">
      <c r="A4" t="s">
        <v>216</v>
      </c>
      <c r="B4" t="s">
        <v>376</v>
      </c>
      <c r="C4" t="s">
        <v>342</v>
      </c>
      <c r="D4" t="s">
        <v>377</v>
      </c>
      <c r="E4" t="s">
        <v>343</v>
      </c>
      <c r="F4" t="n">
        <v>838.036940337089</v>
      </c>
      <c r="G4" t="n">
        <v>796.730961104147</v>
      </c>
      <c r="H4" t="n">
        <v>799.878798358438</v>
      </c>
      <c r="I4" t="n">
        <v>792.731234747352</v>
      </c>
      <c r="J4" t="n">
        <v>776.793654265462</v>
      </c>
      <c r="K4" t="n">
        <v>739.842679257365</v>
      </c>
      <c r="L4" t="n">
        <v>718.584784893154</v>
      </c>
      <c r="M4" t="n">
        <v>713.124213431371</v>
      </c>
      <c r="N4" t="n">
        <v>719.548921710144</v>
      </c>
      <c r="O4" t="n">
        <v>688.114326635698</v>
      </c>
      <c r="P4" t="n">
        <v>667.911078573448</v>
      </c>
      <c r="Q4" t="n">
        <v>658.466690109413</v>
      </c>
      <c r="R4" t="n">
        <v>657.622998966786</v>
      </c>
      <c r="S4" t="n">
        <v>648.222825369332</v>
      </c>
      <c r="T4" t="n">
        <v>604.149664847999</v>
      </c>
      <c r="U4" t="n">
        <v>536.882049958206</v>
      </c>
      <c r="V4" t="n">
        <v>466.617496738766</v>
      </c>
      <c r="W4" t="n">
        <v>403.996751997026</v>
      </c>
      <c r="X4" t="n">
        <v>365.971480789925</v>
      </c>
      <c r="Y4" t="n">
        <v>338.631847256903</v>
      </c>
      <c r="Z4" t="n">
        <v>303.424894467533</v>
      </c>
      <c r="AA4" t="n">
        <v>293.09415421436</v>
      </c>
      <c r="AB4" t="n">
        <v>280.21757355238</v>
      </c>
      <c r="AC4" t="n">
        <v>362.709268639585</v>
      </c>
      <c r="AD4" t="n">
        <v>402.168648174933</v>
      </c>
      <c r="AE4" t="n">
        <v>509.571875388797</v>
      </c>
      <c r="AF4" t="n">
        <v>633.678038802243</v>
      </c>
    </row>
    <row r="5">
      <c r="A5" t="s">
        <v>216</v>
      </c>
      <c r="B5" t="s">
        <v>378</v>
      </c>
      <c r="C5" t="s">
        <v>342</v>
      </c>
      <c r="D5" t="s">
        <v>379</v>
      </c>
      <c r="E5" t="s">
        <v>343</v>
      </c>
      <c r="F5" t="n">
        <v>185.007400229171</v>
      </c>
      <c r="G5" t="n">
        <v>177.798469370856</v>
      </c>
      <c r="H5" t="n">
        <v>179.239485196329</v>
      </c>
      <c r="I5" t="n">
        <v>177.945144405181</v>
      </c>
      <c r="J5" t="n">
        <v>175.112788700185</v>
      </c>
      <c r="K5" t="n">
        <v>167.196606773048</v>
      </c>
      <c r="L5" t="n">
        <v>167.239182001153</v>
      </c>
      <c r="M5" t="n">
        <v>172.087606311261</v>
      </c>
      <c r="N5" t="n">
        <v>180.952168544859</v>
      </c>
      <c r="O5" t="n">
        <v>181.698061752606</v>
      </c>
      <c r="P5" t="n">
        <v>184.054544155524</v>
      </c>
      <c r="Q5" t="n">
        <v>186.52728103299</v>
      </c>
      <c r="R5" t="n">
        <v>191.668017001772</v>
      </c>
      <c r="S5" t="n">
        <v>193.553170040685</v>
      </c>
      <c r="T5" t="n">
        <v>179.438940173475</v>
      </c>
      <c r="U5" t="n">
        <v>157.264285191559</v>
      </c>
      <c r="V5" t="n">
        <v>133.65481903437</v>
      </c>
      <c r="W5" t="n">
        <v>114.689563683356</v>
      </c>
      <c r="X5" t="n">
        <v>101.689625132674</v>
      </c>
      <c r="Y5" t="n">
        <v>91.3254257638235</v>
      </c>
      <c r="Z5" t="n">
        <v>83.7014784802237</v>
      </c>
      <c r="AA5" t="n">
        <v>75.7321816047748</v>
      </c>
      <c r="AB5" t="n">
        <v>68.4890657055433</v>
      </c>
      <c r="AC5" t="n">
        <v>60.7812706909447</v>
      </c>
      <c r="AD5" t="n">
        <v>52.7156386072746</v>
      </c>
      <c r="AE5" t="n">
        <v>90.3775108858197</v>
      </c>
      <c r="AF5" t="n">
        <v>130.306142936276</v>
      </c>
    </row>
    <row r="6">
      <c r="A6" t="s">
        <v>216</v>
      </c>
      <c r="B6" t="s">
        <v>380</v>
      </c>
      <c r="C6" t="s">
        <v>342</v>
      </c>
      <c r="D6" t="s">
        <v>381</v>
      </c>
      <c r="E6" t="s">
        <v>343</v>
      </c>
      <c r="F6" t="n">
        <v>337.382895170022</v>
      </c>
      <c r="G6" t="n">
        <v>279.797332368539</v>
      </c>
      <c r="H6" t="n">
        <v>234.638231362967</v>
      </c>
      <c r="I6" t="n">
        <v>196.565348992082</v>
      </c>
      <c r="J6" t="n">
        <v>164.063195496283</v>
      </c>
      <c r="K6" t="n">
        <v>136.027972396652</v>
      </c>
      <c r="L6" t="n">
        <v>113.683099151249</v>
      </c>
      <c r="M6" t="n">
        <v>95.1749197506538</v>
      </c>
      <c r="N6" t="n">
        <v>81.0423623409766</v>
      </c>
      <c r="O6" t="n">
        <v>67.6309954708715</v>
      </c>
      <c r="P6" t="n">
        <v>56.3064467895882</v>
      </c>
      <c r="Q6" t="n">
        <v>47.1468090772675</v>
      </c>
      <c r="R6" t="n">
        <v>40.0847126843806</v>
      </c>
      <c r="S6" t="n">
        <v>34.2614570527536</v>
      </c>
      <c r="T6" t="n">
        <v>28.8756366504212</v>
      </c>
      <c r="U6" t="n">
        <v>23.8377745382283</v>
      </c>
      <c r="V6" t="n">
        <v>19.7359884604274</v>
      </c>
      <c r="W6" t="n">
        <v>16.5449571249403</v>
      </c>
      <c r="X6" t="n">
        <v>14.1939171917609</v>
      </c>
      <c r="Y6" t="n">
        <v>12.1383465657913</v>
      </c>
      <c r="Z6" t="n">
        <v>10.5736400086505</v>
      </c>
      <c r="AA6" t="n">
        <v>9.57392001470518</v>
      </c>
      <c r="AB6" t="n">
        <v>9.81043694966287</v>
      </c>
      <c r="AC6" t="n">
        <v>10.5192718213645</v>
      </c>
      <c r="AD6" t="n">
        <v>9.30716269584598</v>
      </c>
      <c r="AE6" t="n">
        <v>7.78073015667679</v>
      </c>
      <c r="AF6" t="n">
        <v>6.62768307703219</v>
      </c>
    </row>
    <row r="7">
      <c r="A7" t="s">
        <v>216</v>
      </c>
      <c r="B7" t="s">
        <v>382</v>
      </c>
      <c r="C7" t="s">
        <v>342</v>
      </c>
      <c r="D7" t="s">
        <v>383</v>
      </c>
      <c r="E7" t="s">
        <v>343</v>
      </c>
      <c r="F7" t="n">
        <v>86.1120503965491</v>
      </c>
      <c r="G7" t="n">
        <v>80.6166278347731</v>
      </c>
      <c r="H7" t="n">
        <v>80.1656970789464</v>
      </c>
      <c r="I7" t="n">
        <v>78.0348748249644</v>
      </c>
      <c r="J7" t="n">
        <v>76.0480631026444</v>
      </c>
      <c r="K7" t="n">
        <v>71.6939375587715</v>
      </c>
      <c r="L7" t="n">
        <v>69.2287961145881</v>
      </c>
      <c r="M7" t="n">
        <v>69.9120295546289</v>
      </c>
      <c r="N7" t="n">
        <v>72.2269526239343</v>
      </c>
      <c r="O7" t="n">
        <v>67.0746928755573</v>
      </c>
      <c r="P7" t="n">
        <v>63.2523237195531</v>
      </c>
      <c r="Q7" t="n">
        <v>64.1222714498739</v>
      </c>
      <c r="R7" t="n">
        <v>62.0092260976392</v>
      </c>
      <c r="S7" t="n">
        <v>60.8347448378232</v>
      </c>
      <c r="T7" t="n">
        <v>55.534733640751</v>
      </c>
      <c r="U7" t="n">
        <v>48.335292567425</v>
      </c>
      <c r="V7" t="n">
        <v>41.3820346174975</v>
      </c>
      <c r="W7" t="n">
        <v>35.9142455899351</v>
      </c>
      <c r="X7" t="n">
        <v>31.6176116117843</v>
      </c>
      <c r="Y7" t="n">
        <v>27.5886580757046</v>
      </c>
      <c r="Z7" t="n">
        <v>24.3990633922654</v>
      </c>
      <c r="AA7" t="n">
        <v>21.3974727590113</v>
      </c>
      <c r="AB7" t="n">
        <v>20.570331171211</v>
      </c>
      <c r="AC7" t="n">
        <v>20.3229557425145</v>
      </c>
      <c r="AD7" t="n">
        <v>17.8396570231982</v>
      </c>
      <c r="AE7" t="n">
        <v>15.2767256185586</v>
      </c>
      <c r="AF7" t="n">
        <v>13.4306773499191</v>
      </c>
    </row>
    <row r="8">
      <c r="A8" t="s">
        <v>216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0</v>
      </c>
      <c r="AF8"/>
    </row>
    <row r="9">
      <c r="A9" t="s">
        <v>216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0</v>
      </c>
      <c r="AF9"/>
    </row>
    <row r="10">
      <c r="A10" t="s">
        <v>216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1.56405673068419</v>
      </c>
      <c r="H10" t="n">
        <v>3.77017073627283</v>
      </c>
      <c r="I10" t="n">
        <v>5.44413677763492</v>
      </c>
      <c r="J10" t="n">
        <v>7.02292389966269</v>
      </c>
      <c r="K10" t="n">
        <v>11.6467389239359</v>
      </c>
      <c r="L10" t="n">
        <v>14.0129121022268</v>
      </c>
      <c r="M10" t="n">
        <v>17.5138248495507</v>
      </c>
      <c r="N10" t="n">
        <v>21.1776123551077</v>
      </c>
      <c r="O10" t="n">
        <v>23.1666081164792</v>
      </c>
      <c r="P10" t="n">
        <v>25.8372980375983</v>
      </c>
      <c r="Q10" t="n">
        <v>28.4122874084193</v>
      </c>
      <c r="R10" t="n">
        <v>32.4069422466014</v>
      </c>
      <c r="S10" t="n">
        <v>36.3212227654738</v>
      </c>
      <c r="T10" t="n">
        <v>42.2386566337254</v>
      </c>
      <c r="U10" t="n">
        <v>50.2540576224945</v>
      </c>
      <c r="V10" t="n">
        <v>49.7586139701477</v>
      </c>
      <c r="W10" t="n">
        <v>44.5479342055846</v>
      </c>
      <c r="X10" t="n">
        <v>46.6702403507795</v>
      </c>
      <c r="Y10" t="n">
        <v>50.1368266830016</v>
      </c>
      <c r="Z10" t="n">
        <v>47.3546234778572</v>
      </c>
      <c r="AA10" t="n">
        <v>63.3977055486552</v>
      </c>
      <c r="AB10" t="n">
        <v>62.7186574691656</v>
      </c>
      <c r="AC10" t="n">
        <v>138.107560384311</v>
      </c>
      <c r="AD10" t="n">
        <v>175.756100585577</v>
      </c>
      <c r="AE10" t="n">
        <v>213.463664597119</v>
      </c>
      <c r="AF10" t="n">
        <v>258.440482435082</v>
      </c>
    </row>
    <row r="11">
      <c r="A11" t="s">
        <v>216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0</v>
      </c>
      <c r="AF11"/>
    </row>
    <row r="12">
      <c r="A12" t="s">
        <v>216</v>
      </c>
      <c r="B12" t="s">
        <v>392</v>
      </c>
      <c r="C12" t="s">
        <v>342</v>
      </c>
      <c r="D12" t="s">
        <v>393</v>
      </c>
      <c r="E12" t="s">
        <v>343</v>
      </c>
      <c r="F12" t="n">
        <v>95.2656632137106</v>
      </c>
      <c r="G12" t="n">
        <v>88.7966438295485</v>
      </c>
      <c r="H12" t="n">
        <v>86.6590248250029</v>
      </c>
      <c r="I12" t="n">
        <v>84.6283405785699</v>
      </c>
      <c r="J12" t="n">
        <v>82.3856101128769</v>
      </c>
      <c r="K12" t="n">
        <v>78.2586552492393</v>
      </c>
      <c r="L12" t="n">
        <v>75.1629396618641</v>
      </c>
      <c r="M12" t="n">
        <v>73.4164556674124</v>
      </c>
      <c r="N12" t="n">
        <v>73.8244552793732</v>
      </c>
      <c r="O12" t="n">
        <v>71.6191494426073</v>
      </c>
      <c r="P12" t="n">
        <v>70.2318065804877</v>
      </c>
      <c r="Q12" t="n">
        <v>69.9985385119139</v>
      </c>
      <c r="R12" t="n">
        <v>71.5490450465311</v>
      </c>
      <c r="S12" t="n">
        <v>69.4223772448418</v>
      </c>
      <c r="T12" t="n">
        <v>64.0247115544622</v>
      </c>
      <c r="U12" t="n">
        <v>55.7834409423173</v>
      </c>
      <c r="V12" t="n">
        <v>48.9003545759046</v>
      </c>
      <c r="W12" t="n">
        <v>43.0931576930108</v>
      </c>
      <c r="X12" t="n">
        <v>38.2568894640012</v>
      </c>
      <c r="Y12" t="n">
        <v>35.5128293487857</v>
      </c>
      <c r="Z12" t="n">
        <v>32.880286387896</v>
      </c>
      <c r="AA12" t="n">
        <v>31.5095873498682</v>
      </c>
      <c r="AB12" t="n">
        <v>32.688719029988</v>
      </c>
      <c r="AC12" t="n">
        <v>38.7344834524425</v>
      </c>
      <c r="AD12" t="n">
        <v>46.6812660509635</v>
      </c>
      <c r="AE12" t="n">
        <v>49.4800128407708</v>
      </c>
      <c r="AF12" t="n">
        <v>54.1858185674444</v>
      </c>
    </row>
    <row r="13">
      <c r="A13" t="s">
        <v>216</v>
      </c>
      <c r="B13" t="s">
        <v>394</v>
      </c>
      <c r="C13" t="s">
        <v>342</v>
      </c>
      <c r="D13" t="s">
        <v>395</v>
      </c>
      <c r="E13" t="s">
        <v>343</v>
      </c>
      <c r="F13" t="n">
        <v>95.7941073361988</v>
      </c>
      <c r="G13" t="n">
        <v>87.3447924307329</v>
      </c>
      <c r="H13" t="n">
        <v>83.0326591974904</v>
      </c>
      <c r="I13" t="n">
        <v>78.4504383219555</v>
      </c>
      <c r="J13" t="n">
        <v>74.2607103850239</v>
      </c>
      <c r="K13" t="n">
        <v>68.4018379571495</v>
      </c>
      <c r="L13" t="n">
        <v>62.7897056273456</v>
      </c>
      <c r="M13" t="n">
        <v>59.16447355779</v>
      </c>
      <c r="N13" t="n">
        <v>57.2590716030086</v>
      </c>
      <c r="O13" t="n">
        <v>52.9508792656024</v>
      </c>
      <c r="P13" t="n">
        <v>50.6040151577854</v>
      </c>
      <c r="Q13" t="n">
        <v>49.3529319613204</v>
      </c>
      <c r="R13" t="n">
        <v>49.2226632557122</v>
      </c>
      <c r="S13" t="n">
        <v>49.719426227342</v>
      </c>
      <c r="T13" t="n">
        <v>46.2681767253393</v>
      </c>
      <c r="U13" t="n">
        <v>39.7350500342905</v>
      </c>
      <c r="V13" t="n">
        <v>34.3813681360656</v>
      </c>
      <c r="W13" t="n">
        <v>28.6513466843311</v>
      </c>
      <c r="X13" t="n">
        <v>25.5291775380663</v>
      </c>
      <c r="Y13" t="n">
        <v>23.4766482287258</v>
      </c>
      <c r="Z13" t="n">
        <v>22.5373794994595</v>
      </c>
      <c r="AA13" t="n">
        <v>23.354514032465</v>
      </c>
      <c r="AB13" t="n">
        <v>27.5570142987373</v>
      </c>
      <c r="AC13" t="n">
        <v>30.8685952279445</v>
      </c>
      <c r="AD13" t="n">
        <v>33.5708520471671</v>
      </c>
      <c r="AE13" t="n">
        <v>39.5866816377336</v>
      </c>
      <c r="AF13" t="n">
        <v>46.9871054744356</v>
      </c>
    </row>
    <row r="14">
      <c r="A14" t="s">
        <v>216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n">
        <v>0</v>
      </c>
      <c r="AF14"/>
    </row>
    <row r="15">
      <c r="A15" t="s">
        <v>216</v>
      </c>
      <c r="B15" t="s">
        <v>398</v>
      </c>
      <c r="C15" t="s">
        <v>342</v>
      </c>
      <c r="D15" t="s">
        <v>399</v>
      </c>
      <c r="E15" t="s">
        <v>343</v>
      </c>
      <c r="F15" t="n">
        <v>34.092558595521</v>
      </c>
      <c r="G15" t="n">
        <v>59.6207244113954</v>
      </c>
      <c r="H15" t="n">
        <v>94.4805415202773</v>
      </c>
      <c r="I15" t="n">
        <v>121.096401619245</v>
      </c>
      <c r="J15" t="n">
        <v>141.324516716682</v>
      </c>
      <c r="K15" t="n">
        <v>148.965535147009</v>
      </c>
      <c r="L15" t="n">
        <v>157.746959036639</v>
      </c>
      <c r="M15" t="n">
        <v>162.009636941191</v>
      </c>
      <c r="N15" t="n">
        <v>161.796411715399</v>
      </c>
      <c r="O15" t="n">
        <v>153.734501025792</v>
      </c>
      <c r="P15" t="n">
        <v>147.690282684806</v>
      </c>
      <c r="Q15" t="n">
        <v>144.541297134718</v>
      </c>
      <c r="R15" t="n">
        <v>139.576316293748</v>
      </c>
      <c r="S15" t="n">
        <v>132.875163124371</v>
      </c>
      <c r="T15" t="n">
        <v>120.709120193371</v>
      </c>
      <c r="U15" t="n">
        <v>102.509653810901</v>
      </c>
      <c r="V15" t="n">
        <v>85.3809517866008</v>
      </c>
      <c r="W15" t="n">
        <v>73.1058176616517</v>
      </c>
      <c r="X15" t="n">
        <v>64.0531334462216</v>
      </c>
      <c r="Y15" t="n">
        <v>57.1166028498468</v>
      </c>
      <c r="Z15" t="n">
        <v>46.742495990431</v>
      </c>
      <c r="AA15" t="n">
        <v>38.2585751941031</v>
      </c>
      <c r="AB15" t="n">
        <v>31.5141727524334</v>
      </c>
      <c r="AC15" t="n">
        <v>33.2877604795307</v>
      </c>
      <c r="AD15" t="n">
        <v>34.4568570040107</v>
      </c>
      <c r="AE15" t="n">
        <v>36.2136583234027</v>
      </c>
      <c r="AF15" t="n">
        <v>39.3771038454412</v>
      </c>
    </row>
    <row r="16">
      <c r="A16" t="s">
        <v>216</v>
      </c>
      <c r="B16" t="s">
        <v>400</v>
      </c>
      <c r="C16" t="s">
        <v>342</v>
      </c>
      <c r="D16" t="s">
        <v>401</v>
      </c>
      <c r="E16" t="s">
        <v>343</v>
      </c>
      <c r="F16" t="n">
        <v>34.092558595521</v>
      </c>
      <c r="G16" t="n">
        <v>31.1339417847562</v>
      </c>
      <c r="H16" t="n">
        <v>29.8933383788374</v>
      </c>
      <c r="I16" t="n">
        <v>28.8316665445734</v>
      </c>
      <c r="J16" t="n">
        <v>27.5662348277338</v>
      </c>
      <c r="K16" t="n">
        <v>25.8448198730271</v>
      </c>
      <c r="L16" t="n">
        <v>23.9620156447021</v>
      </c>
      <c r="M16" t="n">
        <v>22.0433776974036</v>
      </c>
      <c r="N16" t="n">
        <v>19.6702985169232</v>
      </c>
      <c r="O16" t="n">
        <v>16.4735512417996</v>
      </c>
      <c r="P16" t="n">
        <v>14.3069619930951</v>
      </c>
      <c r="Q16" t="n">
        <v>12.8102438741348</v>
      </c>
      <c r="R16" t="n">
        <v>12.3615178977387</v>
      </c>
      <c r="S16" t="n">
        <v>11.8583456182622</v>
      </c>
      <c r="T16" t="n">
        <v>10.8134874384596</v>
      </c>
      <c r="U16" t="n">
        <v>9.2922106903332</v>
      </c>
      <c r="V16" t="n">
        <v>7.94736164957533</v>
      </c>
      <c r="W16" t="n">
        <v>6.81398966173552</v>
      </c>
      <c r="X16" t="n">
        <v>6.0754052821153</v>
      </c>
      <c r="Y16" t="n">
        <v>5.71084438913897</v>
      </c>
      <c r="Z16" t="n">
        <v>5.61788922186477</v>
      </c>
      <c r="AA16" t="n">
        <v>5.35888977925007</v>
      </c>
      <c r="AB16" t="n">
        <v>5.19442442055098</v>
      </c>
      <c r="AC16" t="n">
        <v>4.99928276135032</v>
      </c>
      <c r="AD16" t="n">
        <v>5.207429933672</v>
      </c>
      <c r="AE16" t="n">
        <v>5.4259439469376</v>
      </c>
      <c r="AF16" t="n">
        <v>5.85688852808845</v>
      </c>
    </row>
    <row r="17">
      <c r="A17" t="s">
        <v>216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0</v>
      </c>
      <c r="AF17"/>
    </row>
    <row r="18">
      <c r="A18" t="s">
        <v>216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0</v>
      </c>
      <c r="AF18"/>
    </row>
    <row r="19">
      <c r="A19" t="s">
        <v>216</v>
      </c>
      <c r="B19" t="s">
        <v>406</v>
      </c>
      <c r="C19" t="s">
        <v>342</v>
      </c>
      <c r="D19" t="s">
        <v>407</v>
      </c>
      <c r="E19" t="s">
        <v>343</v>
      </c>
      <c r="F19" t="n">
        <v>4.38226539591668</v>
      </c>
      <c r="G19" t="n">
        <v>4.41099476173619</v>
      </c>
      <c r="H19" t="n">
        <v>4.74242327157496</v>
      </c>
      <c r="I19" t="n">
        <v>5.11009684967021</v>
      </c>
      <c r="J19" t="n">
        <v>5.48642416659713</v>
      </c>
      <c r="K19" t="n">
        <v>5.51476818767337</v>
      </c>
      <c r="L19" t="n">
        <v>5.67691411071313</v>
      </c>
      <c r="M19" t="n">
        <v>5.99802909083333</v>
      </c>
      <c r="N19" t="n">
        <v>6.73762159992668</v>
      </c>
      <c r="O19" t="n">
        <v>6.88888890897535</v>
      </c>
      <c r="P19" t="n">
        <v>7.03135081142304</v>
      </c>
      <c r="Q19" t="n">
        <v>7.01925111728348</v>
      </c>
      <c r="R19" t="n">
        <v>7.25022372270827</v>
      </c>
      <c r="S19" t="n">
        <v>7.70560573015886</v>
      </c>
      <c r="T19" t="n">
        <v>7.791158442432</v>
      </c>
      <c r="U19" t="n">
        <v>7.14713562413089</v>
      </c>
      <c r="V19" t="n">
        <v>6.80830124914556</v>
      </c>
      <c r="W19" t="n">
        <v>6.73092354147572</v>
      </c>
      <c r="X19" t="n">
        <v>7.1708548404882</v>
      </c>
      <c r="Y19" t="n">
        <v>7.73754785402422</v>
      </c>
      <c r="Z19" t="n">
        <v>8.35675772098983</v>
      </c>
      <c r="AA19" t="n">
        <v>8.36686210296999</v>
      </c>
      <c r="AB19" t="n">
        <v>9.66650768939254</v>
      </c>
      <c r="AC19" t="n">
        <v>10.3259005644811</v>
      </c>
      <c r="AD19" t="n">
        <v>10.5419292018869</v>
      </c>
      <c r="AE19" t="n">
        <v>35.0235433615095</v>
      </c>
      <c r="AF19" t="n">
        <v>60.0140619293783</v>
      </c>
    </row>
    <row r="20">
      <c r="A20" t="s">
        <v>216</v>
      </c>
      <c r="B20" t="s">
        <v>408</v>
      </c>
      <c r="C20" t="s">
        <v>342</v>
      </c>
      <c r="D20" t="s">
        <v>409</v>
      </c>
      <c r="E20" t="s">
        <v>343</v>
      </c>
      <c r="F20" t="n">
        <v>149.285246187138</v>
      </c>
      <c r="G20" t="n">
        <v>139.073856313507</v>
      </c>
      <c r="H20" t="n">
        <v>135.178598728343</v>
      </c>
      <c r="I20" t="n">
        <v>129.218305585246</v>
      </c>
      <c r="J20" t="n">
        <v>118.06981121158</v>
      </c>
      <c r="K20" t="n">
        <v>108.318831966604</v>
      </c>
      <c r="L20" t="n">
        <v>102.522439531437</v>
      </c>
      <c r="M20" t="n">
        <v>101.183061871081</v>
      </c>
      <c r="N20" t="n">
        <v>102.728541623453</v>
      </c>
      <c r="O20" t="n">
        <v>102.546731813571</v>
      </c>
      <c r="P20" t="n">
        <v>106.617469353786</v>
      </c>
      <c r="Q20" t="n">
        <v>115.294276438026</v>
      </c>
      <c r="R20" t="n">
        <v>121.903941580644</v>
      </c>
      <c r="S20" t="n">
        <v>131.98038378231</v>
      </c>
      <c r="T20" t="n">
        <v>129.189677684456</v>
      </c>
      <c r="U20" t="n">
        <v>114.462328981188</v>
      </c>
      <c r="V20" t="n">
        <v>96.4268053150555</v>
      </c>
      <c r="W20" t="n">
        <v>81.5884225872782</v>
      </c>
      <c r="X20" t="n">
        <v>72.6747760516722</v>
      </c>
      <c r="Y20" t="n">
        <v>67.0855796827702</v>
      </c>
      <c r="Z20" t="n">
        <v>69.3570024833105</v>
      </c>
      <c r="AA20" t="n">
        <v>71.4892463336771</v>
      </c>
      <c r="AB20" t="n">
        <v>80.8500010152922</v>
      </c>
      <c r="AC20" t="n">
        <v>116.751809507147</v>
      </c>
      <c r="AD20" t="n">
        <v>126.478974485097</v>
      </c>
      <c r="AE20" t="n">
        <v>107.098179588078</v>
      </c>
      <c r="AF20" t="n">
        <v>92.7959475488227</v>
      </c>
    </row>
    <row r="21">
      <c r="A21" t="s">
        <v>216</v>
      </c>
      <c r="B21" t="s">
        <v>410</v>
      </c>
      <c r="C21" t="s">
        <v>342</v>
      </c>
      <c r="D21" t="s">
        <v>411</v>
      </c>
      <c r="E21" t="s">
        <v>343</v>
      </c>
      <c r="F21" t="n">
        <v>178.123132115073</v>
      </c>
      <c r="G21" t="n">
        <v>169.032739145762</v>
      </c>
      <c r="H21" t="n">
        <v>166.39530173415</v>
      </c>
      <c r="I21" t="n">
        <v>161.969014806813</v>
      </c>
      <c r="J21" t="n">
        <v>151.722216255317</v>
      </c>
      <c r="K21" t="n">
        <v>142.392465019825</v>
      </c>
      <c r="L21" t="n">
        <v>137.539101220624</v>
      </c>
      <c r="M21" t="n">
        <v>137.91898043849</v>
      </c>
      <c r="N21" t="n">
        <v>143.144682885611</v>
      </c>
      <c r="O21" t="n">
        <v>141.437807335474</v>
      </c>
      <c r="P21" t="n">
        <v>147.46710514958</v>
      </c>
      <c r="Q21" t="n">
        <v>158.610721808014</v>
      </c>
      <c r="R21" t="n">
        <v>170.416682160101</v>
      </c>
      <c r="S21" t="n">
        <v>184.847286277368</v>
      </c>
      <c r="T21" t="n">
        <v>185.644297433368</v>
      </c>
      <c r="U21" t="n">
        <v>169.099882830221</v>
      </c>
      <c r="V21" t="n">
        <v>145.488361655129</v>
      </c>
      <c r="W21" t="n">
        <v>126.977018316482</v>
      </c>
      <c r="X21" t="n">
        <v>121.012579106387</v>
      </c>
      <c r="Y21" t="n">
        <v>112.786380887695</v>
      </c>
      <c r="Z21" t="n">
        <v>109.034242753155</v>
      </c>
      <c r="AA21" t="n">
        <v>107.714921019361</v>
      </c>
      <c r="AB21" t="n">
        <v>112.113088178055</v>
      </c>
      <c r="AC21" t="n">
        <v>145.517215973379</v>
      </c>
      <c r="AD21" t="n">
        <v>154.245546076325</v>
      </c>
      <c r="AE21" t="n">
        <v>135.88643686106</v>
      </c>
      <c r="AF21" t="n">
        <v>123.738122344423</v>
      </c>
    </row>
    <row r="22">
      <c r="A22" t="s">
        <v>216</v>
      </c>
      <c r="B22" t="s">
        <v>412</v>
      </c>
      <c r="C22" t="s">
        <v>342</v>
      </c>
      <c r="D22" t="s">
        <v>413</v>
      </c>
      <c r="E22" t="s">
        <v>343</v>
      </c>
      <c r="F22" t="n">
        <v>28.8378859279345</v>
      </c>
      <c r="G22" t="n">
        <v>29.9588828322552</v>
      </c>
      <c r="H22" t="n">
        <v>31.2167030058063</v>
      </c>
      <c r="I22" t="n">
        <v>32.7507092215663</v>
      </c>
      <c r="J22" t="n">
        <v>33.6524050437369</v>
      </c>
      <c r="K22" t="n">
        <v>34.073633053221</v>
      </c>
      <c r="L22" t="n">
        <v>35.0166616891863</v>
      </c>
      <c r="M22" t="n">
        <v>36.7359185674087</v>
      </c>
      <c r="N22" t="n">
        <v>40.4161412621586</v>
      </c>
      <c r="O22" t="n">
        <v>38.8910755219037</v>
      </c>
      <c r="P22" t="n">
        <v>40.8496357957935</v>
      </c>
      <c r="Q22" t="n">
        <v>43.3164453699874</v>
      </c>
      <c r="R22" t="n">
        <v>48.5127405794564</v>
      </c>
      <c r="S22" t="n">
        <v>52.8669024950576</v>
      </c>
      <c r="T22" t="n">
        <v>56.4546197489116</v>
      </c>
      <c r="U22" t="n">
        <v>54.6375538490333</v>
      </c>
      <c r="V22" t="n">
        <v>49.0615563400736</v>
      </c>
      <c r="W22" t="n">
        <v>45.3885957292035</v>
      </c>
      <c r="X22" t="n">
        <v>48.3378030547145</v>
      </c>
      <c r="Y22" t="n">
        <v>45.7008012049247</v>
      </c>
      <c r="Z22" t="n">
        <v>39.6772402698446</v>
      </c>
      <c r="AA22" t="n">
        <v>36.225674685684</v>
      </c>
      <c r="AB22" t="n">
        <v>31.2630871627633</v>
      </c>
      <c r="AC22" t="n">
        <v>28.7654064662319</v>
      </c>
      <c r="AD22" t="n">
        <v>27.7665715912286</v>
      </c>
      <c r="AE22" t="n">
        <v>28.7882572729829</v>
      </c>
      <c r="AF22" t="n">
        <v>30.9421747956004</v>
      </c>
    </row>
    <row r="23">
      <c r="A23" t="s">
        <v>216</v>
      </c>
      <c r="B23" t="s">
        <v>414</v>
      </c>
      <c r="C23" t="s">
        <v>342</v>
      </c>
      <c r="D23" t="s">
        <v>415</v>
      </c>
      <c r="E23" t="s">
        <v>343</v>
      </c>
      <c r="F23" t="n">
        <v>196.718376162778</v>
      </c>
      <c r="G23" t="n">
        <v>219.443967407196</v>
      </c>
      <c r="H23" t="n">
        <v>258.044732235362</v>
      </c>
      <c r="I23" t="n">
        <v>290.509450440051</v>
      </c>
      <c r="J23" t="n">
        <v>320.909810890603</v>
      </c>
      <c r="K23" t="n">
        <v>337.595586210119</v>
      </c>
      <c r="L23" t="n">
        <v>361.270623978334</v>
      </c>
      <c r="M23" t="n">
        <v>396.16005889426</v>
      </c>
      <c r="N23" t="n">
        <v>440.38828471503</v>
      </c>
      <c r="O23" t="n">
        <v>458.871404673208</v>
      </c>
      <c r="P23" t="n">
        <v>477.342032598655</v>
      </c>
      <c r="Q23" t="n">
        <v>506.353952353797</v>
      </c>
      <c r="R23" t="n">
        <v>544.226016511803</v>
      </c>
      <c r="S23" t="n">
        <v>563.171629387043</v>
      </c>
      <c r="T23" t="n">
        <v>606.310731501011</v>
      </c>
      <c r="U23" t="n">
        <v>721.231497752306</v>
      </c>
      <c r="V23" t="n">
        <v>643.885454617954</v>
      </c>
      <c r="W23" t="n">
        <v>562.260737216538</v>
      </c>
      <c r="X23" t="n">
        <v>501.513249002074</v>
      </c>
      <c r="Y23" t="n">
        <v>535.305199071694</v>
      </c>
      <c r="Z23" t="n">
        <v>626.315841041391</v>
      </c>
      <c r="AA23" t="n">
        <v>733.457309835399</v>
      </c>
      <c r="AB23" t="n">
        <v>834.382297731024</v>
      </c>
      <c r="AC23" t="n">
        <v>945.276165691296</v>
      </c>
      <c r="AD23" t="n">
        <v>1094.24940825972</v>
      </c>
      <c r="AE23" t="n">
        <v>1522.83452660777</v>
      </c>
      <c r="AF23" t="n">
        <v>1997.31350125011</v>
      </c>
    </row>
    <row r="24">
      <c r="A24" t="s">
        <v>216</v>
      </c>
      <c r="B24" t="s">
        <v>416</v>
      </c>
      <c r="C24" t="s">
        <v>342</v>
      </c>
      <c r="D24" t="s">
        <v>417</v>
      </c>
      <c r="E24" t="s">
        <v>343</v>
      </c>
      <c r="F24" t="n">
        <v>1380.28819908696</v>
      </c>
      <c r="G24" t="n">
        <v>1403.90569012725</v>
      </c>
      <c r="H24" t="n">
        <v>1502.47194604856</v>
      </c>
      <c r="I24" t="n">
        <v>1555.14189750271</v>
      </c>
      <c r="J24" t="n">
        <v>1580.23422956128</v>
      </c>
      <c r="K24" t="n">
        <v>1581.7366311923</v>
      </c>
      <c r="L24" t="n">
        <v>1531.67138509068</v>
      </c>
      <c r="M24" t="n">
        <v>1554.05818542717</v>
      </c>
      <c r="N24" t="n">
        <v>1629.74723007354</v>
      </c>
      <c r="O24" t="n">
        <v>1651.97745475352</v>
      </c>
      <c r="P24" t="n">
        <v>1660.07113821595</v>
      </c>
      <c r="Q24" t="n">
        <v>1832.519472106</v>
      </c>
      <c r="R24" t="n">
        <v>1983.74751950143</v>
      </c>
      <c r="S24" t="n">
        <v>2150.18692119686</v>
      </c>
      <c r="T24" t="n">
        <v>2077.62862145407</v>
      </c>
      <c r="U24" t="n">
        <v>1868.17589821607</v>
      </c>
      <c r="V24" t="n">
        <v>1559.64022882062</v>
      </c>
      <c r="W24" t="n">
        <v>1296.56893154116</v>
      </c>
      <c r="X24" t="n">
        <v>1093.00792205619</v>
      </c>
      <c r="Y24" t="n">
        <v>902.63259314121</v>
      </c>
      <c r="Z24" t="n">
        <v>756.972253202134</v>
      </c>
      <c r="AA24" t="n">
        <v>639.952247293682</v>
      </c>
      <c r="AB24" t="n">
        <v>551.860726635444</v>
      </c>
      <c r="AC24" t="n">
        <v>492.58254189493</v>
      </c>
      <c r="AD24" t="n">
        <v>445.263616264199</v>
      </c>
      <c r="AE24" t="n">
        <v>393.655893011359</v>
      </c>
      <c r="AF24" t="n">
        <v>359.981550964491</v>
      </c>
    </row>
    <row r="25">
      <c r="A25" t="s">
        <v>216</v>
      </c>
      <c r="B25" t="s">
        <v>418</v>
      </c>
      <c r="C25" t="s">
        <v>342</v>
      </c>
      <c r="D25" t="s">
        <v>419</v>
      </c>
      <c r="E25" t="s">
        <v>343</v>
      </c>
      <c r="F25" t="n">
        <v>19.5384060829364</v>
      </c>
      <c r="G25" t="n">
        <v>21.5057872129061</v>
      </c>
      <c r="H25" t="n">
        <v>24.5342073913525</v>
      </c>
      <c r="I25" t="n">
        <v>26.4124671533735</v>
      </c>
      <c r="J25" t="n">
        <v>27.8163665861972</v>
      </c>
      <c r="K25" t="n">
        <v>28.9226095484755</v>
      </c>
      <c r="L25" t="n">
        <v>29.5300577037438</v>
      </c>
      <c r="M25" t="n">
        <v>30.0644541551388</v>
      </c>
      <c r="N25" t="n">
        <v>29.8322204332266</v>
      </c>
      <c r="O25" t="n">
        <v>32.3241561043066</v>
      </c>
      <c r="P25" t="n">
        <v>30.1296397315183</v>
      </c>
      <c r="Q25" t="n">
        <v>30.8589676241468</v>
      </c>
      <c r="R25" t="n">
        <v>32.9143931155295</v>
      </c>
      <c r="S25" t="n">
        <v>36.9778397789856</v>
      </c>
      <c r="T25" t="n">
        <v>44.3645133494033</v>
      </c>
      <c r="U25" t="n">
        <v>54.2771284313945</v>
      </c>
      <c r="V25" t="n">
        <v>48.8873478053645</v>
      </c>
      <c r="W25" t="n">
        <v>44.7391166767468</v>
      </c>
      <c r="X25" t="n">
        <v>49.7155817997506</v>
      </c>
      <c r="Y25" t="n">
        <v>41.3817230152429</v>
      </c>
      <c r="Z25" t="n">
        <v>37.8361526574123</v>
      </c>
      <c r="AA25" t="n">
        <v>34.9793837630955</v>
      </c>
      <c r="AB25" t="n">
        <v>35.3846670010723</v>
      </c>
      <c r="AC25" t="n">
        <v>37.3151116045279</v>
      </c>
      <c r="AD25" t="n">
        <v>35.0470237559009</v>
      </c>
      <c r="AE25" t="n">
        <v>31.1626190047208</v>
      </c>
      <c r="AF25" t="n">
        <v>28.6903466188023</v>
      </c>
    </row>
    <row r="26">
      <c r="A26" t="s">
        <v>216</v>
      </c>
      <c r="B26" t="s">
        <v>420</v>
      </c>
      <c r="C26" t="s">
        <v>342</v>
      </c>
      <c r="D26" t="s">
        <v>421</v>
      </c>
      <c r="E26" t="s">
        <v>343</v>
      </c>
      <c r="F26" t="n">
        <v>777.108667138153</v>
      </c>
      <c r="G26" t="n">
        <v>803.627277908322</v>
      </c>
      <c r="H26" t="n">
        <v>878.950025113753</v>
      </c>
      <c r="I26" t="n">
        <v>934.485381563015</v>
      </c>
      <c r="J26" t="n">
        <v>962.911688980622</v>
      </c>
      <c r="K26" t="n">
        <v>982.076256802305</v>
      </c>
      <c r="L26" t="n">
        <v>952.057691735913</v>
      </c>
      <c r="M26" t="n">
        <v>986.661760816535</v>
      </c>
      <c r="N26" t="n">
        <v>1052.08106833722</v>
      </c>
      <c r="O26" t="n">
        <v>1058.11902466475</v>
      </c>
      <c r="P26" t="n">
        <v>1099.72133267104</v>
      </c>
      <c r="Q26" t="n">
        <v>1233.95739067855</v>
      </c>
      <c r="R26" t="n">
        <v>1325.87324711538</v>
      </c>
      <c r="S26" t="n">
        <v>1433.54577972697</v>
      </c>
      <c r="T26" t="n">
        <v>1349.56252059914</v>
      </c>
      <c r="U26" t="n">
        <v>1189.45092537987</v>
      </c>
      <c r="V26" t="n">
        <v>981.044788482734</v>
      </c>
      <c r="W26" t="n">
        <v>815.802643484981</v>
      </c>
      <c r="X26" t="n">
        <v>685.385514811223</v>
      </c>
      <c r="Y26" t="n">
        <v>566.879121892581</v>
      </c>
      <c r="Z26" t="n">
        <v>477.504837188623</v>
      </c>
      <c r="AA26" t="n">
        <v>403.570628917516</v>
      </c>
      <c r="AB26" t="n">
        <v>344.68906915099</v>
      </c>
      <c r="AC26" t="n">
        <v>306.383045777442</v>
      </c>
      <c r="AD26" t="n">
        <v>284.732069527768</v>
      </c>
      <c r="AE26" t="n">
        <v>251.145655622214</v>
      </c>
      <c r="AF26" t="n">
        <v>229.025155875371</v>
      </c>
    </row>
    <row r="27">
      <c r="A27" t="s">
        <v>216</v>
      </c>
      <c r="B27" t="s">
        <v>422</v>
      </c>
      <c r="C27" t="s">
        <v>342</v>
      </c>
      <c r="D27" t="s">
        <v>423</v>
      </c>
      <c r="E27" t="s">
        <v>343</v>
      </c>
      <c r="F27" t="n">
        <v>583.641125865875</v>
      </c>
      <c r="G27" t="n">
        <v>578.772625006026</v>
      </c>
      <c r="H27" t="n">
        <v>598.987713543456</v>
      </c>
      <c r="I27" t="n">
        <v>594.244048786322</v>
      </c>
      <c r="J27" t="n">
        <v>589.506173994465</v>
      </c>
      <c r="K27" t="n">
        <v>570.737764841516</v>
      </c>
      <c r="L27" t="n">
        <v>550.083635651024</v>
      </c>
      <c r="M27" t="n">
        <v>537.331970455499</v>
      </c>
      <c r="N27" t="n">
        <v>547.833941303095</v>
      </c>
      <c r="O27" t="n">
        <v>561.534273984468</v>
      </c>
      <c r="P27" t="n">
        <v>530.2201658134</v>
      </c>
      <c r="Q27" t="n">
        <v>567.703113803304</v>
      </c>
      <c r="R27" t="n">
        <v>624.959879270518</v>
      </c>
      <c r="S27" t="n">
        <v>679.663301690906</v>
      </c>
      <c r="T27" t="n">
        <v>683.701587505525</v>
      </c>
      <c r="U27" t="n">
        <v>624.447844404803</v>
      </c>
      <c r="V27" t="n">
        <v>529.708092532524</v>
      </c>
      <c r="W27" t="n">
        <v>436.027171379437</v>
      </c>
      <c r="X27" t="n">
        <v>357.906825445218</v>
      </c>
      <c r="Y27" t="n">
        <v>294.371748233386</v>
      </c>
      <c r="Z27" t="n">
        <v>241.631263356099</v>
      </c>
      <c r="AA27" t="n">
        <v>201.40223461307</v>
      </c>
      <c r="AB27" t="n">
        <v>171.786990483381</v>
      </c>
      <c r="AC27" t="n">
        <v>148.88438451296</v>
      </c>
      <c r="AD27" t="n">
        <v>125.484522980531</v>
      </c>
      <c r="AE27" t="n">
        <v>111.347618384425</v>
      </c>
      <c r="AF27" t="n">
        <v>102.266048470318</v>
      </c>
    </row>
    <row r="28">
      <c r="A28" t="s">
        <v>216</v>
      </c>
      <c r="B28" t="s">
        <v>424</v>
      </c>
      <c r="C28" t="s">
        <v>342</v>
      </c>
      <c r="D28" t="s">
        <v>425</v>
      </c>
      <c r="E28" t="s">
        <v>343</v>
      </c>
      <c r="F28" t="n">
        <v>615.033679982716</v>
      </c>
      <c r="G28" t="n">
        <v>614.047582458397</v>
      </c>
      <c r="H28" t="n">
        <v>647.881935227677</v>
      </c>
      <c r="I28" t="n">
        <v>678.843981658431</v>
      </c>
      <c r="J28" t="n">
        <v>696.887992720033</v>
      </c>
      <c r="K28" t="n">
        <v>702.420267575808</v>
      </c>
      <c r="L28" t="n">
        <v>712.454666233833</v>
      </c>
      <c r="M28" t="n">
        <v>731.906499441443</v>
      </c>
      <c r="N28" t="n">
        <v>768.749085553636</v>
      </c>
      <c r="O28" t="n">
        <v>771.788979865489</v>
      </c>
      <c r="P28" t="n">
        <v>780.677282577494</v>
      </c>
      <c r="Q28" t="n">
        <v>832.550216265858</v>
      </c>
      <c r="R28" t="n">
        <v>884.746023969227</v>
      </c>
      <c r="S28" t="n">
        <v>986.234235870724</v>
      </c>
      <c r="T28" t="n">
        <v>942.923786724936</v>
      </c>
      <c r="U28" t="n">
        <v>851.392622663168</v>
      </c>
      <c r="V28" t="n">
        <v>724.325665515217</v>
      </c>
      <c r="W28" t="n">
        <v>608.788984671671</v>
      </c>
      <c r="X28" t="n">
        <v>525.120575118087</v>
      </c>
      <c r="Y28" t="n">
        <v>459.483498167179</v>
      </c>
      <c r="Z28" t="n">
        <v>407.0471674348</v>
      </c>
      <c r="AA28" t="n">
        <v>371.454426631361</v>
      </c>
      <c r="AB28" t="n">
        <v>343.881580505558</v>
      </c>
      <c r="AC28" t="n">
        <v>309.609333370118</v>
      </c>
      <c r="AD28" t="n">
        <v>296.666055478146</v>
      </c>
      <c r="AE28" t="n">
        <v>326.023275470325</v>
      </c>
      <c r="AF28" t="n">
        <v>367.538082455355</v>
      </c>
    </row>
    <row r="29">
      <c r="A29" t="s">
        <v>216</v>
      </c>
      <c r="B29" t="s">
        <v>426</v>
      </c>
      <c r="C29" t="s">
        <v>342</v>
      </c>
      <c r="D29" t="s">
        <v>427</v>
      </c>
      <c r="E29" t="s">
        <v>343</v>
      </c>
      <c r="F29" t="n">
        <v>266.517118986758</v>
      </c>
      <c r="G29" t="n">
        <v>265.8157079996</v>
      </c>
      <c r="H29" t="n">
        <v>282.027373013234</v>
      </c>
      <c r="I29" t="n">
        <v>298.759630923012</v>
      </c>
      <c r="J29" t="n">
        <v>308.013481881326</v>
      </c>
      <c r="K29" t="n">
        <v>311.061057459716</v>
      </c>
      <c r="L29" t="n">
        <v>317.179922996156</v>
      </c>
      <c r="M29" t="n">
        <v>326.825763281248</v>
      </c>
      <c r="N29" t="n">
        <v>333.63111794296</v>
      </c>
      <c r="O29" t="n">
        <v>341.419073780088</v>
      </c>
      <c r="P29" t="n">
        <v>339.47302934439</v>
      </c>
      <c r="Q29" t="n">
        <v>333.84817826367</v>
      </c>
      <c r="R29" t="n">
        <v>344.38672194644</v>
      </c>
      <c r="S29" t="n">
        <v>366.329506450096</v>
      </c>
      <c r="T29" t="n">
        <v>337.344680677774</v>
      </c>
      <c r="U29" t="n">
        <v>307.778549394014</v>
      </c>
      <c r="V29" t="n">
        <v>270.006638379473</v>
      </c>
      <c r="W29" t="n">
        <v>227.67187734824</v>
      </c>
      <c r="X29" t="n">
        <v>199.677284676997</v>
      </c>
      <c r="Y29" t="n">
        <v>177.572156923495</v>
      </c>
      <c r="Z29" t="n">
        <v>153.419033765501</v>
      </c>
      <c r="AA29" t="n">
        <v>140.229523776254</v>
      </c>
      <c r="AB29" t="n">
        <v>131.465438302594</v>
      </c>
      <c r="AC29" t="n">
        <v>122.080741361123</v>
      </c>
      <c r="AD29" t="n">
        <v>109.744630334816</v>
      </c>
      <c r="AE29" t="n">
        <v>150.420704267853</v>
      </c>
      <c r="AF29" t="n">
        <v>195.692001771398</v>
      </c>
    </row>
    <row r="30">
      <c r="A30" t="s">
        <v>216</v>
      </c>
      <c r="B30" t="s">
        <v>428</v>
      </c>
      <c r="C30" t="s">
        <v>342</v>
      </c>
      <c r="D30" t="s">
        <v>429</v>
      </c>
      <c r="E30" t="s">
        <v>343</v>
      </c>
      <c r="F30" t="n">
        <v>61.111814202312</v>
      </c>
      <c r="G30" t="n">
        <v>58.6904710469228</v>
      </c>
      <c r="H30" t="n">
        <v>59.6735086771738</v>
      </c>
      <c r="I30" t="n">
        <v>62.4341441767484</v>
      </c>
      <c r="J30" t="n">
        <v>64.1897773346943</v>
      </c>
      <c r="K30" t="n">
        <v>64.630586165916</v>
      </c>
      <c r="L30" t="n">
        <v>65.5187110540474</v>
      </c>
      <c r="M30" t="n">
        <v>67.5640691928246</v>
      </c>
      <c r="N30" t="n">
        <v>83.47366618203</v>
      </c>
      <c r="O30" t="n">
        <v>79.1877383301366</v>
      </c>
      <c r="P30" t="n">
        <v>69.7213810606678</v>
      </c>
      <c r="Q30" t="n">
        <v>70.5778524827722</v>
      </c>
      <c r="R30" t="n">
        <v>71.7633542393703</v>
      </c>
      <c r="S30" t="n">
        <v>69.8577161536397</v>
      </c>
      <c r="T30" t="n">
        <v>64.7294826375502</v>
      </c>
      <c r="U30" t="n">
        <v>55.4920301560337</v>
      </c>
      <c r="V30" t="n">
        <v>45.7885683397397</v>
      </c>
      <c r="W30" t="n">
        <v>38.0291622994698</v>
      </c>
      <c r="X30" t="n">
        <v>31.653215948414</v>
      </c>
      <c r="Y30" t="n">
        <v>26.5830558786594</v>
      </c>
      <c r="Z30" t="n">
        <v>23.2655382816155</v>
      </c>
      <c r="AA30" t="n">
        <v>20.6576057411757</v>
      </c>
      <c r="AB30" t="n">
        <v>19.0825376968627</v>
      </c>
      <c r="AC30" t="n">
        <v>17.4675853271216</v>
      </c>
      <c r="AD30" t="n">
        <v>18.8786670748466</v>
      </c>
      <c r="AE30" t="n">
        <v>24.0579336598773</v>
      </c>
      <c r="AF30" t="n">
        <v>30.0217233827995</v>
      </c>
    </row>
    <row r="31">
      <c r="A31" t="s">
        <v>216</v>
      </c>
      <c r="B31" t="s">
        <v>430</v>
      </c>
      <c r="C31" t="s">
        <v>342</v>
      </c>
      <c r="D31" t="s">
        <v>431</v>
      </c>
      <c r="E31" t="s">
        <v>343</v>
      </c>
      <c r="F31" t="n">
        <v>51.4981950955227</v>
      </c>
      <c r="G31" t="n">
        <v>52.4609235124559</v>
      </c>
      <c r="H31" t="n">
        <v>56.1665349891614</v>
      </c>
      <c r="I31" t="n">
        <v>61.0839775828684</v>
      </c>
      <c r="J31" t="n">
        <v>66.1653268619756</v>
      </c>
      <c r="K31" t="n">
        <v>69.2642733268416</v>
      </c>
      <c r="L31" t="n">
        <v>67.5581787410491</v>
      </c>
      <c r="M31" t="n">
        <v>71.6860777988345</v>
      </c>
      <c r="N31" t="n">
        <v>82.1900712474064</v>
      </c>
      <c r="O31" t="n">
        <v>91.161459973261</v>
      </c>
      <c r="P31" t="n">
        <v>100.023036983943</v>
      </c>
      <c r="Q31" t="n">
        <v>121.2658019797</v>
      </c>
      <c r="R31" t="n">
        <v>144.806716245884</v>
      </c>
      <c r="S31" t="n">
        <v>174.681461838962</v>
      </c>
      <c r="T31" t="n">
        <v>176.338598061927</v>
      </c>
      <c r="U31" t="n">
        <v>156.523957416544</v>
      </c>
      <c r="V31" t="n">
        <v>131.05256901378</v>
      </c>
      <c r="W31" t="n">
        <v>108.220798534555</v>
      </c>
      <c r="X31" t="n">
        <v>87.6025739737099</v>
      </c>
      <c r="Y31" t="n">
        <v>70.6633499381581</v>
      </c>
      <c r="Z31" t="n">
        <v>57.8716868231867</v>
      </c>
      <c r="AA31" t="n">
        <v>47.0963391539673</v>
      </c>
      <c r="AB31" t="n">
        <v>40.6386765931193</v>
      </c>
      <c r="AC31" t="n">
        <v>35.2209774604632</v>
      </c>
      <c r="AD31" t="n">
        <v>28.4100874087424</v>
      </c>
      <c r="AE31" t="n">
        <v>22.9885010148021</v>
      </c>
      <c r="AF31" t="n">
        <v>18.7041724491048</v>
      </c>
    </row>
    <row r="32">
      <c r="A32" t="s">
        <v>216</v>
      </c>
      <c r="B32" t="s">
        <v>432</v>
      </c>
      <c r="C32" t="s">
        <v>342</v>
      </c>
      <c r="D32" t="s">
        <v>433</v>
      </c>
      <c r="E32" t="s">
        <v>343</v>
      </c>
      <c r="F32" t="n">
        <v>125.008889873644</v>
      </c>
      <c r="G32" t="n">
        <v>124.326945712017</v>
      </c>
      <c r="H32" t="n">
        <v>130.324291290087</v>
      </c>
      <c r="I32" t="n">
        <v>135.925428346209</v>
      </c>
      <c r="J32" t="n">
        <v>139.8029081986</v>
      </c>
      <c r="K32" t="n">
        <v>143.370866693392</v>
      </c>
      <c r="L32" t="n">
        <v>148.609790431911</v>
      </c>
      <c r="M32" t="n">
        <v>152.61781774418</v>
      </c>
      <c r="N32" t="n">
        <v>162.973198130953</v>
      </c>
      <c r="O32" t="n">
        <v>158.278011678558</v>
      </c>
      <c r="P32" t="n">
        <v>161.080674532456</v>
      </c>
      <c r="Q32" t="n">
        <v>175.356315125916</v>
      </c>
      <c r="R32" t="n">
        <v>177.942044379475</v>
      </c>
      <c r="S32" t="n">
        <v>207.58731248329</v>
      </c>
      <c r="T32" t="n">
        <v>204.185631122283</v>
      </c>
      <c r="U32" t="n">
        <v>179.538849082721</v>
      </c>
      <c r="V32" t="n">
        <v>150.840404595067</v>
      </c>
      <c r="W32" t="n">
        <v>130.046385969758</v>
      </c>
      <c r="X32" t="n">
        <v>117.046708067787</v>
      </c>
      <c r="Y32" t="n">
        <v>106.756181061638</v>
      </c>
      <c r="Z32" t="n">
        <v>103.005660052976</v>
      </c>
      <c r="AA32" t="n">
        <v>104.108427231347</v>
      </c>
      <c r="AB32" t="n">
        <v>100.674046712869</v>
      </c>
      <c r="AC32" t="n">
        <v>93.0724562674614</v>
      </c>
      <c r="AD32" t="n">
        <v>93.1638767664455</v>
      </c>
      <c r="AE32" t="n">
        <v>89.7411014131564</v>
      </c>
      <c r="AF32" t="n">
        <v>90.0947768177383</v>
      </c>
    </row>
    <row r="33">
      <c r="A33" t="s">
        <v>216</v>
      </c>
      <c r="B33" t="s">
        <v>434</v>
      </c>
      <c r="C33" t="s">
        <v>342</v>
      </c>
      <c r="D33" t="s">
        <v>435</v>
      </c>
      <c r="E33" t="s">
        <v>343</v>
      </c>
      <c r="F33" t="n">
        <v>110.897661824479</v>
      </c>
      <c r="G33" t="n">
        <v>112.753534187401</v>
      </c>
      <c r="H33" t="n">
        <v>119.69022725802</v>
      </c>
      <c r="I33" t="n">
        <v>120.640800629593</v>
      </c>
      <c r="J33" t="n">
        <v>118.716498443437</v>
      </c>
      <c r="K33" t="n">
        <v>114.093483929942</v>
      </c>
      <c r="L33" t="n">
        <v>113.588063010669</v>
      </c>
      <c r="M33" t="n">
        <v>113.212771424356</v>
      </c>
      <c r="N33" t="n">
        <v>106.481032050286</v>
      </c>
      <c r="O33" t="n">
        <v>101.742696103445</v>
      </c>
      <c r="P33" t="n">
        <v>110.379160656036</v>
      </c>
      <c r="Q33" t="n">
        <v>131.502068413798</v>
      </c>
      <c r="R33" t="n">
        <v>145.847187158057</v>
      </c>
      <c r="S33" t="n">
        <v>167.778238944735</v>
      </c>
      <c r="T33" t="n">
        <v>160.325394225401</v>
      </c>
      <c r="U33" t="n">
        <v>152.059236613854</v>
      </c>
      <c r="V33" t="n">
        <v>126.637485187157</v>
      </c>
      <c r="W33" t="n">
        <v>104.820760519647</v>
      </c>
      <c r="X33" t="n">
        <v>89.1407924511781</v>
      </c>
      <c r="Y33" t="n">
        <v>77.9087543652271</v>
      </c>
      <c r="Z33" t="n">
        <v>69.4852485115208</v>
      </c>
      <c r="AA33" t="n">
        <v>59.3625307286165</v>
      </c>
      <c r="AB33" t="n">
        <v>52.0208812001123</v>
      </c>
      <c r="AC33" t="n">
        <v>41.7675729539478</v>
      </c>
      <c r="AD33" t="n">
        <v>46.4687938932956</v>
      </c>
      <c r="AE33" t="n">
        <v>38.8150351146365</v>
      </c>
      <c r="AF33" t="n">
        <v>33.0254080343147</v>
      </c>
    </row>
    <row r="34">
      <c r="A34" t="s">
        <v>216</v>
      </c>
      <c r="B34" t="s">
        <v>436</v>
      </c>
      <c r="C34" t="s">
        <v>342</v>
      </c>
      <c r="D34" t="s">
        <v>437</v>
      </c>
      <c r="E34" t="s">
        <v>343</v>
      </c>
      <c r="F34" t="n">
        <v>1007.36079141444</v>
      </c>
      <c r="G34" t="n">
        <v>966.921937952958</v>
      </c>
      <c r="H34" t="n">
        <v>995.144529621552</v>
      </c>
      <c r="I34" t="n">
        <v>1066.23597304184</v>
      </c>
      <c r="J34" t="n">
        <v>1108.69371205875</v>
      </c>
      <c r="K34" t="n">
        <v>1144.30819291234</v>
      </c>
      <c r="L34" t="n">
        <v>1130.96164269712</v>
      </c>
      <c r="M34" t="n">
        <v>1107.51154124181</v>
      </c>
      <c r="N34" t="n">
        <v>1099.49577614956</v>
      </c>
      <c r="O34" t="n">
        <v>1060.64750990183</v>
      </c>
      <c r="P34" t="n">
        <v>1010.10342129672</v>
      </c>
      <c r="Q34" t="n">
        <v>985.179936118651</v>
      </c>
      <c r="R34" t="n">
        <v>988.053822226618</v>
      </c>
      <c r="S34" t="n">
        <v>1018.61681559004</v>
      </c>
      <c r="T34" t="n">
        <v>952.732345278391</v>
      </c>
      <c r="U34" t="n">
        <v>833.317224444871</v>
      </c>
      <c r="V34" t="n">
        <v>698.08440898009</v>
      </c>
      <c r="W34" t="n">
        <v>588.07804149722</v>
      </c>
      <c r="X34" t="n">
        <v>507.970869351237</v>
      </c>
      <c r="Y34" t="n">
        <v>444.870381439574</v>
      </c>
      <c r="Z34" t="n">
        <v>396.25067863449</v>
      </c>
      <c r="AA34" t="n">
        <v>387.186421301361</v>
      </c>
      <c r="AB34" t="n">
        <v>360.336094108654</v>
      </c>
      <c r="AC34" t="n">
        <v>332.741407254175</v>
      </c>
      <c r="AD34" t="n">
        <v>311.081092530873</v>
      </c>
      <c r="AE34" t="n">
        <v>275.894874024699</v>
      </c>
      <c r="AF34" t="n">
        <v>253.240569859165</v>
      </c>
    </row>
    <row r="35">
      <c r="A35" t="s">
        <v>216</v>
      </c>
      <c r="B35" t="s">
        <v>438</v>
      </c>
      <c r="C35" t="s">
        <v>342</v>
      </c>
      <c r="D35" t="s">
        <v>439</v>
      </c>
      <c r="E35" t="s">
        <v>343</v>
      </c>
      <c r="F35" t="n">
        <v>2397.75732675199</v>
      </c>
      <c r="G35" t="n">
        <v>2192.4064852394</v>
      </c>
      <c r="H35" t="n">
        <v>2105.54800828688</v>
      </c>
      <c r="I35" t="n">
        <v>1995.63122783853</v>
      </c>
      <c r="J35" t="n">
        <v>1900.08241662429</v>
      </c>
      <c r="K35" t="n">
        <v>1786.1951539176</v>
      </c>
      <c r="L35" t="n">
        <v>1671.63151971002</v>
      </c>
      <c r="M35" t="n">
        <v>1588.9739678728</v>
      </c>
      <c r="N35" t="n">
        <v>1544.34695265387</v>
      </c>
      <c r="O35" t="n">
        <v>1394.58666156377</v>
      </c>
      <c r="P35" t="n">
        <v>1265.37717924663</v>
      </c>
      <c r="Q35" t="n">
        <v>1181.63796896374</v>
      </c>
      <c r="R35" t="n">
        <v>1149.48281027221</v>
      </c>
      <c r="S35" t="n">
        <v>1079.19341497478</v>
      </c>
      <c r="T35" t="n">
        <v>963.605459991467</v>
      </c>
      <c r="U35" t="n">
        <v>833.389713166003</v>
      </c>
      <c r="V35" t="n">
        <v>686.196604952924</v>
      </c>
      <c r="W35" t="n">
        <v>568.653617155642</v>
      </c>
      <c r="X35" t="n">
        <v>502.628878016581</v>
      </c>
      <c r="Y35" t="n">
        <v>464.766246253969</v>
      </c>
      <c r="Z35" t="n">
        <v>429.476292527565</v>
      </c>
      <c r="AA35" t="n">
        <v>446.746106485647</v>
      </c>
      <c r="AB35" t="n">
        <v>535.144558702066</v>
      </c>
      <c r="AC35" t="n">
        <v>651.1153049942</v>
      </c>
      <c r="AD35" t="n">
        <v>714.981632123327</v>
      </c>
      <c r="AE35" t="n">
        <v>788.251900296441</v>
      </c>
      <c r="AF35" t="n">
        <v>890.830886112062</v>
      </c>
    </row>
    <row r="36">
      <c r="A36" t="s">
        <v>216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 t="n">
        <v>0</v>
      </c>
      <c r="AF36"/>
    </row>
    <row r="37">
      <c r="A37" t="s">
        <v>216</v>
      </c>
      <c r="B37" t="s">
        <v>442</v>
      </c>
      <c r="C37" t="s">
        <v>342</v>
      </c>
      <c r="D37" t="s">
        <v>443</v>
      </c>
      <c r="E37" t="s">
        <v>343</v>
      </c>
      <c r="F37" t="n">
        <v>2379.00460590439</v>
      </c>
      <c r="G37" t="n">
        <v>2172.50593705893</v>
      </c>
      <c r="H37" t="n">
        <v>2081.71311169985</v>
      </c>
      <c r="I37" t="n">
        <v>1967.67020668471</v>
      </c>
      <c r="J37" t="n">
        <v>1867.42575910845</v>
      </c>
      <c r="K37" t="n">
        <v>1750.51269871133</v>
      </c>
      <c r="L37" t="n">
        <v>1630.54596059245</v>
      </c>
      <c r="M37" t="n">
        <v>1540.60623315724</v>
      </c>
      <c r="N37" t="n">
        <v>1487.63061998805</v>
      </c>
      <c r="O37" t="n">
        <v>1335.31171549474</v>
      </c>
      <c r="P37" t="n">
        <v>1196.00352090156</v>
      </c>
      <c r="Q37" t="n">
        <v>1099.18280659462</v>
      </c>
      <c r="R37" t="n">
        <v>1059.54260557653</v>
      </c>
      <c r="S37" t="n">
        <v>974.932330886014</v>
      </c>
      <c r="T37" t="n">
        <v>859.532771581167</v>
      </c>
      <c r="U37" t="n">
        <v>741.704620997265</v>
      </c>
      <c r="V37" t="n">
        <v>605.677249822178</v>
      </c>
      <c r="W37" t="n">
        <v>492.313509633893</v>
      </c>
      <c r="X37" t="n">
        <v>409.907310776268</v>
      </c>
      <c r="Y37" t="n">
        <v>343.743076121084</v>
      </c>
      <c r="Z37" t="n">
        <v>284.573968325176</v>
      </c>
      <c r="AA37" t="n">
        <v>239.864636649101</v>
      </c>
      <c r="AB37" t="n">
        <v>206.602727403904</v>
      </c>
      <c r="AC37" t="n">
        <v>174.976847454368</v>
      </c>
      <c r="AD37" t="n">
        <v>146.493292032539</v>
      </c>
      <c r="AE37" t="n">
        <v>124.074633626031</v>
      </c>
      <c r="AF37" t="n">
        <v>107.538276416145</v>
      </c>
    </row>
    <row r="38">
      <c r="A38" t="s">
        <v>216</v>
      </c>
      <c r="B38" t="s">
        <v>444</v>
      </c>
      <c r="C38" t="s">
        <v>342</v>
      </c>
      <c r="D38" t="s">
        <v>445</v>
      </c>
      <c r="E38" t="s">
        <v>343</v>
      </c>
      <c r="F38" t="n">
        <v>18.7527208476065</v>
      </c>
      <c r="G38" t="n">
        <v>19.9005481804758</v>
      </c>
      <c r="H38" t="n">
        <v>23.8348965870283</v>
      </c>
      <c r="I38" t="n">
        <v>27.9610211538261</v>
      </c>
      <c r="J38" t="n">
        <v>32.6566575158426</v>
      </c>
      <c r="K38" t="n">
        <v>35.6824552062744</v>
      </c>
      <c r="L38" t="n">
        <v>41.085559117564</v>
      </c>
      <c r="M38" t="n">
        <v>48.3677347155525</v>
      </c>
      <c r="N38" t="n">
        <v>56.7163326658223</v>
      </c>
      <c r="O38" t="n">
        <v>59.2749460690342</v>
      </c>
      <c r="P38" t="n">
        <v>69.373658345073</v>
      </c>
      <c r="Q38" t="n">
        <v>82.4551623691219</v>
      </c>
      <c r="R38" t="n">
        <v>89.9402046956824</v>
      </c>
      <c r="S38" t="n">
        <v>104.261084088763</v>
      </c>
      <c r="T38" t="n">
        <v>104.072688410301</v>
      </c>
      <c r="U38" t="n">
        <v>91.6850921687387</v>
      </c>
      <c r="V38" t="n">
        <v>80.5193551307468</v>
      </c>
      <c r="W38" t="n">
        <v>76.3401075217492</v>
      </c>
      <c r="X38" t="n">
        <v>92.7215672403141</v>
      </c>
      <c r="Y38" t="n">
        <v>121.023170132885</v>
      </c>
      <c r="Z38" t="n">
        <v>144.902324202389</v>
      </c>
      <c r="AA38" t="n">
        <v>206.881469836547</v>
      </c>
      <c r="AB38" t="n">
        <v>328.541831298162</v>
      </c>
      <c r="AC38" t="n">
        <v>476.138457539832</v>
      </c>
      <c r="AD38" t="n">
        <v>568.488340090789</v>
      </c>
      <c r="AE38" t="n">
        <v>664.17726667041</v>
      </c>
      <c r="AF38" t="n">
        <v>783.292609695916</v>
      </c>
    </row>
    <row r="39">
      <c r="A39" t="s">
        <v>216</v>
      </c>
      <c r="B39" t="s">
        <v>446</v>
      </c>
      <c r="C39" t="s">
        <v>342</v>
      </c>
      <c r="D39" t="s">
        <v>447</v>
      </c>
      <c r="E39" t="s">
        <v>343</v>
      </c>
      <c r="F39" t="n">
        <v>72.7105103107709</v>
      </c>
      <c r="G39" t="n">
        <v>75.2830227373866</v>
      </c>
      <c r="H39" t="n">
        <v>79.5831953196122</v>
      </c>
      <c r="I39" t="n">
        <v>84.5135636812186</v>
      </c>
      <c r="J39" t="n">
        <v>86.8894607408425</v>
      </c>
      <c r="K39" t="n">
        <v>91.2252623162043</v>
      </c>
      <c r="L39" t="n">
        <v>96.9083738993386</v>
      </c>
      <c r="M39" t="n">
        <v>104.91738004435</v>
      </c>
      <c r="N39" t="n">
        <v>107.264507313011</v>
      </c>
      <c r="O39" t="n">
        <v>109.498697575145</v>
      </c>
      <c r="P39" t="n">
        <v>118.787823954128</v>
      </c>
      <c r="Q39" t="n">
        <v>128.631014065233</v>
      </c>
      <c r="R39" t="n">
        <v>139.45619929652</v>
      </c>
      <c r="S39" t="n">
        <v>141.579705795262</v>
      </c>
      <c r="T39" t="n">
        <v>142.086308391972</v>
      </c>
      <c r="U39" t="n">
        <v>160.691822310689</v>
      </c>
      <c r="V39" t="n">
        <v>136.530002495643</v>
      </c>
      <c r="W39" t="n">
        <v>117.229763263993</v>
      </c>
      <c r="X39" t="n">
        <v>102.34357071542</v>
      </c>
      <c r="Y39" t="n">
        <v>91.2122218199594</v>
      </c>
      <c r="Z39" t="n">
        <v>84.8091297993149</v>
      </c>
      <c r="AA39" t="n">
        <v>85.0553953392749</v>
      </c>
      <c r="AB39" t="n">
        <v>107.709283961961</v>
      </c>
      <c r="AC39" t="n">
        <v>87.273792457861</v>
      </c>
      <c r="AD39" t="n">
        <v>74.0392701543475</v>
      </c>
      <c r="AE39" t="n">
        <v>71.001416123478</v>
      </c>
      <c r="AF39" t="n">
        <v>70.9637438283352</v>
      </c>
    </row>
    <row r="40">
      <c r="A40" t="s">
        <v>216</v>
      </c>
      <c r="B40" t="s">
        <v>448</v>
      </c>
      <c r="C40" t="s">
        <v>342</v>
      </c>
      <c r="D40" t="s">
        <v>449</v>
      </c>
      <c r="E40" t="s">
        <v>343</v>
      </c>
      <c r="F40" t="n">
        <v>392.602579223573</v>
      </c>
      <c r="G40" t="n">
        <v>406.338530467342</v>
      </c>
      <c r="H40" t="n">
        <v>456.499628512072</v>
      </c>
      <c r="I40" t="n">
        <v>502.755696912901</v>
      </c>
      <c r="J40" t="n">
        <v>535.718306197663</v>
      </c>
      <c r="K40" t="n">
        <v>555.101286501674</v>
      </c>
      <c r="L40" t="n">
        <v>583.1706202958</v>
      </c>
      <c r="M40" t="n">
        <v>647.121463294768</v>
      </c>
      <c r="N40" t="n">
        <v>751.463172988725</v>
      </c>
      <c r="O40" t="n">
        <v>837.659130547097</v>
      </c>
      <c r="P40" t="n">
        <v>853.595785806211</v>
      </c>
      <c r="Q40" t="n">
        <v>862.895485174543</v>
      </c>
      <c r="R40" t="n">
        <v>935.645462803177</v>
      </c>
      <c r="S40" t="n">
        <v>892.840691459328</v>
      </c>
      <c r="T40" t="n">
        <v>886.281613865853</v>
      </c>
      <c r="U40" t="n">
        <v>800.586258502611</v>
      </c>
      <c r="V40" t="n">
        <v>659.123215348785</v>
      </c>
      <c r="W40" t="n">
        <v>547.691058626025</v>
      </c>
      <c r="X40" t="n">
        <v>480.537565164196</v>
      </c>
      <c r="Y40" t="n">
        <v>489.441757491592</v>
      </c>
      <c r="Z40" t="n">
        <v>524.666963200254</v>
      </c>
      <c r="AA40" t="n">
        <v>526.750488868873</v>
      </c>
      <c r="AB40" t="n">
        <v>724.939252606099</v>
      </c>
      <c r="AC40" t="n">
        <v>826.151204950701</v>
      </c>
      <c r="AD40" t="n">
        <v>890.395010544917</v>
      </c>
      <c r="AE40" t="n">
        <v>877.071008435934</v>
      </c>
      <c r="AF40" t="n">
        <v>899.903277751166</v>
      </c>
    </row>
    <row r="41">
      <c r="A41" t="s">
        <v>216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216</v>
      </c>
      <c r="B42" t="s">
        <v>452</v>
      </c>
      <c r="C42" t="s">
        <v>342</v>
      </c>
      <c r="D42" t="s">
        <v>453</v>
      </c>
      <c r="E42" t="s">
        <v>343</v>
      </c>
      <c r="F42" t="n">
        <v>1427.10887965366</v>
      </c>
      <c r="G42" t="n">
        <v>1431.95946425685</v>
      </c>
      <c r="H42" t="n">
        <v>1533.16788104381</v>
      </c>
      <c r="I42" t="n">
        <v>1645.88010244144</v>
      </c>
      <c r="J42" t="n">
        <v>1740.48219373152</v>
      </c>
      <c r="K42" t="n">
        <v>1773.72556277513</v>
      </c>
      <c r="L42" t="n">
        <v>1813.08998861818</v>
      </c>
      <c r="M42" t="n">
        <v>1894.75315238546</v>
      </c>
      <c r="N42" t="n">
        <v>2144.5384252715</v>
      </c>
      <c r="O42" t="n">
        <v>2194.73553501598</v>
      </c>
      <c r="P42" t="n">
        <v>2143.66499183129</v>
      </c>
      <c r="Q42" t="n">
        <v>2186.76637221059</v>
      </c>
      <c r="R42" t="n">
        <v>2470.57197588736</v>
      </c>
      <c r="S42" t="n">
        <v>2698.96125698814</v>
      </c>
      <c r="T42" t="n">
        <v>2739.55396330674</v>
      </c>
      <c r="U42" t="n">
        <v>2436.01341344157</v>
      </c>
      <c r="V42" t="n">
        <v>1975.9265440945</v>
      </c>
      <c r="W42" t="n">
        <v>1609.31052051836</v>
      </c>
      <c r="X42" t="n">
        <v>1354.44321751923</v>
      </c>
      <c r="Y42" t="n">
        <v>1151.34531423716</v>
      </c>
      <c r="Z42" t="n">
        <v>983.094715067687</v>
      </c>
      <c r="AA42" t="n">
        <v>883.111786932053</v>
      </c>
      <c r="AB42" t="n">
        <v>810.721957215824</v>
      </c>
      <c r="AC42" t="n">
        <v>727.67430233032</v>
      </c>
      <c r="AD42" t="n">
        <v>640.96870479534</v>
      </c>
      <c r="AE42" t="n">
        <v>648.304963836272</v>
      </c>
      <c r="AF42" t="n">
        <v>681.724570838117</v>
      </c>
    </row>
    <row r="43">
      <c r="A43" t="s">
        <v>216</v>
      </c>
      <c r="B43" t="s">
        <v>454</v>
      </c>
      <c r="C43" t="s">
        <v>342</v>
      </c>
      <c r="D43" t="s">
        <v>455</v>
      </c>
      <c r="E43" t="s">
        <v>343</v>
      </c>
      <c r="F43" t="n">
        <v>1747.36543449914</v>
      </c>
      <c r="G43" t="n">
        <v>1753.51813783277</v>
      </c>
      <c r="H43" t="n">
        <v>1877.68117051702</v>
      </c>
      <c r="I43" t="n">
        <v>2015.90442898308</v>
      </c>
      <c r="J43" t="n">
        <v>2131.9132642044</v>
      </c>
      <c r="K43" t="n">
        <v>2172.72724780287</v>
      </c>
      <c r="L43" t="n">
        <v>2230.41036815679</v>
      </c>
      <c r="M43" t="n">
        <v>2328.45627274047</v>
      </c>
      <c r="N43" t="n">
        <v>2598.24106571827</v>
      </c>
      <c r="O43" t="n">
        <v>2666.31821844589</v>
      </c>
      <c r="P43" t="n">
        <v>2612.37073037223</v>
      </c>
      <c r="Q43" t="n">
        <v>2629.1839390243</v>
      </c>
      <c r="R43" t="n">
        <v>2931.31603479658</v>
      </c>
      <c r="S43" t="n">
        <v>3283.59513849019</v>
      </c>
      <c r="T43" t="n">
        <v>3343.59716730219</v>
      </c>
      <c r="U43" t="n">
        <v>2974.79353815387</v>
      </c>
      <c r="V43" t="n">
        <v>2436.30153827721</v>
      </c>
      <c r="W43" t="n">
        <v>2018.83358493972</v>
      </c>
      <c r="X43" t="n">
        <v>1810.24175899252</v>
      </c>
      <c r="Y43" t="n">
        <v>1632.18722960296</v>
      </c>
      <c r="Z43" t="n">
        <v>1437.76135607501</v>
      </c>
      <c r="AA43" t="n">
        <v>1305.20116055176</v>
      </c>
      <c r="AB43" t="n">
        <v>1237.92067206568</v>
      </c>
      <c r="AC43" t="n">
        <v>1133.68627648328</v>
      </c>
      <c r="AD43" t="n">
        <v>1039.80869263035</v>
      </c>
      <c r="AE43" t="n">
        <v>1147.92195410428</v>
      </c>
      <c r="AF43" t="n">
        <v>1298.66443240479</v>
      </c>
    </row>
    <row r="44">
      <c r="A44" t="s">
        <v>216</v>
      </c>
      <c r="B44" t="s">
        <v>456</v>
      </c>
      <c r="C44" t="s">
        <v>342</v>
      </c>
      <c r="D44" t="s">
        <v>457</v>
      </c>
      <c r="E44" t="s">
        <v>343</v>
      </c>
      <c r="F44" t="n">
        <v>11283.7962941921</v>
      </c>
      <c r="G44" t="n">
        <v>10695.7283725164</v>
      </c>
      <c r="H44" t="n">
        <v>10687.8604531608</v>
      </c>
      <c r="I44" t="n">
        <v>10654.9402043932</v>
      </c>
      <c r="J44" t="n">
        <v>10582.3920902544</v>
      </c>
      <c r="K44" t="n">
        <v>10351.2535379979</v>
      </c>
      <c r="L44" t="n">
        <v>10120.2316626694</v>
      </c>
      <c r="M44" t="n">
        <v>10115.4559293672</v>
      </c>
      <c r="N44" t="n">
        <v>10463.7340197425</v>
      </c>
      <c r="O44" t="n">
        <v>10219.7646386784</v>
      </c>
      <c r="P44" t="n">
        <v>9904.86570814662</v>
      </c>
      <c r="Q44" t="n">
        <v>10005.4427026528</v>
      </c>
      <c r="R44" t="n">
        <v>10518.2922130207</v>
      </c>
      <c r="S44" t="n">
        <v>11096.0715672871</v>
      </c>
      <c r="T44" t="n">
        <v>10744.5184828563</v>
      </c>
      <c r="U44" t="n">
        <v>9727.35744533528</v>
      </c>
      <c r="V44" t="n">
        <v>8152.24681565531</v>
      </c>
      <c r="W44" t="n">
        <v>6848.97443145961</v>
      </c>
      <c r="X44" t="n">
        <v>6014.2047238411</v>
      </c>
      <c r="Y44" t="n">
        <v>5400.68246959</v>
      </c>
      <c r="Z44" t="n">
        <v>4916.76942715053</v>
      </c>
      <c r="AA44" t="n">
        <v>4693.64231169129</v>
      </c>
      <c r="AB44" t="n">
        <v>4649.38141093045</v>
      </c>
      <c r="AC44" t="n">
        <v>4702.65803904561</v>
      </c>
      <c r="AD44" t="n">
        <v>4752.60041597968</v>
      </c>
      <c r="AE44" t="n">
        <v>5371.35431531819</v>
      </c>
      <c r="AF44" t="n">
        <v>6185.36016053876</v>
      </c>
    </row>
    <row r="45">
      <c r="A45" t="s">
        <v>216</v>
      </c>
      <c r="B45" t="s">
        <v>458</v>
      </c>
      <c r="C45" t="s">
        <v>342</v>
      </c>
      <c r="D45" t="s">
        <v>459</v>
      </c>
      <c r="E45" t="s">
        <v>343</v>
      </c>
      <c r="F45" t="n">
        <v>11283.7962941921</v>
      </c>
      <c r="G45" t="n">
        <v>10695.7283725164</v>
      </c>
      <c r="H45" t="n">
        <v>10687.8604531608</v>
      </c>
      <c r="I45" t="n">
        <v>10654.9402043932</v>
      </c>
      <c r="J45" t="n">
        <v>10582.3920902544</v>
      </c>
      <c r="K45" t="n">
        <v>10351.2535379979</v>
      </c>
      <c r="L45" t="n">
        <v>10120.2316626694</v>
      </c>
      <c r="M45" t="n">
        <v>10115.4559293672</v>
      </c>
      <c r="N45" t="n">
        <v>10463.7340197425</v>
      </c>
      <c r="O45" t="n">
        <v>10219.7646386784</v>
      </c>
      <c r="P45" t="n">
        <v>9904.86570814662</v>
      </c>
      <c r="Q45" t="n">
        <v>10005.4427026528</v>
      </c>
      <c r="R45" t="n">
        <v>10518.2922130207</v>
      </c>
      <c r="S45" t="n">
        <v>11096.0715672871</v>
      </c>
      <c r="T45" t="n">
        <v>10744.5184828563</v>
      </c>
      <c r="U45" t="n">
        <v>9727.35744533528</v>
      </c>
      <c r="V45" t="n">
        <v>8152.24681565531</v>
      </c>
      <c r="W45" t="n">
        <v>6848.97443145961</v>
      </c>
      <c r="X45" t="n">
        <v>6014.2047238411</v>
      </c>
      <c r="Y45" t="n">
        <v>5400.68246959</v>
      </c>
      <c r="Z45" t="n">
        <v>4916.76942715053</v>
      </c>
      <c r="AA45" t="n">
        <v>4693.64231169129</v>
      </c>
      <c r="AB45" t="n">
        <v>4649.38141093045</v>
      </c>
      <c r="AC45" t="n">
        <v>4702.65803904561</v>
      </c>
      <c r="AD45" t="n">
        <v>4752.60041597968</v>
      </c>
      <c r="AE45" t="n">
        <v>5371.35431531819</v>
      </c>
      <c r="AF45" t="n">
        <v>6185.36016053876</v>
      </c>
    </row>
    <row r="46">
      <c r="A46" t="s">
        <v>216</v>
      </c>
      <c r="B46" t="s">
        <v>460</v>
      </c>
      <c r="C46" t="s">
        <v>342</v>
      </c>
      <c r="D46" t="s">
        <v>461</v>
      </c>
      <c r="E46" t="s">
        <v>343</v>
      </c>
      <c r="F46" t="n">
        <v>320.256554845482</v>
      </c>
      <c r="G46" t="n">
        <v>321.558673575916</v>
      </c>
      <c r="H46" t="n">
        <v>344.51328947321</v>
      </c>
      <c r="I46" t="n">
        <v>370.024326541647</v>
      </c>
      <c r="J46" t="n">
        <v>391.431070472879</v>
      </c>
      <c r="K46" t="n">
        <v>399.001685027745</v>
      </c>
      <c r="L46" t="n">
        <v>417.320379538607</v>
      </c>
      <c r="M46" t="n">
        <v>433.703120355011</v>
      </c>
      <c r="N46" t="n">
        <v>453.702640446764</v>
      </c>
      <c r="O46" t="n">
        <v>471.582683429906</v>
      </c>
      <c r="P46" t="n">
        <v>468.705738540948</v>
      </c>
      <c r="Q46" t="n">
        <v>442.417566813714</v>
      </c>
      <c r="R46" t="n">
        <v>460.744058909215</v>
      </c>
      <c r="S46" t="n">
        <v>584.63388150205</v>
      </c>
      <c r="T46" t="n">
        <v>604.04320399545</v>
      </c>
      <c r="U46" t="n">
        <v>538.780124712295</v>
      </c>
      <c r="V46" t="n">
        <v>460.374994182704</v>
      </c>
      <c r="W46" t="n">
        <v>409.52306442136</v>
      </c>
      <c r="X46" t="n">
        <v>455.798541473282</v>
      </c>
      <c r="Y46" t="n">
        <v>480.841915365797</v>
      </c>
      <c r="Z46" t="n">
        <v>454.666641007319</v>
      </c>
      <c r="AA46" t="n">
        <v>422.089373619704</v>
      </c>
      <c r="AB46" t="n">
        <v>427.198714849857</v>
      </c>
      <c r="AC46" t="n">
        <v>406.011974152963</v>
      </c>
      <c r="AD46" t="n">
        <v>398.839987835012</v>
      </c>
      <c r="AE46" t="n">
        <v>499.61699026801</v>
      </c>
      <c r="AF46" t="n">
        <v>616.939861566669</v>
      </c>
    </row>
    <row r="47">
      <c r="A47" t="s">
        <v>216</v>
      </c>
      <c r="B47" t="s">
        <v>462</v>
      </c>
      <c r="C47" t="s">
        <v>342</v>
      </c>
      <c r="D47" t="s">
        <v>463</v>
      </c>
      <c r="E47" t="s">
        <v>343</v>
      </c>
      <c r="F47" t="n">
        <v>228.566380803822</v>
      </c>
      <c r="G47" t="n">
        <v>237.626922037298</v>
      </c>
      <c r="H47" t="n">
        <v>253.779683462592</v>
      </c>
      <c r="I47" t="n">
        <v>260.085235936404</v>
      </c>
      <c r="J47" t="n">
        <v>259.621430413917</v>
      </c>
      <c r="K47" t="n">
        <v>255.33579921874</v>
      </c>
      <c r="L47" t="n">
        <v>255.117281124685</v>
      </c>
      <c r="M47" t="n">
        <v>264.321159872063</v>
      </c>
      <c r="N47" t="n">
        <v>273.593255626608</v>
      </c>
      <c r="O47" t="n">
        <v>273.430405016964</v>
      </c>
      <c r="P47" t="n">
        <v>256.253367596683</v>
      </c>
      <c r="Q47" t="n">
        <v>249.72210517606</v>
      </c>
      <c r="R47" t="n">
        <v>248.36224707737</v>
      </c>
      <c r="S47" t="n">
        <v>232.893303556163</v>
      </c>
      <c r="T47" t="n">
        <v>227.671103710119</v>
      </c>
      <c r="U47" t="n">
        <v>285.457230603391</v>
      </c>
      <c r="V47" t="n">
        <v>292.907317044515</v>
      </c>
      <c r="W47" t="n">
        <v>284.75494803638</v>
      </c>
      <c r="X47" t="n">
        <v>267.172674576334</v>
      </c>
      <c r="Y47" t="n">
        <v>241.768591954229</v>
      </c>
      <c r="Z47" t="n">
        <v>234.073456938623</v>
      </c>
      <c r="AA47" t="n">
        <v>219.099101174271</v>
      </c>
      <c r="AB47" t="n">
        <v>224.747789774017</v>
      </c>
      <c r="AC47" t="n">
        <v>185.944705643058</v>
      </c>
      <c r="AD47" t="n">
        <v>158.227965393541</v>
      </c>
      <c r="AE47" t="n">
        <v>141.887372314833</v>
      </c>
      <c r="AF47" t="n">
        <v>131.926105182096</v>
      </c>
    </row>
    <row r="48">
      <c r="A48" t="s">
        <v>216</v>
      </c>
      <c r="B48" t="s">
        <v>464</v>
      </c>
      <c r="C48" t="s">
        <v>342</v>
      </c>
      <c r="D48" t="s">
        <v>465</v>
      </c>
      <c r="E48" t="s">
        <v>343</v>
      </c>
      <c r="F48" t="n">
        <v>333.271596090275</v>
      </c>
      <c r="G48" t="n">
        <v>344.320591632104</v>
      </c>
      <c r="H48" t="n">
        <v>366.867835041499</v>
      </c>
      <c r="I48" t="n">
        <v>375.670320904287</v>
      </c>
      <c r="J48" t="n">
        <v>376.258262175778</v>
      </c>
      <c r="K48" t="n">
        <v>369.772780299895</v>
      </c>
      <c r="L48" t="n">
        <v>369.612195860605</v>
      </c>
      <c r="M48" t="n">
        <v>381.101608880235</v>
      </c>
      <c r="N48" t="n">
        <v>393.345394254578</v>
      </c>
      <c r="O48" t="n">
        <v>391.58336728906</v>
      </c>
      <c r="P48" t="n">
        <v>376.340707926389</v>
      </c>
      <c r="Q48" t="n">
        <v>372.912430705085</v>
      </c>
      <c r="R48" t="n">
        <v>376.82253872488</v>
      </c>
      <c r="S48" t="n">
        <v>367.999325488076</v>
      </c>
      <c r="T48" t="n">
        <v>368.243107938535</v>
      </c>
      <c r="U48" t="n">
        <v>433.207719966583</v>
      </c>
      <c r="V48" t="n">
        <v>437.503857474531</v>
      </c>
      <c r="W48" t="n">
        <v>431.326977235701</v>
      </c>
      <c r="X48" t="n">
        <v>419.392437220702</v>
      </c>
      <c r="Y48" t="n">
        <v>399.033732630809</v>
      </c>
      <c r="Z48" t="n">
        <v>387.376210369422</v>
      </c>
      <c r="AA48" t="n">
        <v>369.610541503863</v>
      </c>
      <c r="AB48" t="n">
        <v>379.634820729425</v>
      </c>
      <c r="AC48" t="n">
        <v>352.382341564911</v>
      </c>
      <c r="AD48" t="n">
        <v>314.82786317106</v>
      </c>
      <c r="AE48" t="n">
        <v>287.597290536848</v>
      </c>
      <c r="AF48" t="n">
        <v>273.07705941058</v>
      </c>
    </row>
    <row r="49">
      <c r="A49" t="s">
        <v>216</v>
      </c>
      <c r="B49" t="s">
        <v>466</v>
      </c>
      <c r="C49" t="s">
        <v>342</v>
      </c>
      <c r="D49" t="s">
        <v>467</v>
      </c>
      <c r="E49" t="s">
        <v>343</v>
      </c>
      <c r="F49" t="n">
        <v>38.9729878524551</v>
      </c>
      <c r="G49" t="n">
        <v>41.392970208691</v>
      </c>
      <c r="H49" t="n">
        <v>45.0750127376929</v>
      </c>
      <c r="I49" t="n">
        <v>46.8664505775291</v>
      </c>
      <c r="J49" t="n">
        <v>47.5073873458789</v>
      </c>
      <c r="K49" t="n">
        <v>46.5713475313509</v>
      </c>
      <c r="L49" t="n">
        <v>46.9589450047452</v>
      </c>
      <c r="M49" t="n">
        <v>48.3957176494359</v>
      </c>
      <c r="N49" t="n">
        <v>49.4465870549718</v>
      </c>
      <c r="O49" t="n">
        <v>49.1461831130076</v>
      </c>
      <c r="P49" t="n">
        <v>50.5794390137934</v>
      </c>
      <c r="Q49" t="n">
        <v>51.558409733304</v>
      </c>
      <c r="R49" t="n">
        <v>53.1012380679964</v>
      </c>
      <c r="S49" t="n">
        <v>55.7420272787982</v>
      </c>
      <c r="T49" t="n">
        <v>59.9549526307884</v>
      </c>
      <c r="U49" t="n">
        <v>72.6181109909179</v>
      </c>
      <c r="V49" t="n">
        <v>77.7822241895705</v>
      </c>
      <c r="W49" t="n">
        <v>81.9581204667018</v>
      </c>
      <c r="X49" t="n">
        <v>88.9096111124648</v>
      </c>
      <c r="Y49" t="n">
        <v>92.4763568774943</v>
      </c>
      <c r="Z49" t="n">
        <v>90.222168737547</v>
      </c>
      <c r="AA49" t="n">
        <v>84.2877952243205</v>
      </c>
      <c r="AB49" t="n">
        <v>88.5837443407047</v>
      </c>
      <c r="AC49" t="n">
        <v>79.7514439997569</v>
      </c>
      <c r="AD49" t="n">
        <v>70.753657322885</v>
      </c>
      <c r="AE49" t="n">
        <v>63.352925858308</v>
      </c>
      <c r="AF49" t="n">
        <v>58.8044837431019</v>
      </c>
    </row>
    <row r="50">
      <c r="A50" t="s">
        <v>216</v>
      </c>
      <c r="B50" t="s">
        <v>468</v>
      </c>
      <c r="C50" t="s">
        <v>342</v>
      </c>
      <c r="D50" t="s">
        <v>469</v>
      </c>
      <c r="E50" t="s">
        <v>343</v>
      </c>
      <c r="F50" t="n">
        <v>65.7322274339977</v>
      </c>
      <c r="G50" t="n">
        <v>65.3006993861152</v>
      </c>
      <c r="H50" t="n">
        <v>68.0131388412139</v>
      </c>
      <c r="I50" t="n">
        <v>68.7186343903538</v>
      </c>
      <c r="J50" t="n">
        <v>69.1294444159818</v>
      </c>
      <c r="K50" t="n">
        <v>67.8656335498047</v>
      </c>
      <c r="L50" t="n">
        <v>67.535969731175</v>
      </c>
      <c r="M50" t="n">
        <v>68.384731358736</v>
      </c>
      <c r="N50" t="n">
        <v>70.305551572998</v>
      </c>
      <c r="O50" t="n">
        <v>69.006779159088</v>
      </c>
      <c r="P50" t="n">
        <v>69.507901315913</v>
      </c>
      <c r="Q50" t="n">
        <v>71.631915795721</v>
      </c>
      <c r="R50" t="n">
        <v>75.3590535795138</v>
      </c>
      <c r="S50" t="n">
        <v>79.3639946531156</v>
      </c>
      <c r="T50" t="n">
        <v>80.6170515976282</v>
      </c>
      <c r="U50" t="n">
        <v>75.1323783722749</v>
      </c>
      <c r="V50" t="n">
        <v>66.8143162404456</v>
      </c>
      <c r="W50" t="n">
        <v>64.6139087326194</v>
      </c>
      <c r="X50" t="n">
        <v>63.3101515319029</v>
      </c>
      <c r="Y50" t="n">
        <v>64.7887837990862</v>
      </c>
      <c r="Z50" t="n">
        <v>63.0805846932519</v>
      </c>
      <c r="AA50" t="n">
        <v>66.223645105271</v>
      </c>
      <c r="AB50" t="n">
        <v>66.3032866147036</v>
      </c>
      <c r="AC50" t="n">
        <v>86.6861919220961</v>
      </c>
      <c r="AD50" t="n">
        <v>85.8462404546336</v>
      </c>
      <c r="AE50" t="n">
        <v>82.3569923637069</v>
      </c>
      <c r="AF50" t="n">
        <v>82.3464704853821</v>
      </c>
    </row>
    <row r="51">
      <c r="A51" t="s">
        <v>216</v>
      </c>
      <c r="B51" t="s">
        <v>470</v>
      </c>
      <c r="C51" t="s">
        <v>342</v>
      </c>
      <c r="D51" t="s">
        <v>471</v>
      </c>
      <c r="E51" t="s">
        <v>343</v>
      </c>
      <c r="F51" t="n">
        <v>65.7322274339977</v>
      </c>
      <c r="G51" t="n">
        <v>65.3006993861152</v>
      </c>
      <c r="H51" t="n">
        <v>68.0131388412139</v>
      </c>
      <c r="I51" t="n">
        <v>68.7186343903538</v>
      </c>
      <c r="J51" t="n">
        <v>69.1294444159818</v>
      </c>
      <c r="K51" t="n">
        <v>67.8656335498047</v>
      </c>
      <c r="L51" t="n">
        <v>67.5359697311751</v>
      </c>
      <c r="M51" t="n">
        <v>68.384731358736</v>
      </c>
      <c r="N51" t="n">
        <v>70.305551572998</v>
      </c>
      <c r="O51" t="n">
        <v>69.006779159088</v>
      </c>
      <c r="P51" t="n">
        <v>69.507901315913</v>
      </c>
      <c r="Q51" t="n">
        <v>71.631915795721</v>
      </c>
      <c r="R51" t="n">
        <v>75.3590535795138</v>
      </c>
      <c r="S51" t="n">
        <v>79.3639946531157</v>
      </c>
      <c r="T51" t="n">
        <v>80.6170515976282</v>
      </c>
      <c r="U51" t="n">
        <v>75.132378372275</v>
      </c>
      <c r="V51" t="n">
        <v>66.8143162404457</v>
      </c>
      <c r="W51" t="n">
        <v>64.6139087326194</v>
      </c>
      <c r="X51" t="n">
        <v>63.3101515319029</v>
      </c>
      <c r="Y51" t="n">
        <v>64.7887837990862</v>
      </c>
      <c r="Z51" t="n">
        <v>63.0805846932519</v>
      </c>
      <c r="AA51" t="n">
        <v>66.223645105271</v>
      </c>
      <c r="AB51" t="n">
        <v>66.3032866147036</v>
      </c>
      <c r="AC51" t="n">
        <v>64.1733346163973</v>
      </c>
      <c r="AD51" t="n">
        <v>63.3564901549361</v>
      </c>
      <c r="AE51" t="n">
        <v>62.4751921239489</v>
      </c>
      <c r="AF51" t="n">
        <v>64.1668302377681</v>
      </c>
    </row>
    <row r="52">
      <c r="A52" t="s">
        <v>216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0</v>
      </c>
      <c r="AF52"/>
    </row>
    <row r="53">
      <c r="A53" t="s">
        <v>216</v>
      </c>
      <c r="B53" t="s">
        <v>474</v>
      </c>
      <c r="C53" t="s">
        <v>342</v>
      </c>
      <c r="D53" t="s">
        <v>475</v>
      </c>
      <c r="E53" t="s">
        <v>343</v>
      </c>
      <c r="F53" t="n">
        <v>147.816696642279</v>
      </c>
      <c r="G53" t="n">
        <v>140.927529036048</v>
      </c>
      <c r="H53" t="n">
        <v>141.180924784468</v>
      </c>
      <c r="I53" t="n">
        <v>140.296104742918</v>
      </c>
      <c r="J53" t="n">
        <v>139.433098894853</v>
      </c>
      <c r="K53" t="n">
        <v>137.834511853351</v>
      </c>
      <c r="L53" t="n">
        <v>137.44993721909</v>
      </c>
      <c r="M53" t="n">
        <v>140.677920483743</v>
      </c>
      <c r="N53" t="n">
        <v>155.150866363846</v>
      </c>
      <c r="O53" t="n">
        <v>149.470002819137</v>
      </c>
      <c r="P53" t="n">
        <v>144.912086918007</v>
      </c>
      <c r="Q53" t="n">
        <v>147.830495929415</v>
      </c>
      <c r="R53" t="n">
        <v>162.585276588612</v>
      </c>
      <c r="S53" t="n">
        <v>173.196144696477</v>
      </c>
      <c r="T53" t="n">
        <v>166.350575936961</v>
      </c>
      <c r="U53" t="n">
        <v>144.250028800623</v>
      </c>
      <c r="V53" t="n">
        <v>117.739724928238</v>
      </c>
      <c r="W53" t="n">
        <v>97.4745021414744</v>
      </c>
      <c r="X53" t="n">
        <v>92.5342840564648</v>
      </c>
      <c r="Y53" t="n">
        <v>84.2091938061456</v>
      </c>
      <c r="Z53" t="n">
        <v>71.7939193977254</v>
      </c>
      <c r="AA53" t="n">
        <v>63.6720252301744</v>
      </c>
      <c r="AB53" t="n">
        <v>61.23761539079</v>
      </c>
      <c r="AC53" t="n">
        <v>54.3542876498052</v>
      </c>
      <c r="AD53" t="n">
        <v>57.352142408612</v>
      </c>
      <c r="AE53" t="n">
        <v>62.8517139268896</v>
      </c>
      <c r="AF53" t="n">
        <v>70.7010404256673</v>
      </c>
    </row>
    <row r="54">
      <c r="A54" t="s">
        <v>216</v>
      </c>
      <c r="B54" t="s">
        <v>476</v>
      </c>
      <c r="C54" t="s">
        <v>342</v>
      </c>
      <c r="D54" t="s">
        <v>477</v>
      </c>
      <c r="E54" t="s">
        <v>343</v>
      </c>
      <c r="F54" t="n">
        <v>2824.96706135853</v>
      </c>
      <c r="G54" t="n">
        <v>2480.65320218729</v>
      </c>
      <c r="H54" t="n">
        <v>2230.73698228825</v>
      </c>
      <c r="I54" t="n">
        <v>1989.87173956536</v>
      </c>
      <c r="J54" t="n">
        <v>1805.9152304219</v>
      </c>
      <c r="K54" t="n">
        <v>1631.75804770319</v>
      </c>
      <c r="L54" t="n">
        <v>1508.12575575299</v>
      </c>
      <c r="M54" t="n">
        <v>1432.00857081913</v>
      </c>
      <c r="N54" t="n">
        <v>1392.17866011307</v>
      </c>
      <c r="O54" t="n">
        <v>1257.3732819826</v>
      </c>
      <c r="P54" t="n">
        <v>1146.12699203875</v>
      </c>
      <c r="Q54" t="n">
        <v>1074.65859469417</v>
      </c>
      <c r="R54" t="n">
        <v>1051.89155398126</v>
      </c>
      <c r="S54" t="n">
        <v>1021.358107737</v>
      </c>
      <c r="T54" t="n">
        <v>907.057038942064</v>
      </c>
      <c r="U54" t="n">
        <v>761.889589265191</v>
      </c>
      <c r="V54" t="n">
        <v>638.558214359949</v>
      </c>
      <c r="W54" t="n">
        <v>543.355723501402</v>
      </c>
      <c r="X54" t="n">
        <v>472.390785585149</v>
      </c>
      <c r="Y54" t="n">
        <v>408.763870655877</v>
      </c>
      <c r="Z54" t="n">
        <v>356.283538212632</v>
      </c>
      <c r="AA54" t="n">
        <v>314.183991843194</v>
      </c>
      <c r="AB54" t="n">
        <v>274.691947153451</v>
      </c>
      <c r="AC54" t="n">
        <v>226.822002620182</v>
      </c>
      <c r="AD54" t="n">
        <v>206.405730519903</v>
      </c>
      <c r="AE54" t="n">
        <v>187.699584415922</v>
      </c>
      <c r="AF54" t="n">
        <v>177.323723754884</v>
      </c>
    </row>
    <row r="55">
      <c r="A55" t="s">
        <v>216</v>
      </c>
      <c r="B55" t="s">
        <v>478</v>
      </c>
      <c r="C55" t="s">
        <v>342</v>
      </c>
      <c r="D55" t="s">
        <v>479</v>
      </c>
      <c r="E55" t="s">
        <v>343</v>
      </c>
      <c r="F55" t="n">
        <v>2677.15036471625</v>
      </c>
      <c r="G55" t="n">
        <v>2339.72567315125</v>
      </c>
      <c r="H55" t="n">
        <v>2089.55605750378</v>
      </c>
      <c r="I55" t="n">
        <v>1849.57563482244</v>
      </c>
      <c r="J55" t="n">
        <v>1666.48213152705</v>
      </c>
      <c r="K55" t="n">
        <v>1493.92353584984</v>
      </c>
      <c r="L55" t="n">
        <v>1370.6758185339</v>
      </c>
      <c r="M55" t="n">
        <v>1291.33065033539</v>
      </c>
      <c r="N55" t="n">
        <v>1237.02779374923</v>
      </c>
      <c r="O55" t="n">
        <v>1107.90327916346</v>
      </c>
      <c r="P55" t="n">
        <v>1001.21490512074</v>
      </c>
      <c r="Q55" t="n">
        <v>926.828098764756</v>
      </c>
      <c r="R55" t="n">
        <v>889.306277392644</v>
      </c>
      <c r="S55" t="n">
        <v>848.161963040523</v>
      </c>
      <c r="T55" t="n">
        <v>740.706463005104</v>
      </c>
      <c r="U55" t="n">
        <v>617.639560464568</v>
      </c>
      <c r="V55" t="n">
        <v>520.818489431711</v>
      </c>
      <c r="W55" t="n">
        <v>445.881221359928</v>
      </c>
      <c r="X55" t="n">
        <v>379.856501528684</v>
      </c>
      <c r="Y55" t="n">
        <v>324.554676849732</v>
      </c>
      <c r="Z55" t="n">
        <v>284.489618814907</v>
      </c>
      <c r="AA55" t="n">
        <v>250.51196661302</v>
      </c>
      <c r="AB55" t="n">
        <v>213.454331762661</v>
      </c>
      <c r="AC55" t="n">
        <v>172.467714970377</v>
      </c>
      <c r="AD55" t="n">
        <v>149.053588111291</v>
      </c>
      <c r="AE55" t="n">
        <v>124.847870489033</v>
      </c>
      <c r="AF55" t="n">
        <v>106.622683329216</v>
      </c>
    </row>
    <row r="56">
      <c r="A56" t="s">
        <v>216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216</v>
      </c>
      <c r="B57" t="s">
        <v>482</v>
      </c>
      <c r="C57" t="s">
        <v>342</v>
      </c>
      <c r="D57" t="s">
        <v>483</v>
      </c>
      <c r="E57" t="s">
        <v>343</v>
      </c>
      <c r="F57" t="n">
        <v>12009.6704695059</v>
      </c>
      <c r="G57" t="n">
        <v>11446.3874946158</v>
      </c>
      <c r="H57" t="n">
        <v>11511.2279167143</v>
      </c>
      <c r="I57" t="n">
        <v>11533.3662222104</v>
      </c>
      <c r="J57" t="n">
        <v>11494.3686586278</v>
      </c>
      <c r="K57" t="n">
        <v>11276.1276047995</v>
      </c>
      <c r="L57" t="n">
        <v>11073.0144788258</v>
      </c>
      <c r="M57" t="n">
        <v>11143.6790015422</v>
      </c>
      <c r="N57" t="n">
        <v>11608.5425869858</v>
      </c>
      <c r="O57" t="n">
        <v>11449.0071365146</v>
      </c>
      <c r="P57" t="n">
        <v>11134.8022018792</v>
      </c>
      <c r="Q57" t="n">
        <v>11241.2506185324</v>
      </c>
      <c r="R57" t="n">
        <v>11830.7602145488</v>
      </c>
      <c r="S57" t="n">
        <v>12356.9115842345</v>
      </c>
      <c r="T57" t="n">
        <v>11999.0432046607</v>
      </c>
      <c r="U57" t="n">
        <v>10961.1514238045</v>
      </c>
      <c r="V57" t="n">
        <v>9248.87388847863</v>
      </c>
      <c r="W57" t="n">
        <v>7827.99246732135</v>
      </c>
      <c r="X57" t="n">
        <v>6914.134726226</v>
      </c>
      <c r="Y57" t="n">
        <v>6289.15795971241</v>
      </c>
      <c r="Z57" t="n">
        <v>5828.8126007202</v>
      </c>
      <c r="AA57" t="n">
        <v>5590.00334206402</v>
      </c>
      <c r="AB57" t="n">
        <v>5753.95548426598</v>
      </c>
      <c r="AC57" t="n">
        <v>5881.19158556122</v>
      </c>
      <c r="AD57" t="n">
        <v>5957.82328969566</v>
      </c>
      <c r="AE57" t="n">
        <v>6536.02261429097</v>
      </c>
      <c r="AF57" t="n">
        <v>7358.3404977005</v>
      </c>
    </row>
    <row r="58">
      <c r="A58" t="s">
        <v>216</v>
      </c>
      <c r="B58" t="s">
        <v>484</v>
      </c>
      <c r="C58" t="s">
        <v>342</v>
      </c>
      <c r="D58" t="s">
        <v>485</v>
      </c>
      <c r="E58" t="s">
        <v>343</v>
      </c>
      <c r="F58" t="n">
        <v>12009.6704695059</v>
      </c>
      <c r="G58" t="n">
        <v>11446.3874946158</v>
      </c>
      <c r="H58" t="n">
        <v>11511.2279167143</v>
      </c>
      <c r="I58" t="n">
        <v>11533.3662222104</v>
      </c>
      <c r="J58" t="n">
        <v>11494.3686586278</v>
      </c>
      <c r="K58" t="n">
        <v>11276.1276047995</v>
      </c>
      <c r="L58" t="n">
        <v>11073.0144788258</v>
      </c>
      <c r="M58" t="n">
        <v>11143.6790015422</v>
      </c>
      <c r="N58" t="n">
        <v>11608.5425869858</v>
      </c>
      <c r="O58" t="n">
        <v>11449.0071365146</v>
      </c>
      <c r="P58" t="n">
        <v>11134.8022018792</v>
      </c>
      <c r="Q58" t="n">
        <v>11241.2506185324</v>
      </c>
      <c r="R58" t="n">
        <v>11830.7602145488</v>
      </c>
      <c r="S58" t="n">
        <v>12356.9115842345</v>
      </c>
      <c r="T58" t="n">
        <v>11999.0432046607</v>
      </c>
      <c r="U58" t="n">
        <v>10961.1514238045</v>
      </c>
      <c r="V58" t="n">
        <v>9248.87388847863</v>
      </c>
      <c r="W58" t="n">
        <v>7827.99246732135</v>
      </c>
      <c r="X58" t="n">
        <v>6914.134726226</v>
      </c>
      <c r="Y58" t="n">
        <v>6289.15795971241</v>
      </c>
      <c r="Z58" t="n">
        <v>5828.8126007202</v>
      </c>
      <c r="AA58" t="n">
        <v>5590.00334206402</v>
      </c>
      <c r="AB58" t="n">
        <v>5753.95548426598</v>
      </c>
      <c r="AC58" t="n">
        <v>5881.19158556122</v>
      </c>
      <c r="AD58" t="n">
        <v>5957.82328969566</v>
      </c>
      <c r="AE58" t="n">
        <v>6536.02261429097</v>
      </c>
      <c r="AF58" t="n">
        <v>7358.3404977005</v>
      </c>
    </row>
    <row r="59">
      <c r="A59" t="s">
        <v>216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218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218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218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218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218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218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218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218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218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218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218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218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218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218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218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218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218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218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218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218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218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218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218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218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218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218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218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218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218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218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218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218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218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218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218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218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218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218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218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218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218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218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218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218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218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218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218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218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218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218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218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218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218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220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220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220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220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220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220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220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220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220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220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220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220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220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220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220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220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220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220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220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220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220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220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220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220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220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220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220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220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220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220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220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220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220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220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220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220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220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220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220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220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220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220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220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220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220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220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220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220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220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220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220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220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220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220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220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220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222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0</v>
      </c>
      <c r="AF2"/>
    </row>
    <row r="3">
      <c r="A3" t="s">
        <v>222</v>
      </c>
      <c r="B3" t="s">
        <v>374</v>
      </c>
      <c r="C3" t="s">
        <v>342</v>
      </c>
      <c r="D3" t="s">
        <v>375</v>
      </c>
      <c r="E3" t="s">
        <v>343</v>
      </c>
      <c r="F3" t="n">
        <v>7.43226402785825</v>
      </c>
      <c r="G3" t="n">
        <v>7.86369071475697</v>
      </c>
      <c r="H3" t="n">
        <v>10.7365794003458</v>
      </c>
      <c r="I3" t="n">
        <v>10.5192683729083</v>
      </c>
      <c r="J3" t="n">
        <v>9.73526817730861</v>
      </c>
      <c r="K3" t="n">
        <v>9.67578727259073</v>
      </c>
      <c r="L3" t="n">
        <v>10.7131096965957</v>
      </c>
      <c r="M3" t="n">
        <v>10.5927579323682</v>
      </c>
      <c r="N3" t="n">
        <v>9.61540213915714</v>
      </c>
      <c r="O3" t="n">
        <v>7.86087133234304</v>
      </c>
      <c r="P3" t="n">
        <v>7.90344020768947</v>
      </c>
      <c r="Q3" t="n">
        <v>6.72469775035316</v>
      </c>
      <c r="R3" t="n">
        <v>6.6960085556484</v>
      </c>
      <c r="S3" t="n">
        <v>9.17442280276678</v>
      </c>
      <c r="T3" t="n">
        <v>9.35949687818607</v>
      </c>
      <c r="U3" t="n">
        <v>13.5371173814815</v>
      </c>
      <c r="V3" t="n">
        <v>18.6832663329531</v>
      </c>
      <c r="W3" t="n">
        <v>15.0295177769293</v>
      </c>
      <c r="X3" t="n">
        <v>11.3612764579791</v>
      </c>
      <c r="Y3" t="n">
        <v>6.91874715030433</v>
      </c>
      <c r="Z3" t="n">
        <v>4.05954033225086</v>
      </c>
      <c r="AA3" t="n">
        <v>3.08318056016841</v>
      </c>
      <c r="AB3" t="n">
        <v>3.22791543820172</v>
      </c>
      <c r="AC3" t="n">
        <v>2.80210413359308</v>
      </c>
      <c r="AD3" t="n">
        <v>2.94626452492276</v>
      </c>
      <c r="AE3" t="n">
        <v>7.73981903621524</v>
      </c>
      <c r="AF3" t="n">
        <v>11.6841105569498</v>
      </c>
    </row>
    <row r="4">
      <c r="A4" t="s">
        <v>222</v>
      </c>
      <c r="B4" t="s">
        <v>376</v>
      </c>
      <c r="C4" t="s">
        <v>342</v>
      </c>
      <c r="D4" t="s">
        <v>377</v>
      </c>
      <c r="E4" t="s">
        <v>343</v>
      </c>
      <c r="F4" t="n">
        <v>1129.01645466682</v>
      </c>
      <c r="G4" t="n">
        <v>1312.28764062761</v>
      </c>
      <c r="H4" t="n">
        <v>1642.69422937299</v>
      </c>
      <c r="I4" t="n">
        <v>1801.0379811878</v>
      </c>
      <c r="J4" t="n">
        <v>1856.40219468427</v>
      </c>
      <c r="K4" t="n">
        <v>1840.25660748049</v>
      </c>
      <c r="L4" t="n">
        <v>2085.28012013949</v>
      </c>
      <c r="M4" t="n">
        <v>2322.73250899282</v>
      </c>
      <c r="N4" t="n">
        <v>2266.97022997028</v>
      </c>
      <c r="O4" t="n">
        <v>2154.09709355453</v>
      </c>
      <c r="P4" t="n">
        <v>2226.6174986555</v>
      </c>
      <c r="Q4" t="n">
        <v>2159.89079312927</v>
      </c>
      <c r="R4" t="n">
        <v>2120.37890033484</v>
      </c>
      <c r="S4" t="n">
        <v>2117.04268476804</v>
      </c>
      <c r="T4" t="n">
        <v>2721.29218982367</v>
      </c>
      <c r="U4" t="n">
        <v>4013.66122870165</v>
      </c>
      <c r="V4" t="n">
        <v>3575.0857749691</v>
      </c>
      <c r="W4" t="n">
        <v>3549.67181238103</v>
      </c>
      <c r="X4" t="n">
        <v>3204.8857588782</v>
      </c>
      <c r="Y4" t="n">
        <v>2970.60446210795</v>
      </c>
      <c r="Z4" t="n">
        <v>2137.37709271651</v>
      </c>
      <c r="AA4" t="n">
        <v>2024.99036593487</v>
      </c>
      <c r="AB4" t="n">
        <v>2468.68630475153</v>
      </c>
      <c r="AC4" t="n">
        <v>2252.90824275693</v>
      </c>
      <c r="AD4" t="n">
        <v>2439.9455065036</v>
      </c>
      <c r="AE4" t="n">
        <v>2501.34616051145</v>
      </c>
      <c r="AF4" t="n">
        <v>2920.01057452698</v>
      </c>
    </row>
    <row r="5">
      <c r="A5" t="s">
        <v>222</v>
      </c>
      <c r="B5" t="s">
        <v>378</v>
      </c>
      <c r="C5" t="s">
        <v>342</v>
      </c>
      <c r="D5" t="s">
        <v>379</v>
      </c>
      <c r="E5" t="s">
        <v>343</v>
      </c>
      <c r="F5" t="n">
        <v>690.450631361842</v>
      </c>
      <c r="G5" t="n">
        <v>815.008538753533</v>
      </c>
      <c r="H5" t="n">
        <v>993.965395732434</v>
      </c>
      <c r="I5" t="n">
        <v>1080.96412734643</v>
      </c>
      <c r="J5" t="n">
        <v>1092.50184587552</v>
      </c>
      <c r="K5" t="n">
        <v>1074.21431336034</v>
      </c>
      <c r="L5" t="n">
        <v>1198.7915377145</v>
      </c>
      <c r="M5" t="n">
        <v>1272.66149175573</v>
      </c>
      <c r="N5" t="n">
        <v>1202.1440986791</v>
      </c>
      <c r="O5" t="n">
        <v>1175.82453583082</v>
      </c>
      <c r="P5" t="n">
        <v>1186.16028404637</v>
      </c>
      <c r="Q5" t="n">
        <v>1117.42754499405</v>
      </c>
      <c r="R5" t="n">
        <v>1127.17698245426</v>
      </c>
      <c r="S5" t="n">
        <v>1120.83914169837</v>
      </c>
      <c r="T5" t="n">
        <v>1388.45083757493</v>
      </c>
      <c r="U5" t="n">
        <v>1849.84362501798</v>
      </c>
      <c r="V5" t="n">
        <v>1814.03517323997</v>
      </c>
      <c r="W5" t="n">
        <v>2018.03605385177</v>
      </c>
      <c r="X5" t="n">
        <v>1846.11370158108</v>
      </c>
      <c r="Y5" t="n">
        <v>1750.33126914189</v>
      </c>
      <c r="Z5" t="n">
        <v>1269.34082643448</v>
      </c>
      <c r="AA5" t="n">
        <v>1210.87024137992</v>
      </c>
      <c r="AB5" t="n">
        <v>1481.94076057043</v>
      </c>
      <c r="AC5" t="n">
        <v>1353.96827674246</v>
      </c>
      <c r="AD5" t="n">
        <v>1467.33465561236</v>
      </c>
      <c r="AE5" t="n">
        <v>1160.82059502556</v>
      </c>
      <c r="AF5" t="n">
        <v>1162.35377277579</v>
      </c>
    </row>
    <row r="6">
      <c r="A6" t="s">
        <v>222</v>
      </c>
      <c r="B6" t="s">
        <v>380</v>
      </c>
      <c r="C6" t="s">
        <v>342</v>
      </c>
      <c r="D6" t="s">
        <v>381</v>
      </c>
      <c r="E6" t="s">
        <v>343</v>
      </c>
      <c r="F6" t="n">
        <v>22.1643163139497</v>
      </c>
      <c r="G6" t="n">
        <v>20.28810420855</v>
      </c>
      <c r="H6" t="n">
        <v>20.4056420974066</v>
      </c>
      <c r="I6" t="n">
        <v>19.1876191509118</v>
      </c>
      <c r="J6" t="n">
        <v>16.3979895558801</v>
      </c>
      <c r="K6" t="n">
        <v>13.7115591320067</v>
      </c>
      <c r="L6" t="n">
        <v>12.5753005393109</v>
      </c>
      <c r="M6" t="n">
        <v>10.651621901756</v>
      </c>
      <c r="N6" t="n">
        <v>9.19017379084157</v>
      </c>
      <c r="O6" t="n">
        <v>7.10056067248346</v>
      </c>
      <c r="P6" t="n">
        <v>5.50073438551412</v>
      </c>
      <c r="Q6" t="n">
        <v>4.4010573255376</v>
      </c>
      <c r="R6" t="n">
        <v>4.1278851097506</v>
      </c>
      <c r="S6" t="n">
        <v>3.92163196988954</v>
      </c>
      <c r="T6" t="n">
        <v>4.79704516185491</v>
      </c>
      <c r="U6" t="n">
        <v>5.70712686252183</v>
      </c>
      <c r="V6" t="n">
        <v>6.29485817219269</v>
      </c>
      <c r="W6" t="n">
        <v>5.03775280884796</v>
      </c>
      <c r="X6" t="n">
        <v>4.25604667485771</v>
      </c>
      <c r="Y6" t="n">
        <v>3.50306517442333</v>
      </c>
      <c r="Z6" t="n">
        <v>2.40811920946976</v>
      </c>
      <c r="AA6" t="n">
        <v>2.18817004923328</v>
      </c>
      <c r="AB6" t="n">
        <v>2.60268459787009</v>
      </c>
      <c r="AC6" t="n">
        <v>2.35761878236225</v>
      </c>
      <c r="AD6" t="n">
        <v>2.5425263991451</v>
      </c>
      <c r="AE6" t="n">
        <v>3.05813687961529</v>
      </c>
      <c r="AF6" t="n">
        <v>3.82347707292539</v>
      </c>
    </row>
    <row r="7">
      <c r="A7" t="s">
        <v>222</v>
      </c>
      <c r="B7" t="s">
        <v>382</v>
      </c>
      <c r="C7" t="s">
        <v>342</v>
      </c>
      <c r="D7" t="s">
        <v>383</v>
      </c>
      <c r="E7" t="s">
        <v>343</v>
      </c>
      <c r="F7" t="n">
        <v>112.886103783542</v>
      </c>
      <c r="G7" t="n">
        <v>133.80715967582</v>
      </c>
      <c r="H7" t="n">
        <v>171.319097929109</v>
      </c>
      <c r="I7" t="n">
        <v>183.651112447421</v>
      </c>
      <c r="J7" t="n">
        <v>187.967289318798</v>
      </c>
      <c r="K7" t="n">
        <v>181.961080556736</v>
      </c>
      <c r="L7" t="n">
        <v>232.691305597631</v>
      </c>
      <c r="M7" t="n">
        <v>279.87985324631</v>
      </c>
      <c r="N7" t="n">
        <v>305.616120208417</v>
      </c>
      <c r="O7" t="n">
        <v>239.891251382594</v>
      </c>
      <c r="P7" t="n">
        <v>228.438695085521</v>
      </c>
      <c r="Q7" t="n">
        <v>242.479457121901</v>
      </c>
      <c r="R7" t="n">
        <v>192.94095162574</v>
      </c>
      <c r="S7" t="n">
        <v>175.683658982675</v>
      </c>
      <c r="T7" t="n">
        <v>247.569001973807</v>
      </c>
      <c r="U7" t="n">
        <v>364.510358951016</v>
      </c>
      <c r="V7" t="n">
        <v>258.727535760541</v>
      </c>
      <c r="W7" t="n">
        <v>204.034277474245</v>
      </c>
      <c r="X7" t="n">
        <v>170.16523339388</v>
      </c>
      <c r="Y7" t="n">
        <v>109.667673952364</v>
      </c>
      <c r="Z7" t="n">
        <v>66.6852986313065</v>
      </c>
      <c r="AA7" t="n">
        <v>53.028347124377</v>
      </c>
      <c r="AB7" t="n">
        <v>57.5847411839987</v>
      </c>
      <c r="AC7" t="n">
        <v>50.6399101495918</v>
      </c>
      <c r="AD7" t="n">
        <v>53.6669301144188</v>
      </c>
      <c r="AE7" t="n">
        <v>39.1801185514885</v>
      </c>
      <c r="AF7" t="n">
        <v>36.8490009034418</v>
      </c>
    </row>
    <row r="8">
      <c r="A8" t="s">
        <v>222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0</v>
      </c>
      <c r="AF8"/>
    </row>
    <row r="9">
      <c r="A9" t="s">
        <v>222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0</v>
      </c>
      <c r="AF9"/>
    </row>
    <row r="10">
      <c r="A10" t="s">
        <v>222</v>
      </c>
      <c r="B10" t="s">
        <v>388</v>
      </c>
      <c r="C10" t="s">
        <v>342</v>
      </c>
      <c r="D10" t="s">
        <v>389</v>
      </c>
      <c r="E10" t="s">
        <v>343</v>
      </c>
      <c r="F10" t="n">
        <v>125.807483503675</v>
      </c>
      <c r="G10" t="n">
        <v>156.544892821097</v>
      </c>
      <c r="H10" t="n">
        <v>231.612589654751</v>
      </c>
      <c r="I10" t="n">
        <v>272.296241874383</v>
      </c>
      <c r="J10" t="n">
        <v>308.831316990133</v>
      </c>
      <c r="K10" t="n">
        <v>328.658089327554</v>
      </c>
      <c r="L10" t="n">
        <v>398.792265938188</v>
      </c>
      <c r="M10" t="n">
        <v>518.315386868587</v>
      </c>
      <c r="N10" t="n">
        <v>541.798027728671</v>
      </c>
      <c r="O10" t="n">
        <v>548.244334001399</v>
      </c>
      <c r="P10" t="n">
        <v>632.149462138585</v>
      </c>
      <c r="Q10" t="n">
        <v>636.873972070487</v>
      </c>
      <c r="R10" t="n">
        <v>637.304760545013</v>
      </c>
      <c r="S10" t="n">
        <v>666.853057961079</v>
      </c>
      <c r="T10" t="n">
        <v>931.208198937423</v>
      </c>
      <c r="U10" t="n">
        <v>1661.52155306713</v>
      </c>
      <c r="V10" t="n">
        <v>1390.27086298225</v>
      </c>
      <c r="W10" t="n">
        <v>1227.93378428844</v>
      </c>
      <c r="X10" t="n">
        <v>1096.41405734256</v>
      </c>
      <c r="Y10" t="n">
        <v>1020.33887793286</v>
      </c>
      <c r="Z10" t="n">
        <v>735.179236904104</v>
      </c>
      <c r="AA10" t="n">
        <v>697.382834203517</v>
      </c>
      <c r="AB10" t="n">
        <v>850.785222118904</v>
      </c>
      <c r="AC10" t="n">
        <v>776.583518680872</v>
      </c>
      <c r="AD10" t="n">
        <v>841.155555444702</v>
      </c>
      <c r="AE10" t="n">
        <v>915.737041288828</v>
      </c>
      <c r="AF10" t="n">
        <v>1098.98845009998</v>
      </c>
    </row>
    <row r="11">
      <c r="A11" t="s">
        <v>222</v>
      </c>
      <c r="B11" t="s">
        <v>390</v>
      </c>
      <c r="C11" t="s">
        <v>342</v>
      </c>
      <c r="D11" t="s">
        <v>391</v>
      </c>
      <c r="E11" t="s">
        <v>343</v>
      </c>
      <c r="F11" t="n">
        <v>125.807483503675</v>
      </c>
      <c r="G11" t="n">
        <v>156.544892821097</v>
      </c>
      <c r="H11" t="n">
        <v>231.612589654751</v>
      </c>
      <c r="I11" t="n">
        <v>272.296241874383</v>
      </c>
      <c r="J11" t="n">
        <v>308.831316990133</v>
      </c>
      <c r="K11" t="n">
        <v>309.729300076078</v>
      </c>
      <c r="L11" t="n">
        <v>382.165321651104</v>
      </c>
      <c r="M11" t="n">
        <v>503.429757251674</v>
      </c>
      <c r="N11" t="n">
        <v>529.715804766709</v>
      </c>
      <c r="O11" t="n">
        <v>536.500207057088</v>
      </c>
      <c r="P11" t="n">
        <v>621.617839368555</v>
      </c>
      <c r="Q11" t="n">
        <v>626.944053853135</v>
      </c>
      <c r="R11" t="n">
        <v>620.947614089236</v>
      </c>
      <c r="S11" t="n">
        <v>645.561924931207</v>
      </c>
      <c r="T11" t="n">
        <v>904.47624171107</v>
      </c>
      <c r="U11" t="n">
        <v>1633.06281853652</v>
      </c>
      <c r="V11" t="n">
        <v>1345.85847874194</v>
      </c>
      <c r="W11" t="n">
        <v>1162.79912970152</v>
      </c>
      <c r="X11" t="n">
        <v>1020.82380713978</v>
      </c>
      <c r="Y11" t="n">
        <v>933.527446664588</v>
      </c>
      <c r="Z11" t="n">
        <v>668.458741790822</v>
      </c>
      <c r="AA11" t="n">
        <v>630.633440937225</v>
      </c>
      <c r="AB11" t="n">
        <v>766.949226631545</v>
      </c>
      <c r="AC11" t="n">
        <v>699.409164493647</v>
      </c>
      <c r="AD11" t="n">
        <v>757.163964319971</v>
      </c>
      <c r="AE11" t="n">
        <v>824.116598812695</v>
      </c>
      <c r="AF11" t="n">
        <v>988.937483753278</v>
      </c>
    </row>
    <row r="12">
      <c r="A12" t="s">
        <v>222</v>
      </c>
      <c r="B12" t="s">
        <v>392</v>
      </c>
      <c r="C12" t="s">
        <v>342</v>
      </c>
      <c r="D12" t="s">
        <v>393</v>
      </c>
      <c r="E12" t="s">
        <v>343</v>
      </c>
      <c r="F12" t="n">
        <v>22.6218623317628</v>
      </c>
      <c r="G12" t="n">
        <v>23.8188710251214</v>
      </c>
      <c r="H12" t="n">
        <v>27.6739694649535</v>
      </c>
      <c r="I12" t="n">
        <v>30.4202560260593</v>
      </c>
      <c r="J12" t="n">
        <v>31.0835397446556</v>
      </c>
      <c r="K12" t="n">
        <v>30.9829067654497</v>
      </c>
      <c r="L12" t="n">
        <v>31.3004460026961</v>
      </c>
      <c r="M12" t="n">
        <v>30.3795257578536</v>
      </c>
      <c r="N12" t="n">
        <v>27.80590616977</v>
      </c>
      <c r="O12" t="n">
        <v>26.1713223694021</v>
      </c>
      <c r="P12" t="n">
        <v>25.7363613711005</v>
      </c>
      <c r="Q12" t="n">
        <v>24.7158080034636</v>
      </c>
      <c r="R12" t="n">
        <v>25.6313104645728</v>
      </c>
      <c r="S12" t="n">
        <v>23.7086270886609</v>
      </c>
      <c r="T12" t="n">
        <v>24.0701970596136</v>
      </c>
      <c r="U12" t="n">
        <v>22.9389223902386</v>
      </c>
      <c r="V12" t="n">
        <v>22.0882865853128</v>
      </c>
      <c r="W12" t="n">
        <v>19.0818530406183</v>
      </c>
      <c r="X12" t="n">
        <v>16.597560249067</v>
      </c>
      <c r="Y12" t="n">
        <v>20.0724152173079</v>
      </c>
      <c r="Z12" t="n">
        <v>15.6345221530615</v>
      </c>
      <c r="AA12" t="n">
        <v>15.802633933342</v>
      </c>
      <c r="AB12" t="n">
        <v>19.9541243709926</v>
      </c>
      <c r="AC12" t="n">
        <v>18.3964910039298</v>
      </c>
      <c r="AD12" t="n">
        <v>20.0386046567325</v>
      </c>
      <c r="AE12" t="n">
        <v>60.2453720955296</v>
      </c>
      <c r="AF12" t="n">
        <v>92.6125476732924</v>
      </c>
    </row>
    <row r="13">
      <c r="A13" t="s">
        <v>222</v>
      </c>
      <c r="B13" t="s">
        <v>394</v>
      </c>
      <c r="C13" t="s">
        <v>342</v>
      </c>
      <c r="D13" t="s">
        <v>395</v>
      </c>
      <c r="E13" t="s">
        <v>343</v>
      </c>
      <c r="F13" t="n">
        <v>13.688108850063</v>
      </c>
      <c r="G13" t="n">
        <v>14.2589499642235</v>
      </c>
      <c r="H13" t="n">
        <v>16.3803717369891</v>
      </c>
      <c r="I13" t="n">
        <v>17.2232023999276</v>
      </c>
      <c r="J13" t="n">
        <v>17.256839757673</v>
      </c>
      <c r="K13" t="n">
        <v>16.4019877911587</v>
      </c>
      <c r="L13" t="n">
        <v>15.067082293752</v>
      </c>
      <c r="M13" t="n">
        <v>14.4291870835353</v>
      </c>
      <c r="N13" t="n">
        <v>12.9301914666357</v>
      </c>
      <c r="O13" t="n">
        <v>11.2769147315952</v>
      </c>
      <c r="P13" t="n">
        <v>11.2902077341249</v>
      </c>
      <c r="Q13" t="n">
        <v>10.9559487077525</v>
      </c>
      <c r="R13" t="n">
        <v>11.3503265054161</v>
      </c>
      <c r="S13" t="n">
        <v>12.155002168585</v>
      </c>
      <c r="T13" t="n">
        <v>12.9031581150666</v>
      </c>
      <c r="U13" t="n">
        <v>11.5691145722319</v>
      </c>
      <c r="V13" t="n">
        <v>9.78677684832546</v>
      </c>
      <c r="W13" t="n">
        <v>6.93097376489025</v>
      </c>
      <c r="X13" t="n">
        <v>13.6909172273504</v>
      </c>
      <c r="Y13" t="n">
        <v>16.1047868715504</v>
      </c>
      <c r="Z13" t="n">
        <v>12.4559250968303</v>
      </c>
      <c r="AA13" t="n">
        <v>12.5222002797101</v>
      </c>
      <c r="AB13" t="n">
        <v>15.7677657000354</v>
      </c>
      <c r="AC13" t="n">
        <v>14.5253916571869</v>
      </c>
      <c r="AD13" t="n">
        <v>15.8149333893357</v>
      </c>
      <c r="AE13" t="n">
        <v>40.410720025201</v>
      </c>
      <c r="AF13" t="n">
        <v>60.7558383762922</v>
      </c>
    </row>
    <row r="14">
      <c r="A14" t="s">
        <v>222</v>
      </c>
      <c r="B14" t="s">
        <v>396</v>
      </c>
      <c r="C14" t="s">
        <v>342</v>
      </c>
      <c r="D14" t="s">
        <v>397</v>
      </c>
      <c r="E14" t="s">
        <v>343</v>
      </c>
      <c r="F14" t="n">
        <v>72.3619587201436</v>
      </c>
      <c r="G14" t="n">
        <v>77.5648252753105</v>
      </c>
      <c r="H14" t="n">
        <v>101.026589962148</v>
      </c>
      <c r="I14" t="n">
        <v>114.941828360581</v>
      </c>
      <c r="J14" t="n">
        <v>120.701156687023</v>
      </c>
      <c r="K14" t="n">
        <v>118.739185668388</v>
      </c>
      <c r="L14" t="n">
        <v>123.80900866174</v>
      </c>
      <c r="M14" t="n">
        <v>114.575352236003</v>
      </c>
      <c r="N14" t="n">
        <v>92.4889361947742</v>
      </c>
      <c r="O14" t="n">
        <v>79.4172360692853</v>
      </c>
      <c r="P14" t="n">
        <v>73.0995015475302</v>
      </c>
      <c r="Q14" t="n">
        <v>67.5978319186513</v>
      </c>
      <c r="R14" t="n">
        <v>60.389310367864</v>
      </c>
      <c r="S14" t="n">
        <v>54.5808484111572</v>
      </c>
      <c r="T14" t="n">
        <v>59.6753899983996</v>
      </c>
      <c r="U14" t="n">
        <v>54.4609173780456</v>
      </c>
      <c r="V14" t="n">
        <v>29.8574157021581</v>
      </c>
      <c r="W14" t="n">
        <v>18.0651073852265</v>
      </c>
      <c r="X14" t="n">
        <v>8.70830490699736</v>
      </c>
      <c r="Y14" t="n">
        <v>5.3544129791905</v>
      </c>
      <c r="Z14" t="n">
        <v>3.16151731635447</v>
      </c>
      <c r="AA14" t="n">
        <v>2.42134970852159</v>
      </c>
      <c r="AB14" t="n">
        <v>2.5525563372938</v>
      </c>
      <c r="AC14" t="n">
        <v>2.22136337174301</v>
      </c>
      <c r="AD14" t="n">
        <v>2.33922499443774</v>
      </c>
      <c r="AE14" t="n">
        <v>2.51629249361115</v>
      </c>
      <c r="AF14" t="n">
        <v>3.00380073107743</v>
      </c>
    </row>
    <row r="15">
      <c r="A15" t="s">
        <v>222</v>
      </c>
      <c r="B15" t="s">
        <v>398</v>
      </c>
      <c r="C15" t="s">
        <v>342</v>
      </c>
      <c r="D15" t="s">
        <v>399</v>
      </c>
      <c r="E15" t="s">
        <v>343</v>
      </c>
      <c r="F15" t="n">
        <v>81.4725002996638</v>
      </c>
      <c r="G15" t="n">
        <v>87.4060629397036</v>
      </c>
      <c r="H15" t="n">
        <v>112.882194020067</v>
      </c>
      <c r="I15" t="n">
        <v>128.199737807704</v>
      </c>
      <c r="J15" t="n">
        <v>133.983847355066</v>
      </c>
      <c r="K15" t="n">
        <v>131.877279764283</v>
      </c>
      <c r="L15" t="n">
        <v>135.890674859719</v>
      </c>
      <c r="M15" t="n">
        <v>124.846557567508</v>
      </c>
      <c r="N15" t="n">
        <v>99.7121522539096</v>
      </c>
      <c r="O15" t="n">
        <v>83.676574511648</v>
      </c>
      <c r="P15" t="n">
        <v>76.5411292282507</v>
      </c>
      <c r="Q15" t="n">
        <v>70.7607091309636</v>
      </c>
      <c r="R15" t="n">
        <v>64.2872519878943</v>
      </c>
      <c r="S15" t="n">
        <v>58.7266229460661</v>
      </c>
      <c r="T15" t="n">
        <v>62.6908361264161</v>
      </c>
      <c r="U15" t="n">
        <v>57.3862859261947</v>
      </c>
      <c r="V15" t="n">
        <v>34.1876194520311</v>
      </c>
      <c r="W15" t="n">
        <v>34.4972889028837</v>
      </c>
      <c r="X15" t="n">
        <v>21.579507687013</v>
      </c>
      <c r="Y15" t="n">
        <v>18.8541144756518</v>
      </c>
      <c r="Z15" t="n">
        <v>13.2737869953489</v>
      </c>
      <c r="AA15" t="n">
        <v>12.3333777798701</v>
      </c>
      <c r="AB15" t="n">
        <v>14.8670498369344</v>
      </c>
      <c r="AC15" t="n">
        <v>13.5219207841589</v>
      </c>
      <c r="AD15" t="n">
        <v>14.6163991981525</v>
      </c>
      <c r="AE15" t="n">
        <v>14.9290208852828</v>
      </c>
      <c r="AF15" t="n">
        <v>17.3967954907437</v>
      </c>
    </row>
    <row r="16">
      <c r="A16" t="s">
        <v>222</v>
      </c>
      <c r="B16" t="s">
        <v>400</v>
      </c>
      <c r="C16" t="s">
        <v>342</v>
      </c>
      <c r="D16" t="s">
        <v>401</v>
      </c>
      <c r="E16" t="s">
        <v>343</v>
      </c>
      <c r="F16" t="n">
        <v>9.11054157952031</v>
      </c>
      <c r="G16" t="n">
        <v>9.84123766439315</v>
      </c>
      <c r="H16" t="n">
        <v>11.8556040579191</v>
      </c>
      <c r="I16" t="n">
        <v>13.2579094471232</v>
      </c>
      <c r="J16" t="n">
        <v>13.2826906680437</v>
      </c>
      <c r="K16" t="n">
        <v>13.1380940958948</v>
      </c>
      <c r="L16" t="n">
        <v>12.0816661979797</v>
      </c>
      <c r="M16" t="n">
        <v>10.2712053315051</v>
      </c>
      <c r="N16" t="n">
        <v>7.22321605913552</v>
      </c>
      <c r="O16" t="n">
        <v>4.25933844236282</v>
      </c>
      <c r="P16" t="n">
        <v>3.44162768072057</v>
      </c>
      <c r="Q16" t="n">
        <v>3.1628772123123</v>
      </c>
      <c r="R16" t="n">
        <v>3.89794162003041</v>
      </c>
      <c r="S16" t="n">
        <v>4.14577453490896</v>
      </c>
      <c r="T16" t="n">
        <v>3.01544612801654</v>
      </c>
      <c r="U16" t="n">
        <v>2.92536854814915</v>
      </c>
      <c r="V16" t="n">
        <v>4.330203749873</v>
      </c>
      <c r="W16" t="n">
        <v>16.4321815176573</v>
      </c>
      <c r="X16" t="n">
        <v>12.8712027800157</v>
      </c>
      <c r="Y16" t="n">
        <v>13.4997014964613</v>
      </c>
      <c r="Z16" t="n">
        <v>10.1122696789944</v>
      </c>
      <c r="AA16" t="n">
        <v>9.91202807134852</v>
      </c>
      <c r="AB16" t="n">
        <v>12.3144934996406</v>
      </c>
      <c r="AC16" t="n">
        <v>11.3005574124159</v>
      </c>
      <c r="AD16" t="n">
        <v>12.2771742037148</v>
      </c>
      <c r="AE16" t="n">
        <v>12.4127283916716</v>
      </c>
      <c r="AF16" t="n">
        <v>14.3929947596663</v>
      </c>
    </row>
    <row r="17">
      <c r="A17" t="s">
        <v>222</v>
      </c>
      <c r="B17" t="s">
        <v>402</v>
      </c>
      <c r="C17" t="s">
        <v>342</v>
      </c>
      <c r="D17" t="s">
        <v>403</v>
      </c>
      <c r="E17" t="s">
        <v>343</v>
      </c>
      <c r="F17" t="n">
        <v>46.2450592660053</v>
      </c>
      <c r="G17" t="n">
        <v>46.0769576850635</v>
      </c>
      <c r="H17" t="n">
        <v>51.2916359922465</v>
      </c>
      <c r="I17" t="n">
        <v>48.5745516110794</v>
      </c>
      <c r="J17" t="n">
        <v>51.7610379781027</v>
      </c>
      <c r="K17" t="n">
        <v>47.6961333052715</v>
      </c>
      <c r="L17" t="n">
        <v>46.4074034236599</v>
      </c>
      <c r="M17" t="n">
        <v>58.4378101885368</v>
      </c>
      <c r="N17" t="n">
        <v>55.3467473444687</v>
      </c>
      <c r="O17" t="n">
        <v>51.2848849416454</v>
      </c>
      <c r="P17" t="n">
        <v>50.7798282638534</v>
      </c>
      <c r="Q17" t="n">
        <v>43.0329776431912</v>
      </c>
      <c r="R17" t="n">
        <v>47.6556044309111</v>
      </c>
      <c r="S17" t="n">
        <v>44.5649154855844</v>
      </c>
      <c r="T17" t="n">
        <v>37.2835125365061</v>
      </c>
      <c r="U17" t="n">
        <v>25.620334338328</v>
      </c>
      <c r="V17" t="n">
        <v>22.7585100634901</v>
      </c>
      <c r="W17" t="n">
        <v>19.5478063981977</v>
      </c>
      <c r="X17" t="n">
        <v>20.3085261304926</v>
      </c>
      <c r="Y17" t="n">
        <v>10.8457692422643</v>
      </c>
      <c r="Z17" t="n">
        <v>5.77471653107165</v>
      </c>
      <c r="AA17" t="n">
        <v>3.78597757432702</v>
      </c>
      <c r="AB17" t="n">
        <v>3.4430485898409</v>
      </c>
      <c r="AC17" t="n">
        <v>2.82476338224817</v>
      </c>
      <c r="AD17" t="n">
        <v>2.86386131512492</v>
      </c>
      <c r="AE17" t="n">
        <v>6.98873759180621</v>
      </c>
      <c r="AF17" t="n">
        <v>10.4331755001485</v>
      </c>
    </row>
    <row r="18">
      <c r="A18" t="s">
        <v>222</v>
      </c>
      <c r="B18" t="s">
        <v>404</v>
      </c>
      <c r="C18" t="s">
        <v>342</v>
      </c>
      <c r="D18" t="s">
        <v>405</v>
      </c>
      <c r="E18" t="s">
        <v>343</v>
      </c>
      <c r="F18" t="n">
        <v>12.7147564717266</v>
      </c>
      <c r="G18" t="n">
        <v>13.9018417435777</v>
      </c>
      <c r="H18" t="n">
        <v>15.6381442308817</v>
      </c>
      <c r="I18" t="n">
        <v>18.6660678433559</v>
      </c>
      <c r="J18" t="n">
        <v>14.5309686386344</v>
      </c>
      <c r="K18" t="n">
        <v>12.641598324727</v>
      </c>
      <c r="L18" t="n">
        <v>11.4499894626549</v>
      </c>
      <c r="M18" t="n">
        <v>10.6443447203949</v>
      </c>
      <c r="N18" t="n">
        <v>9.81403575823288</v>
      </c>
      <c r="O18" t="n">
        <v>8.10497644115203</v>
      </c>
      <c r="P18" t="n">
        <v>7.51689628612735</v>
      </c>
      <c r="Q18" t="n">
        <v>7.04431724770099</v>
      </c>
      <c r="R18" t="n">
        <v>7.66115882481259</v>
      </c>
      <c r="S18" t="n">
        <v>8.06698870754363</v>
      </c>
      <c r="T18" t="n">
        <v>7.78664314214456</v>
      </c>
      <c r="U18" t="n">
        <v>8.75570509270199</v>
      </c>
      <c r="V18" t="n">
        <v>8.67601971103943</v>
      </c>
      <c r="W18" t="n">
        <v>7.45148997259237</v>
      </c>
      <c r="X18" t="n">
        <v>10.40342712382</v>
      </c>
      <c r="Y18" t="n">
        <v>14.651880394474</v>
      </c>
      <c r="Z18" t="n">
        <v>11.8159795134956</v>
      </c>
      <c r="AA18" t="n">
        <v>12.252633373959</v>
      </c>
      <c r="AB18" t="n">
        <v>15.6734273937093</v>
      </c>
      <c r="AC18" t="n">
        <v>14.5027129312288</v>
      </c>
      <c r="AD18" t="n">
        <v>15.8294212617726</v>
      </c>
      <c r="AE18" t="n">
        <v>12.9552395677977</v>
      </c>
      <c r="AF18" t="n">
        <v>13.2868817670755</v>
      </c>
    </row>
    <row r="19">
      <c r="A19" t="s">
        <v>222</v>
      </c>
      <c r="B19" t="s">
        <v>406</v>
      </c>
      <c r="C19" t="s">
        <v>342</v>
      </c>
      <c r="D19" t="s">
        <v>407</v>
      </c>
      <c r="E19" t="s">
        <v>343</v>
      </c>
      <c r="F19" t="n">
        <v>0.965632484591634</v>
      </c>
      <c r="G19" t="n">
        <v>1.17626181091683</v>
      </c>
      <c r="H19" t="n">
        <v>1.52518851415244</v>
      </c>
      <c r="I19" t="n">
        <v>1.85506468053008</v>
      </c>
      <c r="J19" t="n">
        <v>2.08751946980647</v>
      </c>
      <c r="K19" t="n">
        <v>2.11165915295269</v>
      </c>
      <c r="L19" t="n">
        <v>2.31411430738076</v>
      </c>
      <c r="M19" t="n">
        <v>2.48672990261184</v>
      </c>
      <c r="N19" t="n">
        <v>2.61277657022646</v>
      </c>
      <c r="O19" t="n">
        <v>2.52173867178974</v>
      </c>
      <c r="P19" t="n">
        <v>2.5039001160511</v>
      </c>
      <c r="Q19" t="n">
        <v>2.19900088422053</v>
      </c>
      <c r="R19" t="n">
        <v>2.24266838647155</v>
      </c>
      <c r="S19" t="n">
        <v>2.52303775958652</v>
      </c>
      <c r="T19" t="n">
        <v>4.5327591959073</v>
      </c>
      <c r="U19" t="n">
        <v>5.80820248330601</v>
      </c>
      <c r="V19" t="n">
        <v>8.26013215393901</v>
      </c>
      <c r="W19" t="n">
        <v>7.12053187854753</v>
      </c>
      <c r="X19" t="n">
        <v>5.35678146807535</v>
      </c>
      <c r="Y19" t="n">
        <v>6.2346097051597</v>
      </c>
      <c r="Z19" t="n">
        <v>4.80868124734692</v>
      </c>
      <c r="AA19" t="n">
        <v>4.82395023661341</v>
      </c>
      <c r="AB19" t="n">
        <v>6.06748038882326</v>
      </c>
      <c r="AC19" t="n">
        <v>5.5876386428845</v>
      </c>
      <c r="AD19" t="n">
        <v>6.08261911185405</v>
      </c>
      <c r="AE19" t="n">
        <v>247.021178600334</v>
      </c>
      <c r="AF19" t="n">
        <v>423.510634867293</v>
      </c>
    </row>
    <row r="20">
      <c r="A20" t="s">
        <v>222</v>
      </c>
      <c r="B20" t="s">
        <v>408</v>
      </c>
      <c r="C20" t="s">
        <v>342</v>
      </c>
      <c r="D20" t="s">
        <v>409</v>
      </c>
      <c r="E20" t="s">
        <v>343</v>
      </c>
      <c r="F20" t="n">
        <v>30.7264641726957</v>
      </c>
      <c r="G20" t="n">
        <v>29.2434518588488</v>
      </c>
      <c r="H20" t="n">
        <v>31.9563573206137</v>
      </c>
      <c r="I20" t="n">
        <v>32.2981916898891</v>
      </c>
      <c r="J20" t="n">
        <v>27.1386896331784</v>
      </c>
      <c r="K20" t="n">
        <v>26.025538941094</v>
      </c>
      <c r="L20" t="n">
        <v>27.4290801761315</v>
      </c>
      <c r="M20" t="n">
        <v>29.3539147905604</v>
      </c>
      <c r="N20" t="n">
        <v>27.8949778198012</v>
      </c>
      <c r="O20" t="n">
        <v>28.7794284562727</v>
      </c>
      <c r="P20" t="n">
        <v>32.299472514276</v>
      </c>
      <c r="Q20" t="n">
        <v>35.1988044415598</v>
      </c>
      <c r="R20" t="n">
        <v>36.0705608764586</v>
      </c>
      <c r="S20" t="n">
        <v>40.6036154933149</v>
      </c>
      <c r="T20" t="n">
        <v>42.520687860342</v>
      </c>
      <c r="U20" t="n">
        <v>35.7765707082865</v>
      </c>
      <c r="V20" t="n">
        <v>32.8552705943982</v>
      </c>
      <c r="W20" t="n">
        <v>29.0219324090942</v>
      </c>
      <c r="X20" t="n">
        <v>22.9710999276704</v>
      </c>
      <c r="Y20" t="n">
        <v>21.8687132574317</v>
      </c>
      <c r="Z20" t="n">
        <v>15.8814318514562</v>
      </c>
      <c r="AA20" t="n">
        <v>15.1681947242636</v>
      </c>
      <c r="AB20" t="n">
        <v>18.5764712757996</v>
      </c>
      <c r="AC20" t="n">
        <v>16.9757198796015</v>
      </c>
      <c r="AD20" t="n">
        <v>18.3991790365043</v>
      </c>
      <c r="AE20" t="n">
        <v>17.0816305664269</v>
      </c>
      <c r="AF20" t="n">
        <v>18.9413162154047</v>
      </c>
    </row>
    <row r="21">
      <c r="A21" t="s">
        <v>222</v>
      </c>
      <c r="B21" t="s">
        <v>410</v>
      </c>
      <c r="C21" t="s">
        <v>342</v>
      </c>
      <c r="D21" t="s">
        <v>411</v>
      </c>
      <c r="E21" t="s">
        <v>343</v>
      </c>
      <c r="F21" t="n">
        <v>33.525230419495</v>
      </c>
      <c r="G21" t="n">
        <v>32.651871695287</v>
      </c>
      <c r="H21" t="n">
        <v>35.7754507918775</v>
      </c>
      <c r="I21" t="n">
        <v>36.5352952924679</v>
      </c>
      <c r="J21" t="n">
        <v>31.4811994394928</v>
      </c>
      <c r="K21" t="n">
        <v>30.4287660348536</v>
      </c>
      <c r="L21" t="n">
        <v>32.0507827706258</v>
      </c>
      <c r="M21" t="n">
        <v>34.1001794959364</v>
      </c>
      <c r="N21" t="n">
        <v>32.537006745238</v>
      </c>
      <c r="O21" t="n">
        <v>32.6518927822599</v>
      </c>
      <c r="P21" t="n">
        <v>36.636511643455</v>
      </c>
      <c r="Q21" t="n">
        <v>39.6879741019454</v>
      </c>
      <c r="R21" t="n">
        <v>41.322063339106</v>
      </c>
      <c r="S21" t="n">
        <v>46.4020963387803</v>
      </c>
      <c r="T21" t="n">
        <v>54.0734269301734</v>
      </c>
      <c r="U21" t="n">
        <v>53.0826370031231</v>
      </c>
      <c r="V21" t="n">
        <v>51.7241409611103</v>
      </c>
      <c r="W21" t="n">
        <v>47.1138663634578</v>
      </c>
      <c r="X21" t="n">
        <v>51.2482756336745</v>
      </c>
      <c r="Y21" t="n">
        <v>49.823514329456</v>
      </c>
      <c r="Z21" t="n">
        <v>36.4388640255932</v>
      </c>
      <c r="AA21" t="n">
        <v>35.0131923869806</v>
      </c>
      <c r="AB21" t="n">
        <v>43.0261143502564</v>
      </c>
      <c r="AC21" t="n">
        <v>39.3577153550415</v>
      </c>
      <c r="AD21" t="n">
        <v>42.6820706428814</v>
      </c>
      <c r="AE21" t="n">
        <v>33.6249317892966</v>
      </c>
      <c r="AF21" t="n">
        <v>33.566639654612</v>
      </c>
    </row>
    <row r="22">
      <c r="A22" t="s">
        <v>222</v>
      </c>
      <c r="B22" t="s">
        <v>412</v>
      </c>
      <c r="C22" t="s">
        <v>342</v>
      </c>
      <c r="D22" t="s">
        <v>413</v>
      </c>
      <c r="E22" t="s">
        <v>343</v>
      </c>
      <c r="F22" t="n">
        <v>2.79876624679933</v>
      </c>
      <c r="G22" t="n">
        <v>3.40841983643815</v>
      </c>
      <c r="H22" t="n">
        <v>3.81909347126383</v>
      </c>
      <c r="I22" t="n">
        <v>4.23710360257877</v>
      </c>
      <c r="J22" t="n">
        <v>4.34250980631438</v>
      </c>
      <c r="K22" t="n">
        <v>4.40322709375956</v>
      </c>
      <c r="L22" t="n">
        <v>4.62170259449433</v>
      </c>
      <c r="M22" t="n">
        <v>4.74626470537602</v>
      </c>
      <c r="N22" t="n">
        <v>4.64202892543677</v>
      </c>
      <c r="O22" t="n">
        <v>3.87246432598723</v>
      </c>
      <c r="P22" t="n">
        <v>4.33703912917903</v>
      </c>
      <c r="Q22" t="n">
        <v>4.48916966038562</v>
      </c>
      <c r="R22" t="n">
        <v>5.25150246264743</v>
      </c>
      <c r="S22" t="n">
        <v>5.79848084546545</v>
      </c>
      <c r="T22" t="n">
        <v>11.5527390698314</v>
      </c>
      <c r="U22" t="n">
        <v>17.3060662948366</v>
      </c>
      <c r="V22" t="n">
        <v>18.8688703667122</v>
      </c>
      <c r="W22" t="n">
        <v>18.0919339543636</v>
      </c>
      <c r="X22" t="n">
        <v>28.2771757060041</v>
      </c>
      <c r="Y22" t="n">
        <v>27.9548010720243</v>
      </c>
      <c r="Z22" t="n">
        <v>20.557432174137</v>
      </c>
      <c r="AA22" t="n">
        <v>19.844997662717</v>
      </c>
      <c r="AB22" t="n">
        <v>24.4496430744568</v>
      </c>
      <c r="AC22" t="n">
        <v>22.38199547544</v>
      </c>
      <c r="AD22" t="n">
        <v>24.282891606377</v>
      </c>
      <c r="AE22" t="n">
        <v>16.5433012228697</v>
      </c>
      <c r="AF22" t="n">
        <v>14.6253234392073</v>
      </c>
    </row>
    <row r="23">
      <c r="A23" t="s">
        <v>222</v>
      </c>
      <c r="B23" t="s">
        <v>414</v>
      </c>
      <c r="C23" t="s">
        <v>342</v>
      </c>
      <c r="D23" t="s">
        <v>415</v>
      </c>
      <c r="E23" t="s">
        <v>343</v>
      </c>
      <c r="F23" t="n">
        <v>78.3143973436355</v>
      </c>
      <c r="G23" t="n">
        <v>86.2698171751707</v>
      </c>
      <c r="H23" t="n">
        <v>106.705579620217</v>
      </c>
      <c r="I23" t="n">
        <v>123.313628820338</v>
      </c>
      <c r="J23" t="n">
        <v>135.470117673948</v>
      </c>
      <c r="K23" t="n">
        <v>146.898547174939</v>
      </c>
      <c r="L23" t="n">
        <v>162.446719294312</v>
      </c>
      <c r="M23" t="n">
        <v>174.527122861606</v>
      </c>
      <c r="N23" t="n">
        <v>167.312505614523</v>
      </c>
      <c r="O23" t="n">
        <v>165.850510732808</v>
      </c>
      <c r="P23" t="n">
        <v>167.187145156248</v>
      </c>
      <c r="Q23" t="n">
        <v>166.679197687359</v>
      </c>
      <c r="R23" t="n">
        <v>176.199460046532</v>
      </c>
      <c r="S23" t="n">
        <v>175.689862179254</v>
      </c>
      <c r="T23" t="n">
        <v>140.315531499834</v>
      </c>
      <c r="U23" t="n">
        <v>131.045253518378</v>
      </c>
      <c r="V23" t="n">
        <v>90.096370296708</v>
      </c>
      <c r="W23" t="n">
        <v>68.9284634875322</v>
      </c>
      <c r="X23" t="n">
        <v>44.4507613099639</v>
      </c>
      <c r="Y23" t="n">
        <v>43.172135447493</v>
      </c>
      <c r="Z23" t="n">
        <v>31.5639320479942</v>
      </c>
      <c r="AA23" t="n">
        <v>30.3205046308122</v>
      </c>
      <c r="AB23" t="n">
        <v>37.2536615886751</v>
      </c>
      <c r="AC23" t="n">
        <v>34.0758573734418</v>
      </c>
      <c r="AD23" t="n">
        <v>36.9531191958883</v>
      </c>
      <c r="AE23" t="n">
        <v>137.46890363815</v>
      </c>
      <c r="AF23" t="n">
        <v>216.371770614484</v>
      </c>
    </row>
    <row r="24">
      <c r="A24" t="s">
        <v>222</v>
      </c>
      <c r="B24" t="s">
        <v>416</v>
      </c>
      <c r="C24" t="s">
        <v>342</v>
      </c>
      <c r="D24" t="s">
        <v>417</v>
      </c>
      <c r="E24" t="s">
        <v>343</v>
      </c>
      <c r="F24" t="n">
        <v>1129.70723826801</v>
      </c>
      <c r="G24" t="n">
        <v>1355.95276241682</v>
      </c>
      <c r="H24" t="n">
        <v>1701.95134016479</v>
      </c>
      <c r="I24" t="n">
        <v>1807.23220212749</v>
      </c>
      <c r="J24" t="n">
        <v>1809.33598697506</v>
      </c>
      <c r="K24" t="n">
        <v>1784.14311049579</v>
      </c>
      <c r="L24" t="n">
        <v>1601.68600681193</v>
      </c>
      <c r="M24" t="n">
        <v>1619.80582447431</v>
      </c>
      <c r="N24" t="n">
        <v>1532.99013090459</v>
      </c>
      <c r="O24" t="n">
        <v>1529.26331632532</v>
      </c>
      <c r="P24" t="n">
        <v>1525.24016058909</v>
      </c>
      <c r="Q24" t="n">
        <v>1765.35589497104</v>
      </c>
      <c r="R24" t="n">
        <v>1876.35859366082</v>
      </c>
      <c r="S24" t="n">
        <v>2065.46838727507</v>
      </c>
      <c r="T24" t="n">
        <v>2120.71099179969</v>
      </c>
      <c r="U24" t="n">
        <v>2228.98231067011</v>
      </c>
      <c r="V24" t="n">
        <v>1812.59346535146</v>
      </c>
      <c r="W24" t="n">
        <v>1852.58937075626</v>
      </c>
      <c r="X24" t="n">
        <v>1800.16344178778</v>
      </c>
      <c r="Y24" t="n">
        <v>1511.10675018504</v>
      </c>
      <c r="Z24" t="n">
        <v>1047.21119503561</v>
      </c>
      <c r="AA24" t="n">
        <v>958.889030561114</v>
      </c>
      <c r="AB24" t="n">
        <v>1145.85062918072</v>
      </c>
      <c r="AC24" t="n">
        <v>1039.43311306242</v>
      </c>
      <c r="AD24" t="n">
        <v>1121.87039451483</v>
      </c>
      <c r="AE24" t="n">
        <v>1390.97567753167</v>
      </c>
      <c r="AF24" t="n">
        <v>1758.98474610305</v>
      </c>
    </row>
    <row r="25">
      <c r="A25" t="s">
        <v>222</v>
      </c>
      <c r="B25" t="s">
        <v>418</v>
      </c>
      <c r="C25" t="s">
        <v>342</v>
      </c>
      <c r="D25" t="s">
        <v>419</v>
      </c>
      <c r="E25" t="s">
        <v>343</v>
      </c>
      <c r="F25" t="n">
        <v>6.56962222316878</v>
      </c>
      <c r="G25" t="n">
        <v>7.72464853342299</v>
      </c>
      <c r="H25" t="n">
        <v>9.5090521652289</v>
      </c>
      <c r="I25" t="n">
        <v>9.99916544618162</v>
      </c>
      <c r="J25" t="n">
        <v>10.1957479218678</v>
      </c>
      <c r="K25" t="n">
        <v>10.4905448707246</v>
      </c>
      <c r="L25" t="n">
        <v>10.3444017813664</v>
      </c>
      <c r="M25" t="n">
        <v>9.73225661468056</v>
      </c>
      <c r="N25" t="n">
        <v>7.84110824630052</v>
      </c>
      <c r="O25" t="n">
        <v>9.5148111465046</v>
      </c>
      <c r="P25" t="n">
        <v>7.26726912387486</v>
      </c>
      <c r="Q25" t="n">
        <v>7.402978794778</v>
      </c>
      <c r="R25" t="n">
        <v>8.31421404111736</v>
      </c>
      <c r="S25" t="n">
        <v>10.4296281636757</v>
      </c>
      <c r="T25" t="n">
        <v>13.7972412629373</v>
      </c>
      <c r="U25" t="n">
        <v>24.4265344430754</v>
      </c>
      <c r="V25" t="n">
        <v>17.6970892301699</v>
      </c>
      <c r="W25" t="n">
        <v>15.4759823728413</v>
      </c>
      <c r="X25" t="n">
        <v>20.1723540170553</v>
      </c>
      <c r="Y25" t="n">
        <v>13.2654983079947</v>
      </c>
      <c r="Z25" t="n">
        <v>8.16318817468041</v>
      </c>
      <c r="AA25" t="n">
        <v>6.58659669671953</v>
      </c>
      <c r="AB25" t="n">
        <v>7.2314648132224</v>
      </c>
      <c r="AC25" t="n">
        <v>6.38331742233344</v>
      </c>
      <c r="AD25" t="n">
        <v>6.78020742547906</v>
      </c>
      <c r="AE25" t="n">
        <v>7.23909334146557</v>
      </c>
      <c r="AF25" t="n">
        <v>8.61253307894087</v>
      </c>
    </row>
    <row r="26">
      <c r="A26" t="s">
        <v>222</v>
      </c>
      <c r="B26" t="s">
        <v>420</v>
      </c>
      <c r="C26" t="s">
        <v>342</v>
      </c>
      <c r="D26" t="s">
        <v>421</v>
      </c>
      <c r="E26" t="s">
        <v>343</v>
      </c>
      <c r="F26" t="n">
        <v>731.077130135913</v>
      </c>
      <c r="G26" t="n">
        <v>910.970258917135</v>
      </c>
      <c r="H26" t="n">
        <v>1175.5115375754</v>
      </c>
      <c r="I26" t="n">
        <v>1285.27730961375</v>
      </c>
      <c r="J26" t="n">
        <v>1289.11413844426</v>
      </c>
      <c r="K26" t="n">
        <v>1287.86676659468</v>
      </c>
      <c r="L26" t="n">
        <v>1132.46017351817</v>
      </c>
      <c r="M26" t="n">
        <v>1179.58992732361</v>
      </c>
      <c r="N26" t="n">
        <v>1125.07738603974</v>
      </c>
      <c r="O26" t="n">
        <v>1084.87602325289</v>
      </c>
      <c r="P26" t="n">
        <v>1156.86827472107</v>
      </c>
      <c r="Q26" t="n">
        <v>1338.9631444967</v>
      </c>
      <c r="R26" t="n">
        <v>1377.32532714587</v>
      </c>
      <c r="S26" t="n">
        <v>1504.45584500304</v>
      </c>
      <c r="T26" t="n">
        <v>1448.66103188931</v>
      </c>
      <c r="U26" t="n">
        <v>1457.36871120685</v>
      </c>
      <c r="V26" t="n">
        <v>1134.78233901136</v>
      </c>
      <c r="W26" t="n">
        <v>1155.31903270951</v>
      </c>
      <c r="X26" t="n">
        <v>1178.32622795656</v>
      </c>
      <c r="Y26" t="n">
        <v>970.794167751533</v>
      </c>
      <c r="Z26" t="n">
        <v>667.623605465886</v>
      </c>
      <c r="AA26" t="n">
        <v>606.878699019099</v>
      </c>
      <c r="AB26" t="n">
        <v>722.011755165752</v>
      </c>
      <c r="AC26" t="n">
        <v>654.074942235419</v>
      </c>
      <c r="AD26" t="n">
        <v>705.403074423864</v>
      </c>
      <c r="AE26" t="n">
        <v>752.557383490739</v>
      </c>
      <c r="AF26" t="n">
        <v>895.019994090144</v>
      </c>
    </row>
    <row r="27">
      <c r="A27" t="s">
        <v>222</v>
      </c>
      <c r="B27" t="s">
        <v>422</v>
      </c>
      <c r="C27" t="s">
        <v>342</v>
      </c>
      <c r="D27" t="s">
        <v>423</v>
      </c>
      <c r="E27" t="s">
        <v>343</v>
      </c>
      <c r="F27" t="n">
        <v>392.060485908932</v>
      </c>
      <c r="G27" t="n">
        <v>437.257854966263</v>
      </c>
      <c r="H27" t="n">
        <v>516.930750424166</v>
      </c>
      <c r="I27" t="n">
        <v>511.955727067564</v>
      </c>
      <c r="J27" t="n">
        <v>510.026100608938</v>
      </c>
      <c r="K27" t="n">
        <v>485.785799030391</v>
      </c>
      <c r="L27" t="n">
        <v>458.881431512395</v>
      </c>
      <c r="M27" t="n">
        <v>430.483640536027</v>
      </c>
      <c r="N27" t="n">
        <v>400.071636618552</v>
      </c>
      <c r="O27" t="n">
        <v>434.872481925921</v>
      </c>
      <c r="P27" t="n">
        <v>361.104616744148</v>
      </c>
      <c r="Q27" t="n">
        <v>418.989771679568</v>
      </c>
      <c r="R27" t="n">
        <v>490.719052473836</v>
      </c>
      <c r="S27" t="n">
        <v>550.582914108354</v>
      </c>
      <c r="T27" t="n">
        <v>658.252718647442</v>
      </c>
      <c r="U27" t="n">
        <v>747.187065020185</v>
      </c>
      <c r="V27" t="n">
        <v>660.11403710993</v>
      </c>
      <c r="W27" t="n">
        <v>681.794355673907</v>
      </c>
      <c r="X27" t="n">
        <v>601.664859814163</v>
      </c>
      <c r="Y27" t="n">
        <v>527.047084125516</v>
      </c>
      <c r="Z27" t="n">
        <v>371.424401395048</v>
      </c>
      <c r="AA27" t="n">
        <v>345.423734845296</v>
      </c>
      <c r="AB27" t="n">
        <v>416.607409201749</v>
      </c>
      <c r="AC27" t="n">
        <v>378.974853404666</v>
      </c>
      <c r="AD27" t="n">
        <v>409.687112665487</v>
      </c>
      <c r="AE27" t="n">
        <v>631.179200699469</v>
      </c>
      <c r="AF27" t="n">
        <v>855.352218933963</v>
      </c>
    </row>
    <row r="28">
      <c r="A28" t="s">
        <v>222</v>
      </c>
      <c r="B28" t="s">
        <v>424</v>
      </c>
      <c r="C28" t="s">
        <v>342</v>
      </c>
      <c r="D28" t="s">
        <v>425</v>
      </c>
      <c r="E28" t="s">
        <v>343</v>
      </c>
      <c r="F28" t="n">
        <v>49.4291104072802</v>
      </c>
      <c r="G28" t="n">
        <v>54.8622283608284</v>
      </c>
      <c r="H28" t="n">
        <v>66.5365623014465</v>
      </c>
      <c r="I28" t="n">
        <v>77.4427227598844</v>
      </c>
      <c r="J28" t="n">
        <v>83.9325828274754</v>
      </c>
      <c r="K28" t="n">
        <v>87.4429293099572</v>
      </c>
      <c r="L28" t="n">
        <v>82.418398208014</v>
      </c>
      <c r="M28" t="n">
        <v>85.5256692209259</v>
      </c>
      <c r="N28" t="n">
        <v>86.7521913047035</v>
      </c>
      <c r="O28" t="n">
        <v>92.5532535104232</v>
      </c>
      <c r="P28" t="n">
        <v>97.0782970565557</v>
      </c>
      <c r="Q28" t="n">
        <v>113.586639051509</v>
      </c>
      <c r="R28" t="n">
        <v>128.870514307916</v>
      </c>
      <c r="S28" t="n">
        <v>158.48120410379</v>
      </c>
      <c r="T28" t="n">
        <v>168.45475290492</v>
      </c>
      <c r="U28" t="n">
        <v>154.026814768077</v>
      </c>
      <c r="V28" t="n">
        <v>96.8737569548125</v>
      </c>
      <c r="W28" t="n">
        <v>70.204646932367</v>
      </c>
      <c r="X28" t="n">
        <v>52.967651819323</v>
      </c>
      <c r="Y28" t="n">
        <v>44.3517132080976</v>
      </c>
      <c r="Z28" t="n">
        <v>30.7050433224635</v>
      </c>
      <c r="AA28" t="n">
        <v>28.0885418776828</v>
      </c>
      <c r="AB28" t="n">
        <v>33.5458565232596</v>
      </c>
      <c r="AC28" t="n">
        <v>30.4250505271648</v>
      </c>
      <c r="AD28" t="n">
        <v>32.8347528784807</v>
      </c>
      <c r="AE28" t="n">
        <v>37.3753088793166</v>
      </c>
      <c r="AF28" t="n">
        <v>45.71571364245</v>
      </c>
    </row>
    <row r="29">
      <c r="A29" t="s">
        <v>222</v>
      </c>
      <c r="B29" t="s">
        <v>426</v>
      </c>
      <c r="C29" t="s">
        <v>342</v>
      </c>
      <c r="D29" t="s">
        <v>427</v>
      </c>
      <c r="E29" t="s">
        <v>343</v>
      </c>
      <c r="F29" t="n">
        <v>9.37918602937207</v>
      </c>
      <c r="G29" t="n">
        <v>10.2634417343802</v>
      </c>
      <c r="H29" t="n">
        <v>12.6020894105876</v>
      </c>
      <c r="I29" t="n">
        <v>14.7604756523578</v>
      </c>
      <c r="J29" t="n">
        <v>15.2946872497785</v>
      </c>
      <c r="K29" t="n">
        <v>16.2637287665376</v>
      </c>
      <c r="L29" t="n">
        <v>17.1757526367978</v>
      </c>
      <c r="M29" t="n">
        <v>17.175622437568</v>
      </c>
      <c r="N29" t="n">
        <v>14.8150806342216</v>
      </c>
      <c r="O29" t="n">
        <v>15.3136147645973</v>
      </c>
      <c r="P29" t="n">
        <v>14.4957711117512</v>
      </c>
      <c r="Q29" t="n">
        <v>12.7692952386099</v>
      </c>
      <c r="R29" t="n">
        <v>13.4232966356007</v>
      </c>
      <c r="S29" t="n">
        <v>15.3953893814039</v>
      </c>
      <c r="T29" t="n">
        <v>12.2430145250345</v>
      </c>
      <c r="U29" t="n">
        <v>12.2869085270679</v>
      </c>
      <c r="V29" t="n">
        <v>9.82746207617912</v>
      </c>
      <c r="W29" t="n">
        <v>6.58633636754196</v>
      </c>
      <c r="X29" t="n">
        <v>9.24436983740686</v>
      </c>
      <c r="Y29" t="n">
        <v>10.4187188664895</v>
      </c>
      <c r="Z29" t="n">
        <v>7.96686485411353</v>
      </c>
      <c r="AA29" t="n">
        <v>7.93872468061528</v>
      </c>
      <c r="AB29" t="n">
        <v>9.9500746047206</v>
      </c>
      <c r="AC29" t="n">
        <v>9.15396913379673</v>
      </c>
      <c r="AD29" t="n">
        <v>9.95925135162376</v>
      </c>
      <c r="AE29" t="n">
        <v>10.9076631082307</v>
      </c>
      <c r="AF29" t="n">
        <v>13.1249840600596</v>
      </c>
    </row>
    <row r="30">
      <c r="A30" t="s">
        <v>222</v>
      </c>
      <c r="B30" t="s">
        <v>428</v>
      </c>
      <c r="C30" t="s">
        <v>342</v>
      </c>
      <c r="D30" t="s">
        <v>429</v>
      </c>
      <c r="E30" t="s">
        <v>343</v>
      </c>
      <c r="F30" t="n">
        <v>2.38055896651712</v>
      </c>
      <c r="G30" t="n">
        <v>2.59982447747533</v>
      </c>
      <c r="H30" t="n">
        <v>3.16975544752834</v>
      </c>
      <c r="I30" t="n">
        <v>3.83616711272761</v>
      </c>
      <c r="J30" t="n">
        <v>4.08358394245077</v>
      </c>
      <c r="K30" t="n">
        <v>4.20752874019594</v>
      </c>
      <c r="L30" t="n">
        <v>4.34441336389283</v>
      </c>
      <c r="M30" t="n">
        <v>4.36345418906912</v>
      </c>
      <c r="N30" t="n">
        <v>5.88573894789519</v>
      </c>
      <c r="O30" t="n">
        <v>4.5080509514892</v>
      </c>
      <c r="P30" t="n">
        <v>2.97177026311578</v>
      </c>
      <c r="Q30" t="n">
        <v>3.36594154613879</v>
      </c>
      <c r="R30" t="n">
        <v>3.59091666803968</v>
      </c>
      <c r="S30" t="n">
        <v>3.3678028479331</v>
      </c>
      <c r="T30" t="n">
        <v>3.3740383343935</v>
      </c>
      <c r="U30" t="n">
        <v>2.72479247397069</v>
      </c>
      <c r="V30" t="n">
        <v>1.80491681952307</v>
      </c>
      <c r="W30" t="n">
        <v>1.40799144123392</v>
      </c>
      <c r="X30" t="n">
        <v>1.13767246843483</v>
      </c>
      <c r="Y30" t="n">
        <v>1.02138594890724</v>
      </c>
      <c r="Z30" t="n">
        <v>0.726473555489105</v>
      </c>
      <c r="AA30" t="n">
        <v>0.681278779898577</v>
      </c>
      <c r="AB30" t="n">
        <v>0.825686375246291</v>
      </c>
      <c r="AC30" t="n">
        <v>0.752198972717891</v>
      </c>
      <c r="AD30" t="n">
        <v>0.813835545745221</v>
      </c>
      <c r="AE30" t="n">
        <v>4.36822599558535</v>
      </c>
      <c r="AF30" t="n">
        <v>7.08281587740119</v>
      </c>
    </row>
    <row r="31">
      <c r="A31" t="s">
        <v>222</v>
      </c>
      <c r="B31" t="s">
        <v>430</v>
      </c>
      <c r="C31" t="s">
        <v>342</v>
      </c>
      <c r="D31" t="s">
        <v>431</v>
      </c>
      <c r="E31" t="s">
        <v>343</v>
      </c>
      <c r="F31" t="n">
        <v>29.6025173738293</v>
      </c>
      <c r="G31" t="n">
        <v>32.8215927763894</v>
      </c>
      <c r="H31" t="n">
        <v>39.6574626271427</v>
      </c>
      <c r="I31" t="n">
        <v>46.6251388842904</v>
      </c>
      <c r="J31" t="n">
        <v>52.0986255841497</v>
      </c>
      <c r="K31" t="n">
        <v>53.6403755745027</v>
      </c>
      <c r="L31" t="n">
        <v>46.46440792072</v>
      </c>
      <c r="M31" t="n">
        <v>49.9609516132545</v>
      </c>
      <c r="N31" t="n">
        <v>53.5596759096462</v>
      </c>
      <c r="O31" t="n">
        <v>61.6715531013366</v>
      </c>
      <c r="P31" t="n">
        <v>67.3266048169483</v>
      </c>
      <c r="Q31" t="n">
        <v>83.0151303168659</v>
      </c>
      <c r="R31" t="n">
        <v>97.8312579554264</v>
      </c>
      <c r="S31" t="n">
        <v>121.243468650882</v>
      </c>
      <c r="T31" t="n">
        <v>133.693954206024</v>
      </c>
      <c r="U31" t="n">
        <v>118.513098731326</v>
      </c>
      <c r="V31" t="n">
        <v>71.2230544633516</v>
      </c>
      <c r="W31" t="n">
        <v>50.6427841487126</v>
      </c>
      <c r="X31" t="n">
        <v>28.2523502796695</v>
      </c>
      <c r="Y31" t="n">
        <v>15.7304615502522</v>
      </c>
      <c r="Z31" t="n">
        <v>8.6590134714741</v>
      </c>
      <c r="AA31" t="n">
        <v>5.99513723160993</v>
      </c>
      <c r="AB31" t="n">
        <v>5.77202709808318</v>
      </c>
      <c r="AC31" t="n">
        <v>4.85159254944677</v>
      </c>
      <c r="AD31" t="n">
        <v>4.99825274670702</v>
      </c>
      <c r="AE31" t="n">
        <v>5.32488382001842</v>
      </c>
      <c r="AF31" t="n">
        <v>6.32887013229078</v>
      </c>
    </row>
    <row r="32">
      <c r="A32" t="s">
        <v>222</v>
      </c>
      <c r="B32" t="s">
        <v>432</v>
      </c>
      <c r="C32" t="s">
        <v>342</v>
      </c>
      <c r="D32" t="s">
        <v>433</v>
      </c>
      <c r="E32" t="s">
        <v>343</v>
      </c>
      <c r="F32" t="n">
        <v>5.42449024258193</v>
      </c>
      <c r="G32" t="n">
        <v>6.06454821532336</v>
      </c>
      <c r="H32" t="n">
        <v>7.34029714898363</v>
      </c>
      <c r="I32" t="n">
        <v>8.38012047284784</v>
      </c>
      <c r="J32" t="n">
        <v>8.79595671958376</v>
      </c>
      <c r="K32" t="n">
        <v>9.78086685995402</v>
      </c>
      <c r="L32" t="n">
        <v>10.6277246858011</v>
      </c>
      <c r="M32" t="n">
        <v>10.3314728742525</v>
      </c>
      <c r="N32" t="n">
        <v>9.75749786434271</v>
      </c>
      <c r="O32" t="n">
        <v>8.51136374525704</v>
      </c>
      <c r="P32" t="n">
        <v>8.857551120167</v>
      </c>
      <c r="Q32" t="n">
        <v>9.92129757879642</v>
      </c>
      <c r="R32" t="n">
        <v>9.22399679747947</v>
      </c>
      <c r="S32" t="n">
        <v>12.7027335178459</v>
      </c>
      <c r="T32" t="n">
        <v>12.9182931281276</v>
      </c>
      <c r="U32" t="n">
        <v>10.7952648893781</v>
      </c>
      <c r="V32" t="n">
        <v>7.80813464176596</v>
      </c>
      <c r="W32" t="n">
        <v>7.4444315403517</v>
      </c>
      <c r="X32" t="n">
        <v>8.61554818325157</v>
      </c>
      <c r="Y32" t="n">
        <v>9.8777244443748</v>
      </c>
      <c r="Z32" t="n">
        <v>7.58825963350279</v>
      </c>
      <c r="AA32" t="n">
        <v>7.58886841553251</v>
      </c>
      <c r="AB32" t="n">
        <v>9.52971297312965</v>
      </c>
      <c r="AC32" t="n">
        <v>8.77201465866618</v>
      </c>
      <c r="AD32" t="n">
        <v>9.54661217141417</v>
      </c>
      <c r="AE32" t="n">
        <v>12.0719754771364</v>
      </c>
      <c r="AF32" t="n">
        <v>15.3750875801335</v>
      </c>
    </row>
    <row r="33">
      <c r="A33" t="s">
        <v>222</v>
      </c>
      <c r="B33" t="s">
        <v>434</v>
      </c>
      <c r="C33" t="s">
        <v>342</v>
      </c>
      <c r="D33" t="s">
        <v>435</v>
      </c>
      <c r="E33" t="s">
        <v>343</v>
      </c>
      <c r="F33" t="n">
        <v>2.64235779497977</v>
      </c>
      <c r="G33" t="n">
        <v>3.11282115726003</v>
      </c>
      <c r="H33" t="n">
        <v>3.76695766720418</v>
      </c>
      <c r="I33" t="n">
        <v>3.84082063766069</v>
      </c>
      <c r="J33" t="n">
        <v>3.65972933151256</v>
      </c>
      <c r="K33" t="n">
        <v>3.55042936876688</v>
      </c>
      <c r="L33" t="n">
        <v>3.80609960080218</v>
      </c>
      <c r="M33" t="n">
        <v>3.69416810678163</v>
      </c>
      <c r="N33" t="n">
        <v>2.73419794859767</v>
      </c>
      <c r="O33" t="n">
        <v>2.54867094774296</v>
      </c>
      <c r="P33" t="n">
        <v>3.4265997445734</v>
      </c>
      <c r="Q33" t="n">
        <v>4.51497437109787</v>
      </c>
      <c r="R33" t="n">
        <v>4.80104625136972</v>
      </c>
      <c r="S33" t="n">
        <v>5.77180970572581</v>
      </c>
      <c r="T33" t="n">
        <v>6.22545271134037</v>
      </c>
      <c r="U33" t="n">
        <v>9.70675014633431</v>
      </c>
      <c r="V33" t="n">
        <v>6.21018895399268</v>
      </c>
      <c r="W33" t="n">
        <v>4.12310343452678</v>
      </c>
      <c r="X33" t="n">
        <v>5.71771105056022</v>
      </c>
      <c r="Y33" t="n">
        <v>7.3034223980738</v>
      </c>
      <c r="Z33" t="n">
        <v>5.76443180788393</v>
      </c>
      <c r="AA33" t="n">
        <v>5.88453277002651</v>
      </c>
      <c r="AB33" t="n">
        <v>7.46835547207987</v>
      </c>
      <c r="AC33" t="n">
        <v>6.89527521253721</v>
      </c>
      <c r="AD33" t="n">
        <v>7.51680106299047</v>
      </c>
      <c r="AE33" t="n">
        <v>4.70256047834571</v>
      </c>
      <c r="AF33" t="n">
        <v>3.80395599256488</v>
      </c>
    </row>
    <row r="34">
      <c r="A34" t="s">
        <v>222</v>
      </c>
      <c r="B34" t="s">
        <v>436</v>
      </c>
      <c r="C34" t="s">
        <v>342</v>
      </c>
      <c r="D34" t="s">
        <v>437</v>
      </c>
      <c r="E34" t="s">
        <v>343</v>
      </c>
      <c r="F34" t="n">
        <v>16.6748743881673</v>
      </c>
      <c r="G34" t="n">
        <v>17.9246073892517</v>
      </c>
      <c r="H34" t="n">
        <v>22.4884874454237</v>
      </c>
      <c r="I34" t="n">
        <v>28.6767622267548</v>
      </c>
      <c r="J34" t="n">
        <v>30.6318983272827</v>
      </c>
      <c r="K34" t="n">
        <v>33.4786524351457</v>
      </c>
      <c r="L34" t="n">
        <v>31.4612477723656</v>
      </c>
      <c r="M34" t="n">
        <v>27.978384175346</v>
      </c>
      <c r="N34" t="n">
        <v>23.6448358303051</v>
      </c>
      <c r="O34" t="n">
        <v>21.7203140756878</v>
      </c>
      <c r="P34" t="n">
        <v>19.5430665036325</v>
      </c>
      <c r="Q34" t="n">
        <v>18.1630271408335</v>
      </c>
      <c r="R34" t="n">
        <v>18.6430410715031</v>
      </c>
      <c r="S34" t="n">
        <v>20.7844557563084</v>
      </c>
      <c r="T34" t="n">
        <v>20.6824600808594</v>
      </c>
      <c r="U34" t="n">
        <v>19.13633165132</v>
      </c>
      <c r="V34" t="n">
        <v>13.5731593038756</v>
      </c>
      <c r="W34" t="n">
        <v>10.9494810295155</v>
      </c>
      <c r="X34" t="n">
        <v>10.1723849268937</v>
      </c>
      <c r="Y34" t="n">
        <v>10.148259849439</v>
      </c>
      <c r="Z34" t="n">
        <v>7.48473768134981</v>
      </c>
      <c r="AA34" t="n">
        <v>7.24314367738378</v>
      </c>
      <c r="AB34" t="n">
        <v>8.93592632045655</v>
      </c>
      <c r="AC34" t="n">
        <v>8.18349109677226</v>
      </c>
      <c r="AD34" t="n">
        <v>8.88051045789384</v>
      </c>
      <c r="AE34" t="n">
        <v>15.2822297060522</v>
      </c>
      <c r="AF34" t="n">
        <v>21.3077256637181</v>
      </c>
    </row>
    <row r="35">
      <c r="A35" t="s">
        <v>222</v>
      </c>
      <c r="B35" t="s">
        <v>438</v>
      </c>
      <c r="C35" t="s">
        <v>342</v>
      </c>
      <c r="D35" t="s">
        <v>439</v>
      </c>
      <c r="E35" t="s">
        <v>343</v>
      </c>
      <c r="F35" t="n">
        <v>193.898852210123</v>
      </c>
      <c r="G35" t="n">
        <v>210.227723186056</v>
      </c>
      <c r="H35" t="n">
        <v>285.293594518771</v>
      </c>
      <c r="I35" t="n">
        <v>330.594438833431</v>
      </c>
      <c r="J35" t="n">
        <v>377.721430278219</v>
      </c>
      <c r="K35" t="n">
        <v>377.041396080501</v>
      </c>
      <c r="L35" t="n">
        <v>425.227430177651</v>
      </c>
      <c r="M35" t="n">
        <v>468.491379721585</v>
      </c>
      <c r="N35" t="n">
        <v>453.792002534071</v>
      </c>
      <c r="O35" t="n">
        <v>420.0522311991</v>
      </c>
      <c r="P35" t="n">
        <v>514.737941931063</v>
      </c>
      <c r="Q35" t="n">
        <v>580.210088067233</v>
      </c>
      <c r="R35" t="n">
        <v>573.065082263122</v>
      </c>
      <c r="S35" t="n">
        <v>682.679279074921</v>
      </c>
      <c r="T35" t="n">
        <v>662.007656837208</v>
      </c>
      <c r="U35" t="n">
        <v>463.041516020703</v>
      </c>
      <c r="V35" t="n">
        <v>283.868656917966</v>
      </c>
      <c r="W35" t="n">
        <v>261.708965517806</v>
      </c>
      <c r="X35" t="n">
        <v>385.222393232086</v>
      </c>
      <c r="Y35" t="n">
        <v>549.530209054252</v>
      </c>
      <c r="Z35" t="n">
        <v>444.338168626913</v>
      </c>
      <c r="AA35" t="n">
        <v>461.625918675013</v>
      </c>
      <c r="AB35" t="n">
        <v>591.058001641612</v>
      </c>
      <c r="AC35" t="n">
        <v>547.051628858318</v>
      </c>
      <c r="AD35" t="n">
        <v>597.182306624328</v>
      </c>
      <c r="AE35" t="n">
        <v>641.99547431933</v>
      </c>
      <c r="AF35" t="n">
        <v>766.16723449171</v>
      </c>
    </row>
    <row r="36">
      <c r="A36" t="s">
        <v>222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 t="n">
        <v>0</v>
      </c>
      <c r="AF36"/>
    </row>
    <row r="37">
      <c r="A37" t="s">
        <v>222</v>
      </c>
      <c r="B37" t="s">
        <v>442</v>
      </c>
      <c r="C37" t="s">
        <v>342</v>
      </c>
      <c r="D37" t="s">
        <v>443</v>
      </c>
      <c r="E37" t="s">
        <v>343</v>
      </c>
      <c r="F37" t="n">
        <v>57.4601291458641</v>
      </c>
      <c r="G37" t="n">
        <v>58.6351948281185</v>
      </c>
      <c r="H37" t="n">
        <v>68.5837739781364</v>
      </c>
      <c r="I37" t="n">
        <v>69.3734189861501</v>
      </c>
      <c r="J37" t="n">
        <v>68.9289044863657</v>
      </c>
      <c r="K37" t="n">
        <v>66.2358217629119</v>
      </c>
      <c r="L37" t="n">
        <v>61.2099517908701</v>
      </c>
      <c r="M37" t="n">
        <v>56.4217075429832</v>
      </c>
      <c r="N37" t="n">
        <v>49.0872014724647</v>
      </c>
      <c r="O37" t="n">
        <v>38.0287448626946</v>
      </c>
      <c r="P37" t="n">
        <v>30.9665061646448</v>
      </c>
      <c r="Q37" t="n">
        <v>27.4449556060663</v>
      </c>
      <c r="R37" t="n">
        <v>29.2775118239702</v>
      </c>
      <c r="S37" t="n">
        <v>25.5784990563828</v>
      </c>
      <c r="T37" t="n">
        <v>23.0552926391517</v>
      </c>
      <c r="U37" t="n">
        <v>24.1074084962074</v>
      </c>
      <c r="V37" t="n">
        <v>16.0289434742374</v>
      </c>
      <c r="W37" t="n">
        <v>13.917248886707</v>
      </c>
      <c r="X37" t="n">
        <v>33.0128661634379</v>
      </c>
      <c r="Y37" t="n">
        <v>34.2208726391647</v>
      </c>
      <c r="Z37" t="n">
        <v>25.5431536527337</v>
      </c>
      <c r="AA37" t="n">
        <v>24.9649171326998</v>
      </c>
      <c r="AB37" t="n">
        <v>30.9671695331238</v>
      </c>
      <c r="AC37" t="n">
        <v>28.4044936144462</v>
      </c>
      <c r="AD37" t="n">
        <v>30.8513437561227</v>
      </c>
      <c r="AE37" t="n">
        <v>23.3811046902552</v>
      </c>
      <c r="AF37" t="n">
        <v>22.6660124718905</v>
      </c>
    </row>
    <row r="38">
      <c r="A38" t="s">
        <v>222</v>
      </c>
      <c r="B38" t="s">
        <v>444</v>
      </c>
      <c r="C38" t="s">
        <v>342</v>
      </c>
      <c r="D38" t="s">
        <v>445</v>
      </c>
      <c r="E38" t="s">
        <v>343</v>
      </c>
      <c r="F38" t="n">
        <v>136.438723064259</v>
      </c>
      <c r="G38" t="n">
        <v>151.592528357938</v>
      </c>
      <c r="H38" t="n">
        <v>216.709820540634</v>
      </c>
      <c r="I38" t="n">
        <v>261.221019847281</v>
      </c>
      <c r="J38" t="n">
        <v>308.792525791853</v>
      </c>
      <c r="K38" t="n">
        <v>310.805574317589</v>
      </c>
      <c r="L38" t="n">
        <v>364.017478386781</v>
      </c>
      <c r="M38" t="n">
        <v>412.069672178601</v>
      </c>
      <c r="N38" t="n">
        <v>404.704801061606</v>
      </c>
      <c r="O38" t="n">
        <v>382.023486336406</v>
      </c>
      <c r="P38" t="n">
        <v>483.771435766418</v>
      </c>
      <c r="Q38" t="n">
        <v>552.765132461166</v>
      </c>
      <c r="R38" t="n">
        <v>543.787570439152</v>
      </c>
      <c r="S38" t="n">
        <v>657.100780018538</v>
      </c>
      <c r="T38" t="n">
        <v>638.952364198056</v>
      </c>
      <c r="U38" t="n">
        <v>438.934107524495</v>
      </c>
      <c r="V38" t="n">
        <v>267.839713443728</v>
      </c>
      <c r="W38" t="n">
        <v>247.791716631099</v>
      </c>
      <c r="X38" t="n">
        <v>352.209527068648</v>
      </c>
      <c r="Y38" t="n">
        <v>515.309336415088</v>
      </c>
      <c r="Z38" t="n">
        <v>418.79501497418</v>
      </c>
      <c r="AA38" t="n">
        <v>436.661001542313</v>
      </c>
      <c r="AB38" t="n">
        <v>560.090832108489</v>
      </c>
      <c r="AC38" t="n">
        <v>518.647135243872</v>
      </c>
      <c r="AD38" t="n">
        <v>566.330962868206</v>
      </c>
      <c r="AE38" t="n">
        <v>618.614369629075</v>
      </c>
      <c r="AF38" t="n">
        <v>743.50122201982</v>
      </c>
    </row>
    <row r="39">
      <c r="A39" t="s">
        <v>222</v>
      </c>
      <c r="B39" t="s">
        <v>446</v>
      </c>
      <c r="C39" t="s">
        <v>342</v>
      </c>
      <c r="D39" t="s">
        <v>447</v>
      </c>
      <c r="E39" t="s">
        <v>343</v>
      </c>
      <c r="F39" t="n">
        <v>50.7693707588403</v>
      </c>
      <c r="G39" t="n">
        <v>55.522197830345</v>
      </c>
      <c r="H39" t="n">
        <v>62.4755626809914</v>
      </c>
      <c r="I39" t="n">
        <v>68.7000194464152</v>
      </c>
      <c r="J39" t="n">
        <v>68.8089891991338</v>
      </c>
      <c r="K39" t="n">
        <v>73.9690414776128</v>
      </c>
      <c r="L39" t="n">
        <v>82.7912075745902</v>
      </c>
      <c r="M39" t="n">
        <v>89.5186871291295</v>
      </c>
      <c r="N39" t="n">
        <v>89.8973116150391</v>
      </c>
      <c r="O39" t="n">
        <v>84.8870168983333</v>
      </c>
      <c r="P39" t="n">
        <v>89.1517096987435</v>
      </c>
      <c r="Q39" t="n">
        <v>94.3102166689172</v>
      </c>
      <c r="R39" t="n">
        <v>100.669533570815</v>
      </c>
      <c r="S39" t="n">
        <v>91.5174701327066</v>
      </c>
      <c r="T39" t="n">
        <v>145.337650230723</v>
      </c>
      <c r="U39" t="n">
        <v>261.127708419887</v>
      </c>
      <c r="V39" t="n">
        <v>211.753627738617</v>
      </c>
      <c r="W39" t="n">
        <v>213.629991043104</v>
      </c>
      <c r="X39" t="n">
        <v>286.449554092575</v>
      </c>
      <c r="Y39" t="n">
        <v>376.672150150467</v>
      </c>
      <c r="Z39" t="n">
        <v>299.288544828849</v>
      </c>
      <c r="AA39" t="n">
        <v>307.03042586547</v>
      </c>
      <c r="AB39" t="n">
        <v>390.640368454174</v>
      </c>
      <c r="AC39" t="n">
        <v>360.91767086213</v>
      </c>
      <c r="AD39" t="n">
        <v>393.603964880559</v>
      </c>
      <c r="AE39" t="n">
        <v>298.081784196252</v>
      </c>
      <c r="AF39" t="n">
        <v>288.801003572657</v>
      </c>
    </row>
    <row r="40">
      <c r="A40" t="s">
        <v>222</v>
      </c>
      <c r="B40" t="s">
        <v>448</v>
      </c>
      <c r="C40" t="s">
        <v>342</v>
      </c>
      <c r="D40" t="s">
        <v>449</v>
      </c>
      <c r="E40" t="s">
        <v>343</v>
      </c>
      <c r="F40" t="n">
        <v>57.063938151636</v>
      </c>
      <c r="G40" t="n">
        <v>64.9692477342858</v>
      </c>
      <c r="H40" t="n">
        <v>85.3039238398823</v>
      </c>
      <c r="I40" t="n">
        <v>101.771478406439</v>
      </c>
      <c r="J40" t="n">
        <v>107.867091260638</v>
      </c>
      <c r="K40" t="n">
        <v>116.636740595763</v>
      </c>
      <c r="L40" t="n">
        <v>126.905429704922</v>
      </c>
      <c r="M40" t="n">
        <v>143.684637233096</v>
      </c>
      <c r="N40" t="n">
        <v>149.788482260873</v>
      </c>
      <c r="O40" t="n">
        <v>169.190555238915</v>
      </c>
      <c r="P40" t="n">
        <v>154.14360274391</v>
      </c>
      <c r="Q40" t="n">
        <v>136.340037359091</v>
      </c>
      <c r="R40" t="n">
        <v>151.713879027237</v>
      </c>
      <c r="S40" t="n">
        <v>123.409834356081</v>
      </c>
      <c r="T40" t="n">
        <v>131.724213408631</v>
      </c>
      <c r="U40" t="n">
        <v>105.043888482769</v>
      </c>
      <c r="V40" t="n">
        <v>52.6903332122391</v>
      </c>
      <c r="W40" t="n">
        <v>31.6338241457715</v>
      </c>
      <c r="X40" t="n">
        <v>31.292073635576</v>
      </c>
      <c r="Y40" t="n">
        <v>49.4440460218057</v>
      </c>
      <c r="Z40" t="n">
        <v>40.7733609757882</v>
      </c>
      <c r="AA40" t="n">
        <v>42.9465132081661</v>
      </c>
      <c r="AB40" t="n">
        <v>55.3603191299134</v>
      </c>
      <c r="AC40" t="n">
        <v>51.3344988697076</v>
      </c>
      <c r="AD40" t="n">
        <v>56.0969454378424</v>
      </c>
      <c r="AE40" t="n">
        <v>85.8856254470291</v>
      </c>
      <c r="AF40" t="n">
        <v>116.187771347823</v>
      </c>
    </row>
    <row r="41">
      <c r="A41" t="s">
        <v>222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222</v>
      </c>
      <c r="B42" t="s">
        <v>452</v>
      </c>
      <c r="C42" t="s">
        <v>342</v>
      </c>
      <c r="D42" t="s">
        <v>453</v>
      </c>
      <c r="E42" t="s">
        <v>343</v>
      </c>
      <c r="F42" t="n">
        <v>316.452669553672</v>
      </c>
      <c r="G42" t="n">
        <v>326.993259182994</v>
      </c>
      <c r="H42" t="n">
        <v>394.197340338896</v>
      </c>
      <c r="I42" t="n">
        <v>465.998027618952</v>
      </c>
      <c r="J42" t="n">
        <v>504.015752711099</v>
      </c>
      <c r="K42" t="n">
        <v>533.006914294482</v>
      </c>
      <c r="L42" t="n">
        <v>542.996795549257</v>
      </c>
      <c r="M42" t="n">
        <v>540.106433292465</v>
      </c>
      <c r="N42" t="n">
        <v>494.943646377869</v>
      </c>
      <c r="O42" t="n">
        <v>531.111314041006</v>
      </c>
      <c r="P42" t="n">
        <v>504.161123709211</v>
      </c>
      <c r="Q42" t="n">
        <v>437.51430434712</v>
      </c>
      <c r="R42" t="n">
        <v>493.274815158826</v>
      </c>
      <c r="S42" t="n">
        <v>535.960975056587</v>
      </c>
      <c r="T42" t="n">
        <v>482.547190339124</v>
      </c>
      <c r="U42" t="n">
        <v>318.397894556038</v>
      </c>
      <c r="V42" t="n">
        <v>166.305944901995</v>
      </c>
      <c r="W42" t="n">
        <v>117.668697708534</v>
      </c>
      <c r="X42" t="n">
        <v>103.556089379453</v>
      </c>
      <c r="Y42" t="n">
        <v>107.963801402374</v>
      </c>
      <c r="Z42" t="n">
        <v>80.7269914480795</v>
      </c>
      <c r="AA42" t="n">
        <v>79.0121030521118</v>
      </c>
      <c r="AB42" t="n">
        <v>98.0847167995238</v>
      </c>
      <c r="AC42" t="n">
        <v>89.9879532516589</v>
      </c>
      <c r="AD42" t="n">
        <v>97.7521662931897</v>
      </c>
      <c r="AE42" t="n">
        <v>152.270474831935</v>
      </c>
      <c r="AF42" t="n">
        <v>206.975326261194</v>
      </c>
    </row>
    <row r="43">
      <c r="A43" t="s">
        <v>222</v>
      </c>
      <c r="B43" t="s">
        <v>454</v>
      </c>
      <c r="C43" t="s">
        <v>342</v>
      </c>
      <c r="D43" t="s">
        <v>455</v>
      </c>
      <c r="E43" t="s">
        <v>343</v>
      </c>
      <c r="F43" t="n">
        <v>340.408043285588</v>
      </c>
      <c r="G43" t="n">
        <v>354.169382563223</v>
      </c>
      <c r="H43" t="n">
        <v>428.370895790509</v>
      </c>
      <c r="I43" t="n">
        <v>507.011900914203</v>
      </c>
      <c r="J43" t="n">
        <v>548.614731412194</v>
      </c>
      <c r="K43" t="n">
        <v>580.274716790153</v>
      </c>
      <c r="L43" t="n">
        <v>594.826463308091</v>
      </c>
      <c r="M43" t="n">
        <v>591.779247130408</v>
      </c>
      <c r="N43" t="n">
        <v>542.686571377976</v>
      </c>
      <c r="O43" t="n">
        <v>580.94733349045</v>
      </c>
      <c r="P43" t="n">
        <v>549.587226718182</v>
      </c>
      <c r="Q43" t="n">
        <v>473.88915005291</v>
      </c>
      <c r="R43" t="n">
        <v>533.245572909498</v>
      </c>
      <c r="S43" t="n">
        <v>601.70909556471</v>
      </c>
      <c r="T43" t="n">
        <v>547.95105929817</v>
      </c>
      <c r="U43" t="n">
        <v>381.880624542446</v>
      </c>
      <c r="V43" t="n">
        <v>205.806094852708</v>
      </c>
      <c r="W43" t="n">
        <v>148.865909898989</v>
      </c>
      <c r="X43" t="n">
        <v>178.547198517621</v>
      </c>
      <c r="Y43" t="n">
        <v>191.30346678058</v>
      </c>
      <c r="Z43" t="n">
        <v>144.207849817525</v>
      </c>
      <c r="AA43" t="n">
        <v>142.076218366984</v>
      </c>
      <c r="AB43" t="n">
        <v>176.999354256052</v>
      </c>
      <c r="AC43" t="n">
        <v>162.55510138648</v>
      </c>
      <c r="AD43" t="n">
        <v>176.682625501056</v>
      </c>
      <c r="AE43" t="n">
        <v>299.911181475475</v>
      </c>
      <c r="AF43" t="n">
        <v>416.77723146251</v>
      </c>
    </row>
    <row r="44">
      <c r="A44" t="s">
        <v>222</v>
      </c>
      <c r="B44" t="s">
        <v>456</v>
      </c>
      <c r="C44" t="s">
        <v>342</v>
      </c>
      <c r="D44" t="s">
        <v>457</v>
      </c>
      <c r="E44" t="s">
        <v>343</v>
      </c>
      <c r="F44" t="n">
        <v>3278.55559833716</v>
      </c>
      <c r="G44" t="n">
        <v>3735.20579592067</v>
      </c>
      <c r="H44" t="n">
        <v>4627.10409336282</v>
      </c>
      <c r="I44" t="n">
        <v>5044.2281595487</v>
      </c>
      <c r="J44" t="n">
        <v>5207.08747227481</v>
      </c>
      <c r="K44" t="n">
        <v>5213.08945120256</v>
      </c>
      <c r="L44" t="n">
        <v>5365.70914144285</v>
      </c>
      <c r="M44" t="n">
        <v>5686.24412615401</v>
      </c>
      <c r="N44" t="n">
        <v>5444.25482788055</v>
      </c>
      <c r="O44" t="n">
        <v>5270.50612654295</v>
      </c>
      <c r="P44" t="n">
        <v>5388.91739622297</v>
      </c>
      <c r="Q44" t="n">
        <v>5561.58347840228</v>
      </c>
      <c r="R44" t="n">
        <v>5732.92849433255</v>
      </c>
      <c r="S44" t="n">
        <v>6132.7081300669</v>
      </c>
      <c r="T44" t="n">
        <v>6734.43596445953</v>
      </c>
      <c r="U44" t="n">
        <v>7851.46472339111</v>
      </c>
      <c r="V44" t="n">
        <v>6453.56548106592</v>
      </c>
      <c r="W44" t="n">
        <v>6320.5984105358</v>
      </c>
      <c r="X44" t="n">
        <v>6119.70271658125</v>
      </c>
      <c r="Y44" t="n">
        <v>5872.7626707629</v>
      </c>
      <c r="Z44" t="n">
        <v>4276.47440072547</v>
      </c>
      <c r="AA44" t="n">
        <v>4093.94142018574</v>
      </c>
      <c r="AB44" t="n">
        <v>5020.41903500573</v>
      </c>
      <c r="AC44" t="n">
        <v>4589.57603588089</v>
      </c>
      <c r="AD44" t="n">
        <v>4975.51329040327</v>
      </c>
      <c r="AE44" t="n">
        <v>5588.36276968868</v>
      </c>
      <c r="AF44" t="n">
        <v>6797.41418207005</v>
      </c>
    </row>
    <row r="45">
      <c r="A45" t="s">
        <v>222</v>
      </c>
      <c r="B45" t="s">
        <v>458</v>
      </c>
      <c r="C45" t="s">
        <v>342</v>
      </c>
      <c r="D45" t="s">
        <v>459</v>
      </c>
      <c r="E45" t="s">
        <v>343</v>
      </c>
      <c r="F45" t="n">
        <v>3278.55559833716</v>
      </c>
      <c r="G45" t="n">
        <v>3735.20579592067</v>
      </c>
      <c r="H45" t="n">
        <v>4627.10409336282</v>
      </c>
      <c r="I45" t="n">
        <v>5044.2281595487</v>
      </c>
      <c r="J45" t="n">
        <v>5207.08747227481</v>
      </c>
      <c r="K45" t="n">
        <v>5213.08945120256</v>
      </c>
      <c r="L45" t="n">
        <v>5365.70914144285</v>
      </c>
      <c r="M45" t="n">
        <v>5686.24412615401</v>
      </c>
      <c r="N45" t="n">
        <v>5444.25482788055</v>
      </c>
      <c r="O45" t="n">
        <v>5270.50612654295</v>
      </c>
      <c r="P45" t="n">
        <v>5388.91739622297</v>
      </c>
      <c r="Q45" t="n">
        <v>5561.58347840228</v>
      </c>
      <c r="R45" t="n">
        <v>5732.92849433255</v>
      </c>
      <c r="S45" t="n">
        <v>6132.7081300669</v>
      </c>
      <c r="T45" t="n">
        <v>6734.43596445953</v>
      </c>
      <c r="U45" t="n">
        <v>7851.46472339111</v>
      </c>
      <c r="V45" t="n">
        <v>6453.56548106592</v>
      </c>
      <c r="W45" t="n">
        <v>6320.5984105358</v>
      </c>
      <c r="X45" t="n">
        <v>6119.70271658125</v>
      </c>
      <c r="Y45" t="n">
        <v>5872.7626707629</v>
      </c>
      <c r="Z45" t="n">
        <v>4276.47440072547</v>
      </c>
      <c r="AA45" t="n">
        <v>4093.94142018574</v>
      </c>
      <c r="AB45" t="n">
        <v>5020.41903500573</v>
      </c>
      <c r="AC45" t="n">
        <v>4589.57603588089</v>
      </c>
      <c r="AD45" t="n">
        <v>4975.51329040327</v>
      </c>
      <c r="AE45" t="n">
        <v>5588.36276968868</v>
      </c>
      <c r="AF45" t="n">
        <v>6797.41418207005</v>
      </c>
    </row>
    <row r="46">
      <c r="A46" t="s">
        <v>222</v>
      </c>
      <c r="B46" t="s">
        <v>460</v>
      </c>
      <c r="C46" t="s">
        <v>342</v>
      </c>
      <c r="D46" t="s">
        <v>461</v>
      </c>
      <c r="E46" t="s">
        <v>343</v>
      </c>
      <c r="F46" t="n">
        <v>23.9553737319158</v>
      </c>
      <c r="G46" t="n">
        <v>27.1761233802286</v>
      </c>
      <c r="H46" t="n">
        <v>34.1735554516132</v>
      </c>
      <c r="I46" t="n">
        <v>41.0138732952512</v>
      </c>
      <c r="J46" t="n">
        <v>44.5989787010955</v>
      </c>
      <c r="K46" t="n">
        <v>47.2678024956705</v>
      </c>
      <c r="L46" t="n">
        <v>51.8296677588339</v>
      </c>
      <c r="M46" t="n">
        <v>51.6728138379425</v>
      </c>
      <c r="N46" t="n">
        <v>47.7429250001073</v>
      </c>
      <c r="O46" t="n">
        <v>49.836019449444</v>
      </c>
      <c r="P46" t="n">
        <v>45.4261030089708</v>
      </c>
      <c r="Q46" t="n">
        <v>36.3748457057894</v>
      </c>
      <c r="R46" t="n">
        <v>39.9707577506718</v>
      </c>
      <c r="S46" t="n">
        <v>65.7481205081228</v>
      </c>
      <c r="T46" t="n">
        <v>65.4038689590467</v>
      </c>
      <c r="U46" t="n">
        <v>63.4827299864086</v>
      </c>
      <c r="V46" t="n">
        <v>39.5001499507127</v>
      </c>
      <c r="W46" t="n">
        <v>31.1972121904544</v>
      </c>
      <c r="X46" t="n">
        <v>74.9911091381689</v>
      </c>
      <c r="Y46" t="n">
        <v>83.339665378206</v>
      </c>
      <c r="Z46" t="n">
        <v>63.480858369445</v>
      </c>
      <c r="AA46" t="n">
        <v>63.0641153148722</v>
      </c>
      <c r="AB46" t="n">
        <v>78.9146374565278</v>
      </c>
      <c r="AC46" t="n">
        <v>72.5671481348209</v>
      </c>
      <c r="AD46" t="n">
        <v>78.9304592078666</v>
      </c>
      <c r="AE46" t="n">
        <v>147.64070664354</v>
      </c>
      <c r="AF46" t="n">
        <v>209.801905201316</v>
      </c>
    </row>
    <row r="47">
      <c r="A47" t="s">
        <v>222</v>
      </c>
      <c r="B47" t="s">
        <v>462</v>
      </c>
      <c r="C47" t="s">
        <v>342</v>
      </c>
      <c r="D47" t="s">
        <v>463</v>
      </c>
      <c r="E47" t="s">
        <v>343</v>
      </c>
      <c r="F47" t="n">
        <v>81.4505072992075</v>
      </c>
      <c r="G47" t="n">
        <v>85.18694485197</v>
      </c>
      <c r="H47" t="n">
        <v>95.3248945494143</v>
      </c>
      <c r="I47" t="n">
        <v>95.4901806683196</v>
      </c>
      <c r="J47" t="n">
        <v>90.933823515939</v>
      </c>
      <c r="K47" t="n">
        <v>87.5705519095709</v>
      </c>
      <c r="L47" t="n">
        <v>88.9084431346302</v>
      </c>
      <c r="M47" t="n">
        <v>92.5460901885083</v>
      </c>
      <c r="N47" t="n">
        <v>82.817649182024</v>
      </c>
      <c r="O47" t="n">
        <v>79.9917333137747</v>
      </c>
      <c r="P47" t="n">
        <v>65.0141121819354</v>
      </c>
      <c r="Q47" t="n">
        <v>59.5286640816974</v>
      </c>
      <c r="R47" t="n">
        <v>59.3477013308325</v>
      </c>
      <c r="S47" t="n">
        <v>50.4824694886571</v>
      </c>
      <c r="T47" t="n">
        <v>68.3920767276944</v>
      </c>
      <c r="U47" t="n">
        <v>89.9079143048087</v>
      </c>
      <c r="V47" t="n">
        <v>66.1992745120863</v>
      </c>
      <c r="W47" t="n">
        <v>55.4697973428758</v>
      </c>
      <c r="X47" t="n">
        <v>59.790357771108</v>
      </c>
      <c r="Y47" t="n">
        <v>69.4598847727597</v>
      </c>
      <c r="Z47" t="n">
        <v>53.5475769579861</v>
      </c>
      <c r="AA47" t="n">
        <v>53.6974492843403</v>
      </c>
      <c r="AB47" t="n">
        <v>67.5264686071181</v>
      </c>
      <c r="AC47" t="n">
        <v>62.1827179901981</v>
      </c>
      <c r="AD47" t="n">
        <v>67.6890480773891</v>
      </c>
      <c r="AE47" t="n">
        <v>37.5040716348251</v>
      </c>
      <c r="AF47" t="n">
        <v>25.8835669382219</v>
      </c>
    </row>
    <row r="48">
      <c r="A48" t="s">
        <v>222</v>
      </c>
      <c r="B48" t="s">
        <v>464</v>
      </c>
      <c r="C48" t="s">
        <v>342</v>
      </c>
      <c r="D48" t="s">
        <v>465</v>
      </c>
      <c r="E48" t="s">
        <v>343</v>
      </c>
      <c r="F48" t="n">
        <v>166.761514145845</v>
      </c>
      <c r="G48" t="n">
        <v>171.582030447831</v>
      </c>
      <c r="H48" t="n">
        <v>193.422469987091</v>
      </c>
      <c r="I48" t="n">
        <v>198.108832806172</v>
      </c>
      <c r="J48" t="n">
        <v>195.109459714935</v>
      </c>
      <c r="K48" t="n">
        <v>194.922135909905</v>
      </c>
      <c r="L48" t="n">
        <v>200.490337074382</v>
      </c>
      <c r="M48" t="n">
        <v>205.243198526792</v>
      </c>
      <c r="N48" t="n">
        <v>185.049525400847</v>
      </c>
      <c r="O48" t="n">
        <v>175.221441428257</v>
      </c>
      <c r="P48" t="n">
        <v>162.067340937762</v>
      </c>
      <c r="Q48" t="n">
        <v>156.397925980197</v>
      </c>
      <c r="R48" t="n">
        <v>162.84181696038</v>
      </c>
      <c r="S48" t="n">
        <v>162.167059229564</v>
      </c>
      <c r="T48" t="n">
        <v>177.605729739604</v>
      </c>
      <c r="U48" t="n">
        <v>170.237894230939</v>
      </c>
      <c r="V48" t="n">
        <v>117.282602020258</v>
      </c>
      <c r="W48" t="n">
        <v>116.813127647809</v>
      </c>
      <c r="X48" t="n">
        <v>128.422581741228</v>
      </c>
      <c r="Y48" t="n">
        <v>138.545269900303</v>
      </c>
      <c r="Z48" t="n">
        <v>104.646275568607</v>
      </c>
      <c r="AA48" t="n">
        <v>103.264687502068</v>
      </c>
      <c r="AB48" t="n">
        <v>128.758303426675</v>
      </c>
      <c r="AC48" t="n">
        <v>118.280108070306</v>
      </c>
      <c r="AD48" t="n">
        <v>128.577650890321</v>
      </c>
      <c r="AE48" t="n">
        <v>158.071942900644</v>
      </c>
      <c r="AF48" t="n">
        <v>199.267368344472</v>
      </c>
    </row>
    <row r="49">
      <c r="A49" t="s">
        <v>222</v>
      </c>
      <c r="B49" t="s">
        <v>466</v>
      </c>
      <c r="C49" t="s">
        <v>342</v>
      </c>
      <c r="D49" t="s">
        <v>467</v>
      </c>
      <c r="E49" t="s">
        <v>343</v>
      </c>
      <c r="F49" t="n">
        <v>7.90394109519394</v>
      </c>
      <c r="G49" t="n">
        <v>8.57389915199178</v>
      </c>
      <c r="H49" t="n">
        <v>9.75076445357768</v>
      </c>
      <c r="I49" t="n">
        <v>10.0942603061984</v>
      </c>
      <c r="J49" t="n">
        <v>9.87803584066694</v>
      </c>
      <c r="K49" t="n">
        <v>9.64282278876644</v>
      </c>
      <c r="L49" t="n">
        <v>9.68168210131633</v>
      </c>
      <c r="M49" t="n">
        <v>10.572014098395</v>
      </c>
      <c r="N49" t="n">
        <v>9.83596938282644</v>
      </c>
      <c r="O49" t="n">
        <v>8.74291410607772</v>
      </c>
      <c r="P49" t="n">
        <v>8.41647067146819</v>
      </c>
      <c r="Q49" t="n">
        <v>8.23722767299644</v>
      </c>
      <c r="R49" t="n">
        <v>9.24510615726837</v>
      </c>
      <c r="S49" t="n">
        <v>9.68664389150659</v>
      </c>
      <c r="T49" t="n">
        <v>11.9786225581926</v>
      </c>
      <c r="U49" t="n">
        <v>14.3892659358332</v>
      </c>
      <c r="V49" t="n">
        <v>11.4228636293154</v>
      </c>
      <c r="W49" t="n">
        <v>14.1796922151697</v>
      </c>
      <c r="X49" t="n">
        <v>17.3138681644845</v>
      </c>
      <c r="Y49" t="n">
        <v>12.7003255685477</v>
      </c>
      <c r="Z49" t="n">
        <v>8.28660897120735</v>
      </c>
      <c r="AA49" t="n">
        <v>7.14377058908139</v>
      </c>
      <c r="AB49" t="n">
        <v>8.21703839917251</v>
      </c>
      <c r="AC49" t="n">
        <v>7.36565373497749</v>
      </c>
      <c r="AD49" t="n">
        <v>7.89515116713533</v>
      </c>
      <c r="AE49" t="n">
        <v>8.6468180252109</v>
      </c>
      <c r="AF49" t="n">
        <v>10.4044563246886</v>
      </c>
    </row>
    <row r="50">
      <c r="A50" t="s">
        <v>222</v>
      </c>
      <c r="B50" t="s">
        <v>468</v>
      </c>
      <c r="C50" t="s">
        <v>342</v>
      </c>
      <c r="D50" t="s">
        <v>469</v>
      </c>
      <c r="E50" t="s">
        <v>343</v>
      </c>
      <c r="F50" t="n">
        <v>77.4070657514436</v>
      </c>
      <c r="G50" t="n">
        <v>77.8211864438692</v>
      </c>
      <c r="H50" t="n">
        <v>88.3468109840996</v>
      </c>
      <c r="I50" t="n">
        <v>92.5243918316543</v>
      </c>
      <c r="J50" t="n">
        <v>94.2976003583288</v>
      </c>
      <c r="K50" t="n">
        <v>97.7087612115675</v>
      </c>
      <c r="L50" t="n">
        <v>101.900211838436</v>
      </c>
      <c r="M50" t="n">
        <v>102.125094239889</v>
      </c>
      <c r="N50" t="n">
        <v>92.3959068359964</v>
      </c>
      <c r="O50" t="n">
        <v>86.4867940084046</v>
      </c>
      <c r="P50" t="n">
        <v>88.6367580843581</v>
      </c>
      <c r="Q50" t="n">
        <v>88.6320342255028</v>
      </c>
      <c r="R50" t="n">
        <v>94.2490094722796</v>
      </c>
      <c r="S50" t="n">
        <v>101.9979458494</v>
      </c>
      <c r="T50" t="n">
        <v>97.2350304537174</v>
      </c>
      <c r="U50" t="n">
        <v>65.9407139902967</v>
      </c>
      <c r="V50" t="n">
        <v>39.6604638788568</v>
      </c>
      <c r="W50" t="n">
        <v>47.1636380897636</v>
      </c>
      <c r="X50" t="n">
        <v>51.3183558056358</v>
      </c>
      <c r="Y50" t="n">
        <v>56.385059558996</v>
      </c>
      <c r="Z50" t="n">
        <v>42.8120896394134</v>
      </c>
      <c r="AA50" t="n">
        <v>42.4234676286466</v>
      </c>
      <c r="AB50" t="n">
        <v>53.0147964203845</v>
      </c>
      <c r="AC50" t="n">
        <v>48.7317363451305</v>
      </c>
      <c r="AD50" t="n">
        <v>52.9934516457965</v>
      </c>
      <c r="AE50" t="n">
        <v>111.921053240608</v>
      </c>
      <c r="AF50" t="n">
        <v>162.979345081562</v>
      </c>
    </row>
    <row r="51">
      <c r="A51" t="s">
        <v>222</v>
      </c>
      <c r="B51" t="s">
        <v>470</v>
      </c>
      <c r="C51" t="s">
        <v>342</v>
      </c>
      <c r="D51" t="s">
        <v>471</v>
      </c>
      <c r="E51" t="s">
        <v>343</v>
      </c>
      <c r="F51" t="n">
        <v>77.4070657514437</v>
      </c>
      <c r="G51" t="n">
        <v>77.8211864438692</v>
      </c>
      <c r="H51" t="n">
        <v>88.3468109840996</v>
      </c>
      <c r="I51" t="n">
        <v>92.5243918316544</v>
      </c>
      <c r="J51" t="n">
        <v>94.2976003583288</v>
      </c>
      <c r="K51" t="n">
        <v>97.7087612115675</v>
      </c>
      <c r="L51" t="n">
        <v>101.900211838436</v>
      </c>
      <c r="M51" t="n">
        <v>102.125094239889</v>
      </c>
      <c r="N51" t="n">
        <v>92.3959068359965</v>
      </c>
      <c r="O51" t="n">
        <v>86.4867940084046</v>
      </c>
      <c r="P51" t="n">
        <v>88.6367580843581</v>
      </c>
      <c r="Q51" t="n">
        <v>88.6320342255028</v>
      </c>
      <c r="R51" t="n">
        <v>94.2490094722796</v>
      </c>
      <c r="S51" t="n">
        <v>101.9979458494</v>
      </c>
      <c r="T51" t="n">
        <v>97.2350304537174</v>
      </c>
      <c r="U51" t="n">
        <v>65.9407139902967</v>
      </c>
      <c r="V51" t="n">
        <v>39.6604638788568</v>
      </c>
      <c r="W51" t="n">
        <v>47.1636380897636</v>
      </c>
      <c r="X51" t="n">
        <v>51.3183558056358</v>
      </c>
      <c r="Y51" t="n">
        <v>56.385059558996</v>
      </c>
      <c r="Z51" t="n">
        <v>42.8120896394134</v>
      </c>
      <c r="AA51" t="n">
        <v>42.4234676286466</v>
      </c>
      <c r="AB51" t="n">
        <v>53.0147964203844</v>
      </c>
      <c r="AC51" t="n">
        <v>48.7317363451305</v>
      </c>
      <c r="AD51" t="n">
        <v>52.9934516457965</v>
      </c>
      <c r="AE51" t="n">
        <v>90.3570532406084</v>
      </c>
      <c r="AF51" t="n">
        <v>125.702968828609</v>
      </c>
    </row>
    <row r="52">
      <c r="A52" t="s">
        <v>222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0</v>
      </c>
      <c r="AF52"/>
    </row>
    <row r="53">
      <c r="A53" t="s">
        <v>222</v>
      </c>
      <c r="B53" t="s">
        <v>474</v>
      </c>
      <c r="C53" t="s">
        <v>342</v>
      </c>
      <c r="D53" t="s">
        <v>475</v>
      </c>
      <c r="E53" t="s">
        <v>343</v>
      </c>
      <c r="F53" t="n">
        <v>30.5827526659089</v>
      </c>
      <c r="G53" t="n">
        <v>32.3172310038861</v>
      </c>
      <c r="H53" t="n">
        <v>38.024566895943</v>
      </c>
      <c r="I53" t="n">
        <v>40.7431169571635</v>
      </c>
      <c r="J53" t="n">
        <v>42.064005780476</v>
      </c>
      <c r="K53" t="n">
        <v>43.771204282047</v>
      </c>
      <c r="L53" t="n">
        <v>44.874647670811</v>
      </c>
      <c r="M53" t="n">
        <v>45.2837721486645</v>
      </c>
      <c r="N53" t="n">
        <v>46.4776062134068</v>
      </c>
      <c r="O53" t="n">
        <v>40.100444861299</v>
      </c>
      <c r="P53" t="n">
        <v>37.7068321129446</v>
      </c>
      <c r="Q53" t="n">
        <v>36.3985433306999</v>
      </c>
      <c r="R53" t="n">
        <v>43.491146424827</v>
      </c>
      <c r="S53" t="n">
        <v>50.3403880025295</v>
      </c>
      <c r="T53" t="n">
        <v>47.4534209715477</v>
      </c>
      <c r="U53" t="n">
        <v>44.8306279037664</v>
      </c>
      <c r="V53" t="n">
        <v>24.6697612319692</v>
      </c>
      <c r="W53" t="n">
        <v>17.9768177031026</v>
      </c>
      <c r="X53" t="n">
        <v>29.4446931396724</v>
      </c>
      <c r="Y53" t="n">
        <v>53.1248486504944</v>
      </c>
      <c r="Z53" t="n">
        <v>44.7932496538142</v>
      </c>
      <c r="AA53" t="n">
        <v>47.8941305640729</v>
      </c>
      <c r="AB53" t="n">
        <v>62.1845865552285</v>
      </c>
      <c r="AC53" t="n">
        <v>57.7768029881191</v>
      </c>
      <c r="AD53" t="n">
        <v>63.2061897907525</v>
      </c>
      <c r="AE53" t="n">
        <v>93.5907854058386</v>
      </c>
      <c r="AF53" t="n">
        <v>125.416641678193</v>
      </c>
    </row>
    <row r="54">
      <c r="A54" t="s">
        <v>222</v>
      </c>
      <c r="B54" t="s">
        <v>476</v>
      </c>
      <c r="C54" t="s">
        <v>342</v>
      </c>
      <c r="D54" t="s">
        <v>477</v>
      </c>
      <c r="E54" t="s">
        <v>343</v>
      </c>
      <c r="F54" t="n">
        <v>249.379762561332</v>
      </c>
      <c r="G54" t="n">
        <v>247.473873961322</v>
      </c>
      <c r="H54" t="n">
        <v>264.075811275456</v>
      </c>
      <c r="I54" t="n">
        <v>253.163939566998</v>
      </c>
      <c r="J54" t="n">
        <v>254.953073280421</v>
      </c>
      <c r="K54" t="n">
        <v>249.479896650534</v>
      </c>
      <c r="L54" t="n">
        <v>256.80765568918</v>
      </c>
      <c r="M54" t="n">
        <v>261.192365019566</v>
      </c>
      <c r="N54" t="n">
        <v>238.056639844668</v>
      </c>
      <c r="O54" t="n">
        <v>180.622292641697</v>
      </c>
      <c r="P54" t="n">
        <v>155.234398062812</v>
      </c>
      <c r="Q54" t="n">
        <v>143.085799780912</v>
      </c>
      <c r="R54" t="n">
        <v>157.47972427275</v>
      </c>
      <c r="S54" t="n">
        <v>163.759172070545</v>
      </c>
      <c r="T54" t="n">
        <v>144.250748176094</v>
      </c>
      <c r="U54" t="n">
        <v>131.943180713932</v>
      </c>
      <c r="V54" t="n">
        <v>93.5071673866176</v>
      </c>
      <c r="W54" t="n">
        <v>81.9063853488134</v>
      </c>
      <c r="X54" t="n">
        <v>94.2340199251497</v>
      </c>
      <c r="Y54" t="n">
        <v>119.131262499822</v>
      </c>
      <c r="Z54" t="n">
        <v>93.7994322904053</v>
      </c>
      <c r="AA54" t="n">
        <v>95.5808976492614</v>
      </c>
      <c r="AB54" t="n">
        <v>121.194902500785</v>
      </c>
      <c r="AC54" t="n">
        <v>111.866060468604</v>
      </c>
      <c r="AD54" t="n">
        <v>121.931774678834</v>
      </c>
      <c r="AE54" t="n">
        <v>224.561298605475</v>
      </c>
      <c r="AF54" t="n">
        <v>318.027431780927</v>
      </c>
    </row>
    <row r="55">
      <c r="A55" t="s">
        <v>222</v>
      </c>
      <c r="B55" t="s">
        <v>478</v>
      </c>
      <c r="C55" t="s">
        <v>342</v>
      </c>
      <c r="D55" t="s">
        <v>479</v>
      </c>
      <c r="E55" t="s">
        <v>343</v>
      </c>
      <c r="F55" t="n">
        <v>218.797009895423</v>
      </c>
      <c r="G55" t="n">
        <v>215.156642957436</v>
      </c>
      <c r="H55" t="n">
        <v>226.051244379513</v>
      </c>
      <c r="I55" t="n">
        <v>212.420822609834</v>
      </c>
      <c r="J55" t="n">
        <v>212.889067499945</v>
      </c>
      <c r="K55" t="n">
        <v>205.708692368488</v>
      </c>
      <c r="L55" t="n">
        <v>211.933008018369</v>
      </c>
      <c r="M55" t="n">
        <v>215.908592870902</v>
      </c>
      <c r="N55" t="n">
        <v>191.579033631261</v>
      </c>
      <c r="O55" t="n">
        <v>140.521847780398</v>
      </c>
      <c r="P55" t="n">
        <v>117.527565949868</v>
      </c>
      <c r="Q55" t="n">
        <v>106.687256450212</v>
      </c>
      <c r="R55" t="n">
        <v>113.988577847923</v>
      </c>
      <c r="S55" t="n">
        <v>113.418784068016</v>
      </c>
      <c r="T55" t="n">
        <v>96.7973272045466</v>
      </c>
      <c r="U55" t="n">
        <v>87.1125528101657</v>
      </c>
      <c r="V55" t="n">
        <v>68.8374061546483</v>
      </c>
      <c r="W55" t="n">
        <v>63.9295676457108</v>
      </c>
      <c r="X55" t="n">
        <v>64.7893267854773</v>
      </c>
      <c r="Y55" t="n">
        <v>66.0064138493276</v>
      </c>
      <c r="Z55" t="n">
        <v>49.0061826365911</v>
      </c>
      <c r="AA55" t="n">
        <v>47.6867670851885</v>
      </c>
      <c r="AB55" t="n">
        <v>59.0103159455564</v>
      </c>
      <c r="AC55" t="n">
        <v>54.0892574804851</v>
      </c>
      <c r="AD55" t="n">
        <v>58.7255848880818</v>
      </c>
      <c r="AE55" t="n">
        <v>130.970513199637</v>
      </c>
      <c r="AF55" t="n">
        <v>192.610790102734</v>
      </c>
    </row>
    <row r="56">
      <c r="A56" t="s">
        <v>222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222</v>
      </c>
      <c r="B57" t="s">
        <v>482</v>
      </c>
      <c r="C57" t="s">
        <v>342</v>
      </c>
      <c r="D57" t="s">
        <v>483</v>
      </c>
      <c r="E57" t="s">
        <v>343</v>
      </c>
      <c r="F57" t="n">
        <v>3502.38105063464</v>
      </c>
      <c r="G57" t="n">
        <v>3971.75707410278</v>
      </c>
      <c r="H57" t="n">
        <v>4905.83048718979</v>
      </c>
      <c r="I57" t="n">
        <v>5344.10847076131</v>
      </c>
      <c r="J57" t="n">
        <v>5510.06402325039</v>
      </c>
      <c r="K57" t="n">
        <v>5524.64832770823</v>
      </c>
      <c r="L57" t="n">
        <v>5693.10490822215</v>
      </c>
      <c r="M57" t="n">
        <v>6035.1719619139</v>
      </c>
      <c r="N57" t="n">
        <v>5779.09283554227</v>
      </c>
      <c r="O57" t="n">
        <v>5614.91812321012</v>
      </c>
      <c r="P57" t="n">
        <v>5705.12833990464</v>
      </c>
      <c r="Q57" t="n">
        <v>5854.32144174157</v>
      </c>
      <c r="R57" t="n">
        <v>6047.48419032017</v>
      </c>
      <c r="S57" t="n">
        <v>6418.28502365254</v>
      </c>
      <c r="T57" t="n">
        <v>7043.76590760776</v>
      </c>
      <c r="U57" t="n">
        <v>8126.74650610481</v>
      </c>
      <c r="V57" t="n">
        <v>6623.53841629842</v>
      </c>
      <c r="W57" t="n">
        <v>6469.04536232938</v>
      </c>
      <c r="X57" t="n">
        <v>6279.41737195805</v>
      </c>
      <c r="Y57" t="n">
        <v>6060.75198668501</v>
      </c>
      <c r="Z57" t="n">
        <v>4421.89403726987</v>
      </c>
      <c r="AA57" t="n">
        <v>4240.15262089597</v>
      </c>
      <c r="AB57" t="n">
        <v>5204.53765756232</v>
      </c>
      <c r="AC57" t="n">
        <v>4759.1906428209</v>
      </c>
      <c r="AD57" t="n">
        <v>5160.18788673144</v>
      </c>
      <c r="AE57" t="n">
        <v>5832.32033803636</v>
      </c>
      <c r="AF57" t="n">
        <v>7112.86932176235</v>
      </c>
    </row>
    <row r="58">
      <c r="A58" t="s">
        <v>222</v>
      </c>
      <c r="B58" t="s">
        <v>484</v>
      </c>
      <c r="C58" t="s">
        <v>342</v>
      </c>
      <c r="D58" t="s">
        <v>485</v>
      </c>
      <c r="E58" t="s">
        <v>343</v>
      </c>
      <c r="F58" t="n">
        <v>3502.38105063464</v>
      </c>
      <c r="G58" t="n">
        <v>3971.75707410278</v>
      </c>
      <c r="H58" t="n">
        <v>4905.83048718979</v>
      </c>
      <c r="I58" t="n">
        <v>5344.10847076131</v>
      </c>
      <c r="J58" t="n">
        <v>5510.06402325039</v>
      </c>
      <c r="K58" t="n">
        <v>5524.64832770823</v>
      </c>
      <c r="L58" t="n">
        <v>5693.10490822215</v>
      </c>
      <c r="M58" t="n">
        <v>6035.1719619139</v>
      </c>
      <c r="N58" t="n">
        <v>5779.09283554227</v>
      </c>
      <c r="O58" t="n">
        <v>5614.91812321012</v>
      </c>
      <c r="P58" t="n">
        <v>5705.12833990464</v>
      </c>
      <c r="Q58" t="n">
        <v>5854.32144174157</v>
      </c>
      <c r="R58" t="n">
        <v>6047.48419032017</v>
      </c>
      <c r="S58" t="n">
        <v>6418.28502365254</v>
      </c>
      <c r="T58" t="n">
        <v>7043.76590760776</v>
      </c>
      <c r="U58" t="n">
        <v>8126.74650610481</v>
      </c>
      <c r="V58" t="n">
        <v>6623.53841629842</v>
      </c>
      <c r="W58" t="n">
        <v>6469.04536232938</v>
      </c>
      <c r="X58" t="n">
        <v>6279.41737195805</v>
      </c>
      <c r="Y58" t="n">
        <v>6060.75198668501</v>
      </c>
      <c r="Z58" t="n">
        <v>4421.89403726987</v>
      </c>
      <c r="AA58" t="n">
        <v>4240.15262089597</v>
      </c>
      <c r="AB58" t="n">
        <v>5204.53765756232</v>
      </c>
      <c r="AC58" t="n">
        <v>4759.1906428209</v>
      </c>
      <c r="AD58" t="n">
        <v>5160.18788673144</v>
      </c>
      <c r="AE58" t="n">
        <v>5832.32033803636</v>
      </c>
      <c r="AF58" t="n">
        <v>7112.86932176235</v>
      </c>
    </row>
    <row r="59">
      <c r="A59" t="s">
        <v>222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224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0</v>
      </c>
      <c r="AF2"/>
    </row>
    <row r="3">
      <c r="A3" t="s">
        <v>224</v>
      </c>
      <c r="B3" t="s">
        <v>374</v>
      </c>
      <c r="C3" t="s">
        <v>342</v>
      </c>
      <c r="D3" t="s">
        <v>375</v>
      </c>
      <c r="E3" t="s">
        <v>343</v>
      </c>
      <c r="F3" t="n">
        <v>7.65652962099885</v>
      </c>
      <c r="G3" t="n">
        <v>7.31131707982704</v>
      </c>
      <c r="H3" t="n">
        <v>8.7355248951283</v>
      </c>
      <c r="I3" t="n">
        <v>8.47326635233426</v>
      </c>
      <c r="J3" t="n">
        <v>7.93252711188852</v>
      </c>
      <c r="K3" t="n">
        <v>7.39701708284987</v>
      </c>
      <c r="L3" t="n">
        <v>7.55285345559688</v>
      </c>
      <c r="M3" t="n">
        <v>7.30135825077633</v>
      </c>
      <c r="N3" t="n">
        <v>7.0603191384271</v>
      </c>
      <c r="O3" t="n">
        <v>6.3252333013587</v>
      </c>
      <c r="P3" t="n">
        <v>6.54932214037956</v>
      </c>
      <c r="Q3" t="n">
        <v>5.70805398401651</v>
      </c>
      <c r="R3" t="n">
        <v>5.36476774460301</v>
      </c>
      <c r="S3" t="n">
        <v>6.50128572429599</v>
      </c>
      <c r="T3" t="n">
        <v>5.44123945104315</v>
      </c>
      <c r="U3" t="n">
        <v>5.05611297594884</v>
      </c>
      <c r="V3" t="n">
        <v>6.93330806012077</v>
      </c>
      <c r="W3" t="n">
        <v>6.26462968281306</v>
      </c>
      <c r="X3" t="n">
        <v>5.21465115052646</v>
      </c>
      <c r="Y3" t="n">
        <v>3.91918369836786</v>
      </c>
      <c r="Z3" t="n">
        <v>7.72310659401092</v>
      </c>
      <c r="AA3" t="n">
        <v>9.11795818662994</v>
      </c>
      <c r="AB3" t="n">
        <v>17.0735440980427</v>
      </c>
      <c r="AC3" t="n">
        <v>21.1370105864879</v>
      </c>
      <c r="AD3" t="n">
        <v>14.2849257039374</v>
      </c>
      <c r="AE3" t="n">
        <v>13.0627546907829</v>
      </c>
      <c r="AF3" t="n">
        <v>13.4636153150712</v>
      </c>
    </row>
    <row r="4">
      <c r="A4" t="s">
        <v>224</v>
      </c>
      <c r="B4" t="s">
        <v>376</v>
      </c>
      <c r="C4" t="s">
        <v>342</v>
      </c>
      <c r="D4" t="s">
        <v>377</v>
      </c>
      <c r="E4" t="s">
        <v>343</v>
      </c>
      <c r="F4" t="n">
        <v>322.926215306475</v>
      </c>
      <c r="G4" t="n">
        <v>342.035180893344</v>
      </c>
      <c r="H4" t="n">
        <v>399.268489810885</v>
      </c>
      <c r="I4" t="n">
        <v>424.291826111222</v>
      </c>
      <c r="J4" t="n">
        <v>433.881084848874</v>
      </c>
      <c r="K4" t="n">
        <v>411.775271605161</v>
      </c>
      <c r="L4" t="n">
        <v>425.485025794165</v>
      </c>
      <c r="M4" t="n">
        <v>436.945249663315</v>
      </c>
      <c r="N4" t="n">
        <v>442.949774747637</v>
      </c>
      <c r="O4" t="n">
        <v>434.893984679434</v>
      </c>
      <c r="P4" t="n">
        <v>454.7793949454</v>
      </c>
      <c r="Q4" t="n">
        <v>434.925347816533</v>
      </c>
      <c r="R4" t="n">
        <v>407.574586447564</v>
      </c>
      <c r="S4" t="n">
        <v>390.874589692271</v>
      </c>
      <c r="T4" t="n">
        <v>389.463254529038</v>
      </c>
      <c r="U4" t="n">
        <v>478.063083464289</v>
      </c>
      <c r="V4" t="n">
        <v>490.987080996061</v>
      </c>
      <c r="W4" t="n">
        <v>494.148345275191</v>
      </c>
      <c r="X4" t="n">
        <v>629.809101980975</v>
      </c>
      <c r="Y4" t="n">
        <v>713.296445306741</v>
      </c>
      <c r="Z4" t="n">
        <v>686.264185244406</v>
      </c>
      <c r="AA4" t="n">
        <v>643.619575040269</v>
      </c>
      <c r="AB4" t="n">
        <v>730.201928666827</v>
      </c>
      <c r="AC4" t="n">
        <v>723.606825252073</v>
      </c>
      <c r="AD4" t="n">
        <v>627.702796230826</v>
      </c>
      <c r="AE4" t="n">
        <v>962.805019904606</v>
      </c>
      <c r="AF4" t="n">
        <v>1311.87554914924</v>
      </c>
    </row>
    <row r="5">
      <c r="A5" t="s">
        <v>224</v>
      </c>
      <c r="B5" t="s">
        <v>378</v>
      </c>
      <c r="C5" t="s">
        <v>342</v>
      </c>
      <c r="D5" t="s">
        <v>379</v>
      </c>
      <c r="E5" t="s">
        <v>343</v>
      </c>
      <c r="F5" t="n">
        <v>188.906625484416</v>
      </c>
      <c r="G5" t="n">
        <v>179.741016365934</v>
      </c>
      <c r="H5" t="n">
        <v>190.656076250172</v>
      </c>
      <c r="I5" t="n">
        <v>193.439547670911</v>
      </c>
      <c r="J5" t="n">
        <v>191.783844525275</v>
      </c>
      <c r="K5" t="n">
        <v>179.524172271756</v>
      </c>
      <c r="L5" t="n">
        <v>185.539419682138</v>
      </c>
      <c r="M5" t="n">
        <v>189.466241694964</v>
      </c>
      <c r="N5" t="n">
        <v>190.938015324626</v>
      </c>
      <c r="O5" t="n">
        <v>197.915431057825</v>
      </c>
      <c r="P5" t="n">
        <v>210.804611753789</v>
      </c>
      <c r="Q5" t="n">
        <v>199.252151231825</v>
      </c>
      <c r="R5" t="n">
        <v>192.851406405548</v>
      </c>
      <c r="S5" t="n">
        <v>188.317067415567</v>
      </c>
      <c r="T5" t="n">
        <v>180.26395683727</v>
      </c>
      <c r="U5" t="n">
        <v>206.757223222929</v>
      </c>
      <c r="V5" t="n">
        <v>221.388810734168</v>
      </c>
      <c r="W5" t="n">
        <v>256.172810912124</v>
      </c>
      <c r="X5" t="n">
        <v>342.396106555389</v>
      </c>
      <c r="Y5" t="n">
        <v>392.712612145939</v>
      </c>
      <c r="Z5" t="n">
        <v>409.243294465605</v>
      </c>
      <c r="AA5" t="n">
        <v>407.884498752482</v>
      </c>
      <c r="AB5" t="n">
        <v>484.78733739921</v>
      </c>
      <c r="AC5" t="n">
        <v>345.925500343708</v>
      </c>
      <c r="AD5" t="n">
        <v>219.917183844865</v>
      </c>
      <c r="AE5" t="n">
        <v>225.035393938903</v>
      </c>
      <c r="AF5" t="n">
        <v>251.609970316954</v>
      </c>
    </row>
    <row r="6">
      <c r="A6" t="s">
        <v>224</v>
      </c>
      <c r="B6" t="s">
        <v>380</v>
      </c>
      <c r="C6" t="s">
        <v>342</v>
      </c>
      <c r="D6" t="s">
        <v>381</v>
      </c>
      <c r="E6" t="s">
        <v>343</v>
      </c>
      <c r="F6" t="n">
        <v>23.1523063888413</v>
      </c>
      <c r="G6" t="n">
        <v>18.3013634714769</v>
      </c>
      <c r="H6" t="n">
        <v>15.8283285064321</v>
      </c>
      <c r="I6" t="n">
        <v>13.5356086885484</v>
      </c>
      <c r="J6" t="n">
        <v>11.263215022217</v>
      </c>
      <c r="K6" t="n">
        <v>8.98906384074141</v>
      </c>
      <c r="L6" t="n">
        <v>7.61247543188159</v>
      </c>
      <c r="M6" t="n">
        <v>6.26208403662801</v>
      </c>
      <c r="N6" t="n">
        <v>5.47596261990413</v>
      </c>
      <c r="O6" t="n">
        <v>4.52531486149127</v>
      </c>
      <c r="P6" t="n">
        <v>3.74388127528009</v>
      </c>
      <c r="Q6" t="n">
        <v>3.01096150305262</v>
      </c>
      <c r="R6" t="n">
        <v>2.60948921986461</v>
      </c>
      <c r="S6" t="n">
        <v>2.34350634936366</v>
      </c>
      <c r="T6" t="n">
        <v>2.10714194431264</v>
      </c>
      <c r="U6" t="n">
        <v>2.02907337575666</v>
      </c>
      <c r="V6" t="n">
        <v>2.14641592331835</v>
      </c>
      <c r="W6" t="n">
        <v>2.38831744771159</v>
      </c>
      <c r="X6" t="n">
        <v>2.67352563043479</v>
      </c>
      <c r="Y6" t="n">
        <v>2.65957921218394</v>
      </c>
      <c r="Z6" t="n">
        <v>3.70089937252272</v>
      </c>
      <c r="AA6" t="n">
        <v>3.63255227473291</v>
      </c>
      <c r="AB6" t="n">
        <v>5.28690689624284</v>
      </c>
      <c r="AC6" t="n">
        <v>4.28356681570865</v>
      </c>
      <c r="AD6" t="n">
        <v>2.69307594881498</v>
      </c>
      <c r="AE6" t="n">
        <v>3.46859979469379</v>
      </c>
      <c r="AF6" t="n">
        <v>4.40172791026358</v>
      </c>
    </row>
    <row r="7">
      <c r="A7" t="s">
        <v>224</v>
      </c>
      <c r="B7" t="s">
        <v>382</v>
      </c>
      <c r="C7" t="s">
        <v>342</v>
      </c>
      <c r="D7" t="s">
        <v>383</v>
      </c>
      <c r="E7" t="s">
        <v>343</v>
      </c>
      <c r="F7" t="n">
        <v>66.3626515134741</v>
      </c>
      <c r="G7" t="n">
        <v>61.6441488077657</v>
      </c>
      <c r="H7" t="n">
        <v>66.2513820578443</v>
      </c>
      <c r="I7" t="n">
        <v>66.3366932691555</v>
      </c>
      <c r="J7" t="n">
        <v>66.1104888939117</v>
      </c>
      <c r="K7" t="n">
        <v>61.3562317746363</v>
      </c>
      <c r="L7" t="n">
        <v>68.9531931481097</v>
      </c>
      <c r="M7" t="n">
        <v>77.8106560777185</v>
      </c>
      <c r="N7" t="n">
        <v>89.2783564449356</v>
      </c>
      <c r="O7" t="n">
        <v>79.7708764794907</v>
      </c>
      <c r="P7" t="n">
        <v>80.5084075340561</v>
      </c>
      <c r="Q7" t="n">
        <v>82.0983954806287</v>
      </c>
      <c r="R7" t="n">
        <v>68.6867181193065</v>
      </c>
      <c r="S7" t="n">
        <v>62.0065295475582</v>
      </c>
      <c r="T7" t="n">
        <v>56.2238183536284</v>
      </c>
      <c r="U7" t="n">
        <v>58.0839709948755</v>
      </c>
      <c r="V7" t="n">
        <v>39.4510053292059</v>
      </c>
      <c r="W7" t="n">
        <v>27.7606755358517</v>
      </c>
      <c r="X7" t="n">
        <v>20.6073927802499</v>
      </c>
      <c r="Y7" t="n">
        <v>15.9693988999968</v>
      </c>
      <c r="Z7" t="n">
        <v>16.480212053417</v>
      </c>
      <c r="AA7" t="n">
        <v>14.4437761574367</v>
      </c>
      <c r="AB7" t="n">
        <v>20.3450563002553</v>
      </c>
      <c r="AC7" t="n">
        <v>17.9807804038081</v>
      </c>
      <c r="AD7" t="n">
        <v>11.8903377968156</v>
      </c>
      <c r="AE7" t="n">
        <v>15.019705417922</v>
      </c>
      <c r="AF7" t="n">
        <v>18.8883871979862</v>
      </c>
    </row>
    <row r="8">
      <c r="A8" t="s">
        <v>224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0</v>
      </c>
      <c r="AF8"/>
    </row>
    <row r="9">
      <c r="A9" t="s">
        <v>224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0</v>
      </c>
      <c r="AF9"/>
    </row>
    <row r="10">
      <c r="A10" t="s">
        <v>224</v>
      </c>
      <c r="B10" t="s">
        <v>388</v>
      </c>
      <c r="C10" t="s">
        <v>342</v>
      </c>
      <c r="D10" t="s">
        <v>389</v>
      </c>
      <c r="E10" t="s">
        <v>343</v>
      </c>
      <c r="F10" t="n">
        <v>0</v>
      </c>
      <c r="G10" t="n">
        <v>5.85222518062455</v>
      </c>
      <c r="H10" t="n">
        <v>12.9656941714394</v>
      </c>
      <c r="I10" t="n">
        <v>17.1190092781225</v>
      </c>
      <c r="J10" t="n">
        <v>20.6357283182462</v>
      </c>
      <c r="K10" t="n">
        <v>23.6683588278534</v>
      </c>
      <c r="L10" t="n">
        <v>27.2431428024538</v>
      </c>
      <c r="M10" t="n">
        <v>33.259359267118</v>
      </c>
      <c r="N10" t="n">
        <v>37.5409502102275</v>
      </c>
      <c r="O10" t="n">
        <v>41.2027601960918</v>
      </c>
      <c r="P10" t="n">
        <v>49.6087507737644</v>
      </c>
      <c r="Q10" t="n">
        <v>50.0584856182593</v>
      </c>
      <c r="R10" t="n">
        <v>49.8168390518196</v>
      </c>
      <c r="S10" t="n">
        <v>51.6124751317626</v>
      </c>
      <c r="T10" t="n">
        <v>76.2550832811279</v>
      </c>
      <c r="U10" t="n">
        <v>142.42522110076</v>
      </c>
      <c r="V10" t="n">
        <v>164.686567348638</v>
      </c>
      <c r="W10" t="n">
        <v>142.661000691057</v>
      </c>
      <c r="X10" t="n">
        <v>194.342380825185</v>
      </c>
      <c r="Y10" t="n">
        <v>228.31109398675</v>
      </c>
      <c r="Z10" t="n">
        <v>170.896402781363</v>
      </c>
      <c r="AA10" t="n">
        <v>135.462542069883</v>
      </c>
      <c r="AB10" t="n">
        <v>103.851135562566</v>
      </c>
      <c r="AC10" t="n">
        <v>227.636699052848</v>
      </c>
      <c r="AD10" t="n">
        <v>270.943641224115</v>
      </c>
      <c r="AE10" t="n">
        <v>313.004823856512</v>
      </c>
      <c r="AF10" t="n">
        <v>376.226751161759</v>
      </c>
    </row>
    <row r="11">
      <c r="A11" t="s">
        <v>224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0</v>
      </c>
      <c r="AF11"/>
    </row>
    <row r="12">
      <c r="A12" t="s">
        <v>224</v>
      </c>
      <c r="B12" t="s">
        <v>392</v>
      </c>
      <c r="C12" t="s">
        <v>342</v>
      </c>
      <c r="D12" t="s">
        <v>393</v>
      </c>
      <c r="E12" t="s">
        <v>343</v>
      </c>
      <c r="F12" t="n">
        <v>18.5378567314332</v>
      </c>
      <c r="G12" t="n">
        <v>16.4183103312455</v>
      </c>
      <c r="H12" t="n">
        <v>16.4793173853281</v>
      </c>
      <c r="I12" t="n">
        <v>16.4606086612</v>
      </c>
      <c r="J12" t="n">
        <v>16.2596804110271</v>
      </c>
      <c r="K12" t="n">
        <v>15.1350532101955</v>
      </c>
      <c r="L12" t="n">
        <v>14.4617487009597</v>
      </c>
      <c r="M12" t="n">
        <v>13.6444076498734</v>
      </c>
      <c r="N12" t="n">
        <v>13.1389924883301</v>
      </c>
      <c r="O12" t="n">
        <v>13.0373629513514</v>
      </c>
      <c r="P12" t="n">
        <v>13.4338466940018</v>
      </c>
      <c r="Q12" t="n">
        <v>12.7460876962791</v>
      </c>
      <c r="R12" t="n">
        <v>12.5385667083582</v>
      </c>
      <c r="S12" t="n">
        <v>11.6089610143583</v>
      </c>
      <c r="T12" t="n">
        <v>10.4372974531294</v>
      </c>
      <c r="U12" t="n">
        <v>9.82746812385041</v>
      </c>
      <c r="V12" t="n">
        <v>10.2044604446263</v>
      </c>
      <c r="W12" t="n">
        <v>11.427848571087</v>
      </c>
      <c r="X12" t="n">
        <v>11.7860809365528</v>
      </c>
      <c r="Y12" t="n">
        <v>14.2189219213285</v>
      </c>
      <c r="Z12" t="n">
        <v>20.2035800504299</v>
      </c>
      <c r="AA12" t="n">
        <v>21.2048240029658</v>
      </c>
      <c r="AB12" t="n">
        <v>31.7710113825057</v>
      </c>
      <c r="AC12" t="n">
        <v>37.0808405832586</v>
      </c>
      <c r="AD12" t="n">
        <v>34.3280908299965</v>
      </c>
      <c r="AE12" t="n">
        <v>61.3664852823935</v>
      </c>
      <c r="AF12" t="n">
        <v>87.8837077493423</v>
      </c>
    </row>
    <row r="13">
      <c r="A13" t="s">
        <v>224</v>
      </c>
      <c r="B13" t="s">
        <v>394</v>
      </c>
      <c r="C13" t="s">
        <v>342</v>
      </c>
      <c r="D13" t="s">
        <v>395</v>
      </c>
      <c r="E13" t="s">
        <v>343</v>
      </c>
      <c r="F13" t="n">
        <v>15.9809591224527</v>
      </c>
      <c r="G13" t="n">
        <v>13.9075151015017</v>
      </c>
      <c r="H13" t="n">
        <v>13.6958527541081</v>
      </c>
      <c r="I13" t="n">
        <v>13.1655147752672</v>
      </c>
      <c r="J13" t="n">
        <v>12.6891367700589</v>
      </c>
      <c r="K13" t="n">
        <v>11.3587403341312</v>
      </c>
      <c r="L13" t="n">
        <v>10.0965593529787</v>
      </c>
      <c r="M13" t="n">
        <v>9.25165876699854</v>
      </c>
      <c r="N13" t="n">
        <v>8.65153625998622</v>
      </c>
      <c r="O13" t="n">
        <v>8.00774062829897</v>
      </c>
      <c r="P13" t="n">
        <v>8.22954504832158</v>
      </c>
      <c r="Q13" t="n">
        <v>7.81247507227326</v>
      </c>
      <c r="R13" t="n">
        <v>7.63739012452096</v>
      </c>
      <c r="S13" t="n">
        <v>7.85165115378471</v>
      </c>
      <c r="T13" t="n">
        <v>7.2974184587662</v>
      </c>
      <c r="U13" t="n">
        <v>6.40219833644558</v>
      </c>
      <c r="V13" t="n">
        <v>6.15524167786647</v>
      </c>
      <c r="W13" t="n">
        <v>5.35760269597225</v>
      </c>
      <c r="X13" t="n">
        <v>7.67112567056847</v>
      </c>
      <c r="Y13" t="n">
        <v>9.67757685038214</v>
      </c>
      <c r="Z13" t="n">
        <v>22.6971775819096</v>
      </c>
      <c r="AA13" t="n">
        <v>21.7182980416131</v>
      </c>
      <c r="AB13" t="n">
        <v>31.323632947142</v>
      </c>
      <c r="AC13" t="n">
        <v>25.7876656868232</v>
      </c>
      <c r="AD13" t="n">
        <v>18.3593155177653</v>
      </c>
      <c r="AE13" t="n">
        <v>30.9801458175822</v>
      </c>
      <c r="AF13" t="n">
        <v>43.5936230314522</v>
      </c>
    </row>
    <row r="14">
      <c r="A14" t="s">
        <v>224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n">
        <v>0</v>
      </c>
      <c r="AF14"/>
    </row>
    <row r="15">
      <c r="A15" t="s">
        <v>224</v>
      </c>
      <c r="B15" t="s">
        <v>398</v>
      </c>
      <c r="C15" t="s">
        <v>342</v>
      </c>
      <c r="D15" t="s">
        <v>399</v>
      </c>
      <c r="E15" t="s">
        <v>343</v>
      </c>
      <c r="F15" t="n">
        <v>9.59709069009772</v>
      </c>
      <c r="G15" t="n">
        <v>34.8241577902703</v>
      </c>
      <c r="H15" t="n">
        <v>63.2701731541224</v>
      </c>
      <c r="I15" t="n">
        <v>80.0510555720032</v>
      </c>
      <c r="J15" t="n">
        <v>89.6473346666933</v>
      </c>
      <c r="K15" t="n">
        <v>88.2644436485722</v>
      </c>
      <c r="L15" t="n">
        <v>89.3830811541338</v>
      </c>
      <c r="M15" t="n">
        <v>83.3584039390519</v>
      </c>
      <c r="N15" t="n">
        <v>73.5066111871486</v>
      </c>
      <c r="O15" t="n">
        <v>66.6738486152177</v>
      </c>
      <c r="P15" t="n">
        <v>64.0525119499976</v>
      </c>
      <c r="Q15" t="n">
        <v>58.3891035174887</v>
      </c>
      <c r="R15" t="n">
        <v>51.676930468213</v>
      </c>
      <c r="S15" t="n">
        <v>46.394465850422</v>
      </c>
      <c r="T15" t="n">
        <v>38.929506011855</v>
      </c>
      <c r="U15" t="n">
        <v>37.0768274823613</v>
      </c>
      <c r="V15" t="n">
        <v>30.5319813659725</v>
      </c>
      <c r="W15" t="n">
        <v>31.1992484590047</v>
      </c>
      <c r="X15" t="n">
        <v>30.6333678935196</v>
      </c>
      <c r="Y15" t="n">
        <v>28.5539209800003</v>
      </c>
      <c r="Z15" t="n">
        <v>23.1167161667611</v>
      </c>
      <c r="AA15" t="n">
        <v>24.5793824094732</v>
      </c>
      <c r="AB15" t="n">
        <v>37.0789214909355</v>
      </c>
      <c r="AC15" t="n">
        <v>43.6284711539847</v>
      </c>
      <c r="AD15" t="n">
        <v>45.6645671718286</v>
      </c>
      <c r="AE15" t="n">
        <v>53.449776069968</v>
      </c>
      <c r="AF15" t="n">
        <v>64.6986946630478</v>
      </c>
    </row>
    <row r="16">
      <c r="A16" t="s">
        <v>224</v>
      </c>
      <c r="B16" t="s">
        <v>400</v>
      </c>
      <c r="C16" t="s">
        <v>342</v>
      </c>
      <c r="D16" t="s">
        <v>401</v>
      </c>
      <c r="E16" t="s">
        <v>343</v>
      </c>
      <c r="F16" t="n">
        <v>9.59709069009772</v>
      </c>
      <c r="G16" t="n">
        <v>8.39669008182127</v>
      </c>
      <c r="H16" t="n">
        <v>8.47472533845551</v>
      </c>
      <c r="I16" t="n">
        <v>8.51463142519023</v>
      </c>
      <c r="J16" t="n">
        <v>8.28611041016053</v>
      </c>
      <c r="K16" t="n">
        <v>7.65118434493958</v>
      </c>
      <c r="L16" t="n">
        <v>6.86071854487594</v>
      </c>
      <c r="M16" t="n">
        <v>5.85909168234771</v>
      </c>
      <c r="N16" t="n">
        <v>4.59529294442114</v>
      </c>
      <c r="O16" t="n">
        <v>3.18854385929455</v>
      </c>
      <c r="P16" t="n">
        <v>2.6089007996143</v>
      </c>
      <c r="Q16" t="n">
        <v>2.2207259733107</v>
      </c>
      <c r="R16" t="n">
        <v>2.27859140598647</v>
      </c>
      <c r="S16" t="n">
        <v>2.28877250747414</v>
      </c>
      <c r="T16" t="n">
        <v>1.75888268080182</v>
      </c>
      <c r="U16" t="n">
        <v>1.54067597199223</v>
      </c>
      <c r="V16" t="n">
        <v>1.66281914303624</v>
      </c>
      <c r="W16" t="n">
        <v>4.16612196315889</v>
      </c>
      <c r="X16" t="n">
        <v>4.12875331491091</v>
      </c>
      <c r="Y16" t="n">
        <v>4.86288942178636</v>
      </c>
      <c r="Z16" t="n">
        <v>8.90209723183276</v>
      </c>
      <c r="AA16" t="n">
        <v>16.0506110485162</v>
      </c>
      <c r="AB16" t="n">
        <v>31.9616586743613</v>
      </c>
      <c r="AC16" t="n">
        <v>29.5282962476784</v>
      </c>
      <c r="AD16" t="n">
        <v>25.3754264705933</v>
      </c>
      <c r="AE16" t="n">
        <v>28.0318546013736</v>
      </c>
      <c r="AF16" t="n">
        <v>32.8593318017745</v>
      </c>
    </row>
    <row r="17">
      <c r="A17" t="s">
        <v>224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0</v>
      </c>
      <c r="AF17"/>
    </row>
    <row r="18">
      <c r="A18" t="s">
        <v>224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0</v>
      </c>
      <c r="AF18"/>
    </row>
    <row r="19">
      <c r="A19" t="s">
        <v>224</v>
      </c>
      <c r="B19" t="s">
        <v>406</v>
      </c>
      <c r="C19" t="s">
        <v>342</v>
      </c>
      <c r="D19" t="s">
        <v>407</v>
      </c>
      <c r="E19" t="s">
        <v>343</v>
      </c>
      <c r="F19" t="n">
        <v>0.388725375760502</v>
      </c>
      <c r="G19" t="n">
        <v>0.393852600618539</v>
      </c>
      <c r="H19" t="n">
        <v>0.453196719491658</v>
      </c>
      <c r="I19" t="n">
        <v>0.51073045918388</v>
      </c>
      <c r="J19" t="n">
        <v>0.563103775515065</v>
      </c>
      <c r="K19" t="n">
        <v>0.546504104044138</v>
      </c>
      <c r="L19" t="n">
        <v>0.56262628839588</v>
      </c>
      <c r="M19" t="n">
        <v>0.578628264519352</v>
      </c>
      <c r="N19" t="n">
        <v>0.631603965430011</v>
      </c>
      <c r="O19" t="n">
        <v>0.654610997143139</v>
      </c>
      <c r="P19" t="n">
        <v>0.690184730547805</v>
      </c>
      <c r="Q19" t="n">
        <v>0.62341769131759</v>
      </c>
      <c r="R19" t="n">
        <v>0.603774693712233</v>
      </c>
      <c r="S19" t="n">
        <v>0.642044574365201</v>
      </c>
      <c r="T19" t="n">
        <v>1.00149349607325</v>
      </c>
      <c r="U19" t="n">
        <v>1.47451955196401</v>
      </c>
      <c r="V19" t="n">
        <v>2.69161311493654</v>
      </c>
      <c r="W19" t="n">
        <v>3.41698404492936</v>
      </c>
      <c r="X19" t="n">
        <v>4.05845300965785</v>
      </c>
      <c r="Y19" t="n">
        <v>5.07614112538303</v>
      </c>
      <c r="Z19" t="n">
        <v>10.2555826615322</v>
      </c>
      <c r="AA19" t="n">
        <v>8.89150926516212</v>
      </c>
      <c r="AB19" t="n">
        <v>12.2766114480574</v>
      </c>
      <c r="AC19" t="n">
        <v>9.65945349666474</v>
      </c>
      <c r="AD19" t="n">
        <v>6.70630809347878</v>
      </c>
      <c r="AE19" t="n">
        <v>240.209278380496</v>
      </c>
      <c r="AF19" t="n">
        <v>439.947051994534</v>
      </c>
    </row>
    <row r="20">
      <c r="A20" t="s">
        <v>224</v>
      </c>
      <c r="B20" t="s">
        <v>408</v>
      </c>
      <c r="C20" t="s">
        <v>342</v>
      </c>
      <c r="D20" t="s">
        <v>409</v>
      </c>
      <c r="E20" t="s">
        <v>343</v>
      </c>
      <c r="F20" t="n">
        <v>23.4378256542783</v>
      </c>
      <c r="G20" t="n">
        <v>21.8687915641779</v>
      </c>
      <c r="H20" t="n">
        <v>22.716344127018</v>
      </c>
      <c r="I20" t="n">
        <v>22.1633632760372</v>
      </c>
      <c r="J20" t="n">
        <v>19.3226380180214</v>
      </c>
      <c r="K20" t="n">
        <v>17.2395722930217</v>
      </c>
      <c r="L20" t="n">
        <v>16.6608692334314</v>
      </c>
      <c r="M20" t="n">
        <v>16.694575044358</v>
      </c>
      <c r="N20" t="n">
        <v>16.676254995634</v>
      </c>
      <c r="O20" t="n">
        <v>17.8767970732362</v>
      </c>
      <c r="P20" t="n">
        <v>20.7415435767502</v>
      </c>
      <c r="Q20" t="n">
        <v>21.9634233386645</v>
      </c>
      <c r="R20" t="n">
        <v>21.9534691887179</v>
      </c>
      <c r="S20" t="n">
        <v>23.8265414189094</v>
      </c>
      <c r="T20" t="n">
        <v>23.1961243128206</v>
      </c>
      <c r="U20" t="n">
        <v>21.0772688227598</v>
      </c>
      <c r="V20" t="n">
        <v>19.533684082218</v>
      </c>
      <c r="W20" t="n">
        <v>20.0149871982496</v>
      </c>
      <c r="X20" t="n">
        <v>23.1550837161741</v>
      </c>
      <c r="Y20" t="n">
        <v>27.8502340792077</v>
      </c>
      <c r="Z20" t="n">
        <v>44.4230314051558</v>
      </c>
      <c r="AA20" t="n">
        <v>55.8433641566434</v>
      </c>
      <c r="AB20" t="n">
        <v>84.9392602790601</v>
      </c>
      <c r="AC20" t="n">
        <v>86.6515267335513</v>
      </c>
      <c r="AD20" t="n">
        <v>60.9606805956081</v>
      </c>
      <c r="AE20" t="n">
        <v>63.0933883443781</v>
      </c>
      <c r="AF20" t="n">
        <v>71.0684554950872</v>
      </c>
    </row>
    <row r="21">
      <c r="A21" t="s">
        <v>224</v>
      </c>
      <c r="B21" t="s">
        <v>410</v>
      </c>
      <c r="C21" t="s">
        <v>342</v>
      </c>
      <c r="D21" t="s">
        <v>411</v>
      </c>
      <c r="E21" t="s">
        <v>343</v>
      </c>
      <c r="F21" t="n">
        <v>26.961393330552</v>
      </c>
      <c r="G21" t="n">
        <v>25.8191715063962</v>
      </c>
      <c r="H21" t="n">
        <v>27.0551820526747</v>
      </c>
      <c r="I21" t="n">
        <v>26.7907989001</v>
      </c>
      <c r="J21" t="n">
        <v>24.0638099283822</v>
      </c>
      <c r="K21" t="n">
        <v>21.7735561425993</v>
      </c>
      <c r="L21" t="n">
        <v>21.172303215954</v>
      </c>
      <c r="M21" t="n">
        <v>21.1709708675469</v>
      </c>
      <c r="N21" t="n">
        <v>21.3024649151279</v>
      </c>
      <c r="O21" t="n">
        <v>22.1185982834328</v>
      </c>
      <c r="P21" t="n">
        <v>25.5737334843716</v>
      </c>
      <c r="Q21" t="n">
        <v>26.8260954294644</v>
      </c>
      <c r="R21" t="n">
        <v>27.2437279497947</v>
      </c>
      <c r="S21" t="n">
        <v>29.5268991672965</v>
      </c>
      <c r="T21" t="n">
        <v>30.6754758336801</v>
      </c>
      <c r="U21" t="n">
        <v>31.6567119706184</v>
      </c>
      <c r="V21" t="n">
        <v>32.7312416573835</v>
      </c>
      <c r="W21" t="n">
        <v>35.5817736047069</v>
      </c>
      <c r="X21" t="n">
        <v>47.7794850064733</v>
      </c>
      <c r="Y21" t="n">
        <v>52.6397326017531</v>
      </c>
      <c r="Z21" t="n">
        <v>68.0187798304197</v>
      </c>
      <c r="AA21" t="n">
        <v>79.2790720179554</v>
      </c>
      <c r="AB21" t="n">
        <v>115.392803624809</v>
      </c>
      <c r="AC21" t="n">
        <v>117.050404417927</v>
      </c>
      <c r="AD21" t="n">
        <v>86.9176472679258</v>
      </c>
      <c r="AE21" t="n">
        <v>87.1043784424778</v>
      </c>
      <c r="AF21" t="n">
        <v>96.0421239891815</v>
      </c>
    </row>
    <row r="22">
      <c r="A22" t="s">
        <v>224</v>
      </c>
      <c r="B22" t="s">
        <v>412</v>
      </c>
      <c r="C22" t="s">
        <v>342</v>
      </c>
      <c r="D22" t="s">
        <v>413</v>
      </c>
      <c r="E22" t="s">
        <v>343</v>
      </c>
      <c r="F22" t="n">
        <v>3.52356767627368</v>
      </c>
      <c r="G22" t="n">
        <v>3.9503799422183</v>
      </c>
      <c r="H22" t="n">
        <v>4.33883792565673</v>
      </c>
      <c r="I22" t="n">
        <v>4.62743562406281</v>
      </c>
      <c r="J22" t="n">
        <v>4.7411719103608</v>
      </c>
      <c r="K22" t="n">
        <v>4.53398384957758</v>
      </c>
      <c r="L22" t="n">
        <v>4.5114339825226</v>
      </c>
      <c r="M22" t="n">
        <v>4.47639582318886</v>
      </c>
      <c r="N22" t="n">
        <v>4.62620991949383</v>
      </c>
      <c r="O22" t="n">
        <v>4.24180121019667</v>
      </c>
      <c r="P22" t="n">
        <v>4.83218990762132</v>
      </c>
      <c r="Q22" t="n">
        <v>4.8626720907999</v>
      </c>
      <c r="R22" t="n">
        <v>5.2902587610768</v>
      </c>
      <c r="S22" t="n">
        <v>5.70035774838708</v>
      </c>
      <c r="T22" t="n">
        <v>7.47935152085946</v>
      </c>
      <c r="U22" t="n">
        <v>10.5794431478586</v>
      </c>
      <c r="V22" t="n">
        <v>13.1975575751655</v>
      </c>
      <c r="W22" t="n">
        <v>15.5667864064573</v>
      </c>
      <c r="X22" t="n">
        <v>24.6244012902992</v>
      </c>
      <c r="Y22" t="n">
        <v>24.7894985225455</v>
      </c>
      <c r="Z22" t="n">
        <v>23.5957484252639</v>
      </c>
      <c r="AA22" t="n">
        <v>23.4357078613121</v>
      </c>
      <c r="AB22" t="n">
        <v>30.4535433457485</v>
      </c>
      <c r="AC22" t="n">
        <v>30.3988776843753</v>
      </c>
      <c r="AD22" t="n">
        <v>25.9569666723176</v>
      </c>
      <c r="AE22" t="n">
        <v>24.0109900980998</v>
      </c>
      <c r="AF22" t="n">
        <v>24.9736684940943</v>
      </c>
    </row>
    <row r="23">
      <c r="A23" t="s">
        <v>224</v>
      </c>
      <c r="B23" t="s">
        <v>414</v>
      </c>
      <c r="C23" t="s">
        <v>342</v>
      </c>
      <c r="D23" t="s">
        <v>415</v>
      </c>
      <c r="E23" t="s">
        <v>343</v>
      </c>
      <c r="F23" t="n">
        <v>175.848222567828</v>
      </c>
      <c r="G23" t="n">
        <v>180.991900669052</v>
      </c>
      <c r="H23" t="n">
        <v>209.938562582953</v>
      </c>
      <c r="I23" t="n">
        <v>230.567031759027</v>
      </c>
      <c r="J23" t="n">
        <v>249.896454491161</v>
      </c>
      <c r="K23" t="n">
        <v>251.681406719277</v>
      </c>
      <c r="L23" t="n">
        <v>263.166681674343</v>
      </c>
      <c r="M23" t="n">
        <v>273.578206676115</v>
      </c>
      <c r="N23" t="n">
        <v>280.752130675335</v>
      </c>
      <c r="O23" t="n">
        <v>295.689312453928</v>
      </c>
      <c r="P23" t="n">
        <v>316.183228729605</v>
      </c>
      <c r="Q23" t="n">
        <v>311.718874534115</v>
      </c>
      <c r="R23" t="n">
        <v>314.170926058101</v>
      </c>
      <c r="S23" t="n">
        <v>310.569723032466</v>
      </c>
      <c r="T23" t="n">
        <v>248.046779511607</v>
      </c>
      <c r="U23" t="n">
        <v>221.100553473442</v>
      </c>
      <c r="V23" t="n">
        <v>176.767781681566</v>
      </c>
      <c r="W23" t="n">
        <v>167.691456340182</v>
      </c>
      <c r="X23" t="n">
        <v>137.081926296498</v>
      </c>
      <c r="Y23" t="n">
        <v>161.399304383006</v>
      </c>
      <c r="Z23" t="n">
        <v>224.833803152915</v>
      </c>
      <c r="AA23" t="n">
        <v>276.17310170884</v>
      </c>
      <c r="AB23" t="n">
        <v>289.808828732106</v>
      </c>
      <c r="AC23" t="n">
        <v>282.060631615572</v>
      </c>
      <c r="AD23" t="n">
        <v>271.801311140249</v>
      </c>
      <c r="AE23" t="n">
        <v>468.288153474005</v>
      </c>
      <c r="AF23" t="n">
        <v>663.2440261796</v>
      </c>
    </row>
    <row r="24">
      <c r="A24" t="s">
        <v>224</v>
      </c>
      <c r="B24" t="s">
        <v>416</v>
      </c>
      <c r="C24" t="s">
        <v>342</v>
      </c>
      <c r="D24" t="s">
        <v>417</v>
      </c>
      <c r="E24" t="s">
        <v>343</v>
      </c>
      <c r="F24" t="n">
        <v>221.017391645575</v>
      </c>
      <c r="G24" t="n">
        <v>254.864020269261</v>
      </c>
      <c r="H24" t="n">
        <v>310.769539041822</v>
      </c>
      <c r="I24" t="n">
        <v>326.453293290775</v>
      </c>
      <c r="J24" t="n">
        <v>330.970243694603</v>
      </c>
      <c r="K24" t="n">
        <v>311.998115873029</v>
      </c>
      <c r="L24" t="n">
        <v>280.962760506554</v>
      </c>
      <c r="M24" t="n">
        <v>268.921625689743</v>
      </c>
      <c r="N24" t="n">
        <v>263.16445274459</v>
      </c>
      <c r="O24" t="n">
        <v>276.786065619815</v>
      </c>
      <c r="P24" t="n">
        <v>283.987279581069</v>
      </c>
      <c r="Q24" t="n">
        <v>307.512938187294</v>
      </c>
      <c r="R24" t="n">
        <v>316.621755437189</v>
      </c>
      <c r="S24" t="n">
        <v>341.513500070356</v>
      </c>
      <c r="T24" t="n">
        <v>371.701864872407</v>
      </c>
      <c r="U24" t="n">
        <v>512.396386821237</v>
      </c>
      <c r="V24" t="n">
        <v>583.111093490855</v>
      </c>
      <c r="W24" t="n">
        <v>727.428019864261</v>
      </c>
      <c r="X24" t="n">
        <v>1081.62872135386</v>
      </c>
      <c r="Y24" t="n">
        <v>1329.01884631938</v>
      </c>
      <c r="Z24" t="n">
        <v>1398.70889317565</v>
      </c>
      <c r="AA24" t="n">
        <v>1369.87018492222</v>
      </c>
      <c r="AB24" t="n">
        <v>1539.4597837384</v>
      </c>
      <c r="AC24" t="n">
        <v>2375.24098184391</v>
      </c>
      <c r="AD24" t="n">
        <v>3132.9149095896</v>
      </c>
      <c r="AE24" t="n">
        <v>2796.29742323603</v>
      </c>
      <c r="AF24" t="n">
        <v>2825.75214024393</v>
      </c>
    </row>
    <row r="25">
      <c r="A25" t="s">
        <v>224</v>
      </c>
      <c r="B25" t="s">
        <v>418</v>
      </c>
      <c r="C25" t="s">
        <v>342</v>
      </c>
      <c r="D25" t="s">
        <v>419</v>
      </c>
      <c r="E25" t="s">
        <v>343</v>
      </c>
      <c r="F25" t="n">
        <v>19.4564072441543</v>
      </c>
      <c r="G25" t="n">
        <v>20.7698977026413</v>
      </c>
      <c r="H25" t="n">
        <v>24.0536121033684</v>
      </c>
      <c r="I25" t="n">
        <v>24.7082515310531</v>
      </c>
      <c r="J25" t="n">
        <v>25.0912305307021</v>
      </c>
      <c r="K25" t="n">
        <v>24.2072132540572</v>
      </c>
      <c r="L25" t="n">
        <v>23.0988523781284</v>
      </c>
      <c r="M25" t="n">
        <v>21.4435416522174</v>
      </c>
      <c r="N25" t="n">
        <v>18.8211107751247</v>
      </c>
      <c r="O25" t="n">
        <v>22.0691253214899</v>
      </c>
      <c r="P25" t="n">
        <v>18.9768940850316</v>
      </c>
      <c r="Q25" t="n">
        <v>18.4509719044725</v>
      </c>
      <c r="R25" t="n">
        <v>19.0918380555884</v>
      </c>
      <c r="S25" t="n">
        <v>22.3060657056368</v>
      </c>
      <c r="T25" t="n">
        <v>23.3840563799075</v>
      </c>
      <c r="U25" t="n">
        <v>30.0615712893732</v>
      </c>
      <c r="V25" t="n">
        <v>26.9047111466441</v>
      </c>
      <c r="W25" t="n">
        <v>29.3667825441953</v>
      </c>
      <c r="X25" t="n">
        <v>45.9557651281127</v>
      </c>
      <c r="Y25" t="n">
        <v>34.1231182106642</v>
      </c>
      <c r="Z25" t="n">
        <v>40.7791970578013</v>
      </c>
      <c r="AA25" t="n">
        <v>48.1473520206689</v>
      </c>
      <c r="AB25" t="n">
        <v>60.0001772362965</v>
      </c>
      <c r="AC25" t="n">
        <v>77.6313625841187</v>
      </c>
      <c r="AD25" t="n">
        <v>57.2241523376317</v>
      </c>
      <c r="AE25" t="n">
        <v>44.6963583266113</v>
      </c>
      <c r="AF25" t="n">
        <v>39.7960162171733</v>
      </c>
    </row>
    <row r="26">
      <c r="A26" t="s">
        <v>224</v>
      </c>
      <c r="B26" t="s">
        <v>420</v>
      </c>
      <c r="C26" t="s">
        <v>342</v>
      </c>
      <c r="D26" t="s">
        <v>421</v>
      </c>
      <c r="E26" t="s">
        <v>343</v>
      </c>
      <c r="F26" t="n">
        <v>121.157456264656</v>
      </c>
      <c r="G26" t="n">
        <v>144.926630531597</v>
      </c>
      <c r="H26" t="n">
        <v>182.710938720122</v>
      </c>
      <c r="I26" t="n">
        <v>197.960592854329</v>
      </c>
      <c r="J26" t="n">
        <v>202.076017799919</v>
      </c>
      <c r="K26" t="n">
        <v>192.357848134216</v>
      </c>
      <c r="L26" t="n">
        <v>170.041166973743</v>
      </c>
      <c r="M26" t="n">
        <v>166.872288568522</v>
      </c>
      <c r="N26" t="n">
        <v>166.365161307978</v>
      </c>
      <c r="O26" t="n">
        <v>168.808323008332</v>
      </c>
      <c r="P26" t="n">
        <v>186.36747694236</v>
      </c>
      <c r="Q26" t="n">
        <v>204.484498889382</v>
      </c>
      <c r="R26" t="n">
        <v>205.302156467027</v>
      </c>
      <c r="S26" t="n">
        <v>218.247427841075</v>
      </c>
      <c r="T26" t="n">
        <v>221.5978707196</v>
      </c>
      <c r="U26" t="n">
        <v>284.101463015354</v>
      </c>
      <c r="V26" t="n">
        <v>303.640739122821</v>
      </c>
      <c r="W26" t="n">
        <v>380.786801310023</v>
      </c>
      <c r="X26" t="n">
        <v>584.140533573462</v>
      </c>
      <c r="Y26" t="n">
        <v>728.682555027387</v>
      </c>
      <c r="Z26" t="n">
        <v>801.124068662273</v>
      </c>
      <c r="AA26" t="n">
        <v>732.785483822157</v>
      </c>
      <c r="AB26" t="n">
        <v>860.060238714521</v>
      </c>
      <c r="AC26" t="n">
        <v>1636.40200621476</v>
      </c>
      <c r="AD26" t="n">
        <v>2574.70292112247</v>
      </c>
      <c r="AE26" t="n">
        <v>2170.76347044464</v>
      </c>
      <c r="AF26" t="n">
        <v>2086.44784256187</v>
      </c>
    </row>
    <row r="27">
      <c r="A27" t="s">
        <v>224</v>
      </c>
      <c r="B27" t="s">
        <v>422</v>
      </c>
      <c r="C27" t="s">
        <v>342</v>
      </c>
      <c r="D27" t="s">
        <v>423</v>
      </c>
      <c r="E27" t="s">
        <v>343</v>
      </c>
      <c r="F27" t="n">
        <v>80.4035281367641</v>
      </c>
      <c r="G27" t="n">
        <v>89.1674920350226</v>
      </c>
      <c r="H27" t="n">
        <v>104.004988218332</v>
      </c>
      <c r="I27" t="n">
        <v>103.784448905393</v>
      </c>
      <c r="J27" t="n">
        <v>103.802995363983</v>
      </c>
      <c r="K27" t="n">
        <v>95.4330544847552</v>
      </c>
      <c r="L27" t="n">
        <v>87.8227411546822</v>
      </c>
      <c r="M27" t="n">
        <v>80.6057954690028</v>
      </c>
      <c r="N27" t="n">
        <v>77.9781806614878</v>
      </c>
      <c r="O27" t="n">
        <v>85.9086172899939</v>
      </c>
      <c r="P27" t="n">
        <v>78.6429085536772</v>
      </c>
      <c r="Q27" t="n">
        <v>84.5774673934396</v>
      </c>
      <c r="R27" t="n">
        <v>92.2277609145741</v>
      </c>
      <c r="S27" t="n">
        <v>100.960006523644</v>
      </c>
      <c r="T27" t="n">
        <v>126.7199377729</v>
      </c>
      <c r="U27" t="n">
        <v>198.23335251651</v>
      </c>
      <c r="V27" t="n">
        <v>252.56564322139</v>
      </c>
      <c r="W27" t="n">
        <v>317.274436010043</v>
      </c>
      <c r="X27" t="n">
        <v>451.532422652286</v>
      </c>
      <c r="Y27" t="n">
        <v>566.213173081328</v>
      </c>
      <c r="Z27" t="n">
        <v>556.805627455577</v>
      </c>
      <c r="AA27" t="n">
        <v>588.937349079393</v>
      </c>
      <c r="AB27" t="n">
        <v>619.399367787577</v>
      </c>
      <c r="AC27" t="n">
        <v>661.207613045036</v>
      </c>
      <c r="AD27" t="n">
        <v>500.987836129497</v>
      </c>
      <c r="AE27" t="n">
        <v>580.837594464782</v>
      </c>
      <c r="AF27" t="n">
        <v>699.508281464889</v>
      </c>
    </row>
    <row r="28">
      <c r="A28" t="s">
        <v>224</v>
      </c>
      <c r="B28" t="s">
        <v>424</v>
      </c>
      <c r="C28" t="s">
        <v>342</v>
      </c>
      <c r="D28" t="s">
        <v>425</v>
      </c>
      <c r="E28" t="s">
        <v>343</v>
      </c>
      <c r="F28" t="n">
        <v>105.102853137157</v>
      </c>
      <c r="G28" t="n">
        <v>115.40774721537</v>
      </c>
      <c r="H28" t="n">
        <v>137.234310661314</v>
      </c>
      <c r="I28" t="n">
        <v>152.592679565942</v>
      </c>
      <c r="J28" t="n">
        <v>161.169213298296</v>
      </c>
      <c r="K28" t="n">
        <v>158.812358511265</v>
      </c>
      <c r="L28" t="n">
        <v>155.274253233079</v>
      </c>
      <c r="M28" t="n">
        <v>152.369139132245</v>
      </c>
      <c r="N28" t="n">
        <v>153.400977769388</v>
      </c>
      <c r="O28" t="n">
        <v>160.631128601785</v>
      </c>
      <c r="P28" t="n">
        <v>171.424101193506</v>
      </c>
      <c r="Q28" t="n">
        <v>181.132928121924</v>
      </c>
      <c r="R28" t="n">
        <v>187.557736436232</v>
      </c>
      <c r="S28" t="n">
        <v>216.170493002857</v>
      </c>
      <c r="T28" t="n">
        <v>227.58530018938</v>
      </c>
      <c r="U28" t="n">
        <v>285.049518389365</v>
      </c>
      <c r="V28" t="n">
        <v>282.717314080154</v>
      </c>
      <c r="W28" t="n">
        <v>354.738258737674</v>
      </c>
      <c r="X28" t="n">
        <v>429.075255842852</v>
      </c>
      <c r="Y28" t="n">
        <v>481.169750010473</v>
      </c>
      <c r="Z28" t="n">
        <v>517.782892467573</v>
      </c>
      <c r="AA28" t="n">
        <v>952.00969791475</v>
      </c>
      <c r="AB28" t="n">
        <v>913.074143267986</v>
      </c>
      <c r="AC28" t="n">
        <v>730.913696810171</v>
      </c>
      <c r="AD28" t="n">
        <v>762.292974019152</v>
      </c>
      <c r="AE28" t="n">
        <v>821.736357330533</v>
      </c>
      <c r="AF28" t="n">
        <v>949.402127369531</v>
      </c>
    </row>
    <row r="29">
      <c r="A29" t="s">
        <v>224</v>
      </c>
      <c r="B29" t="s">
        <v>426</v>
      </c>
      <c r="C29" t="s">
        <v>342</v>
      </c>
      <c r="D29" t="s">
        <v>427</v>
      </c>
      <c r="E29" t="s">
        <v>343</v>
      </c>
      <c r="F29" t="n">
        <v>39.4253116824976</v>
      </c>
      <c r="G29" t="n">
        <v>42.5333219832089</v>
      </c>
      <c r="H29" t="n">
        <v>50.719438596119</v>
      </c>
      <c r="I29" t="n">
        <v>57.0577053431513</v>
      </c>
      <c r="J29" t="n">
        <v>59.693464989382</v>
      </c>
      <c r="K29" t="n">
        <v>59.0622126308007</v>
      </c>
      <c r="L29" t="n">
        <v>59.4549348045296</v>
      </c>
      <c r="M29" t="n">
        <v>58.2228117338392</v>
      </c>
      <c r="N29" t="n">
        <v>54.4141574918458</v>
      </c>
      <c r="O29" t="n">
        <v>58.0762099800699</v>
      </c>
      <c r="P29" t="n">
        <v>58.7098579148338</v>
      </c>
      <c r="Q29" t="n">
        <v>52.668744023116</v>
      </c>
      <c r="R29" t="n">
        <v>51.7892898195038</v>
      </c>
      <c r="S29" t="n">
        <v>55.8666369436371</v>
      </c>
      <c r="T29" t="n">
        <v>48.5301316099421</v>
      </c>
      <c r="U29" t="n">
        <v>62.509908775532</v>
      </c>
      <c r="V29" t="n">
        <v>69.8532231448011</v>
      </c>
      <c r="W29" t="n">
        <v>82.6842693492279</v>
      </c>
      <c r="X29" t="n">
        <v>121.500744552491</v>
      </c>
      <c r="Y29" t="n">
        <v>149.366150790962</v>
      </c>
      <c r="Z29" t="n">
        <v>142.515336838786</v>
      </c>
      <c r="AA29" t="n">
        <v>164.973076238443</v>
      </c>
      <c r="AB29" t="n">
        <v>194.96563948905</v>
      </c>
      <c r="AC29" t="n">
        <v>194.096105522427</v>
      </c>
      <c r="AD29" t="n">
        <v>176.377511816036</v>
      </c>
      <c r="AE29" t="n">
        <v>239.229330231513</v>
      </c>
      <c r="AF29" t="n">
        <v>310.624156469146</v>
      </c>
    </row>
    <row r="30">
      <c r="A30" t="s">
        <v>224</v>
      </c>
      <c r="B30" t="s">
        <v>428</v>
      </c>
      <c r="C30" t="s">
        <v>342</v>
      </c>
      <c r="D30" t="s">
        <v>429</v>
      </c>
      <c r="E30" t="s">
        <v>343</v>
      </c>
      <c r="F30" t="n">
        <v>8.64644338483557</v>
      </c>
      <c r="G30" t="n">
        <v>9.35954786868047</v>
      </c>
      <c r="H30" t="n">
        <v>11.1307206734379</v>
      </c>
      <c r="I30" t="n">
        <v>12.842296749524</v>
      </c>
      <c r="J30" t="n">
        <v>13.7624064893041</v>
      </c>
      <c r="K30" t="n">
        <v>13.3761244514483</v>
      </c>
      <c r="L30" t="n">
        <v>13.2311276391137</v>
      </c>
      <c r="M30" t="n">
        <v>12.9498695209645</v>
      </c>
      <c r="N30" t="n">
        <v>16.8300151133134</v>
      </c>
      <c r="O30" t="n">
        <v>14.6926202013706</v>
      </c>
      <c r="P30" t="n">
        <v>11.3024572292536</v>
      </c>
      <c r="Q30" t="n">
        <v>11.8005364132945</v>
      </c>
      <c r="R30" t="n">
        <v>11.9174744565308</v>
      </c>
      <c r="S30" t="n">
        <v>11.2639992690737</v>
      </c>
      <c r="T30" t="n">
        <v>11.7898056208525</v>
      </c>
      <c r="U30" t="n">
        <v>13.0686463351522</v>
      </c>
      <c r="V30" t="n">
        <v>14.5209381143064</v>
      </c>
      <c r="W30" t="n">
        <v>18.4517037280109</v>
      </c>
      <c r="X30" t="n">
        <v>19.6705056037537</v>
      </c>
      <c r="Y30" t="n">
        <v>24.0292976392514</v>
      </c>
      <c r="Z30" t="n">
        <v>30.4928343405363</v>
      </c>
      <c r="AA30" t="n">
        <v>35.3638805572359</v>
      </c>
      <c r="AB30" t="n">
        <v>38.9978378733482</v>
      </c>
      <c r="AC30" t="n">
        <v>37.6776584849566</v>
      </c>
      <c r="AD30" t="n">
        <v>52.9171142005236</v>
      </c>
      <c r="AE30" t="n">
        <v>79.3750899387075</v>
      </c>
      <c r="AF30" t="n">
        <v>107.274972266886</v>
      </c>
    </row>
    <row r="31">
      <c r="A31" t="s">
        <v>224</v>
      </c>
      <c r="B31" t="s">
        <v>430</v>
      </c>
      <c r="C31" t="s">
        <v>342</v>
      </c>
      <c r="D31" t="s">
        <v>431</v>
      </c>
      <c r="E31" t="s">
        <v>343</v>
      </c>
      <c r="F31" t="n">
        <v>26.1674204310849</v>
      </c>
      <c r="G31" t="n">
        <v>28.4395815293758</v>
      </c>
      <c r="H31" t="n">
        <v>33.4128952016535</v>
      </c>
      <c r="I31" t="n">
        <v>37.7933082811016</v>
      </c>
      <c r="J31" t="n">
        <v>41.9134453492094</v>
      </c>
      <c r="K31" t="n">
        <v>41.3848243022006</v>
      </c>
      <c r="L31" t="n">
        <v>36.6354914169444</v>
      </c>
      <c r="M31" t="n">
        <v>37.0300526129632</v>
      </c>
      <c r="N31" t="n">
        <v>40.7572595472483</v>
      </c>
      <c r="O31" t="n">
        <v>48.4284447997392</v>
      </c>
      <c r="P31" t="n">
        <v>56.005593840021</v>
      </c>
      <c r="Q31" t="n">
        <v>65.5492686457933</v>
      </c>
      <c r="R31" t="n">
        <v>73.8377428419355</v>
      </c>
      <c r="S31" t="n">
        <v>88.7116565077273</v>
      </c>
      <c r="T31" t="n">
        <v>97.3818723879839</v>
      </c>
      <c r="U31" t="n">
        <v>105.45183232424</v>
      </c>
      <c r="V31" t="n">
        <v>97.227914664831</v>
      </c>
      <c r="W31" t="n">
        <v>122.69577944999</v>
      </c>
      <c r="X31" t="n">
        <v>108.109026433013</v>
      </c>
      <c r="Y31" t="n">
        <v>86.5192925986955</v>
      </c>
      <c r="Z31" t="n">
        <v>73.6401029380875</v>
      </c>
      <c r="AA31" t="n">
        <v>365.607752435674</v>
      </c>
      <c r="AB31" t="n">
        <v>246.846394693263</v>
      </c>
      <c r="AC31" t="n">
        <v>169.295508969158</v>
      </c>
      <c r="AD31" t="n">
        <v>147.382295954136</v>
      </c>
      <c r="AE31" t="n">
        <v>139.715156612814</v>
      </c>
      <c r="AF31" t="n">
        <v>148.064348584601</v>
      </c>
    </row>
    <row r="32">
      <c r="A32" t="s">
        <v>224</v>
      </c>
      <c r="B32" t="s">
        <v>432</v>
      </c>
      <c r="C32" t="s">
        <v>342</v>
      </c>
      <c r="D32" t="s">
        <v>433</v>
      </c>
      <c r="E32" t="s">
        <v>343</v>
      </c>
      <c r="F32" t="n">
        <v>16.4413182633515</v>
      </c>
      <c r="G32" t="n">
        <v>18.6759866516833</v>
      </c>
      <c r="H32" t="n">
        <v>22.5182049059968</v>
      </c>
      <c r="I32" t="n">
        <v>25.1111515082806</v>
      </c>
      <c r="J32" t="n">
        <v>26.5925088486501</v>
      </c>
      <c r="K32" t="n">
        <v>27.3197608364262</v>
      </c>
      <c r="L32" t="n">
        <v>28.3409698129296</v>
      </c>
      <c r="M32" t="n">
        <v>27.4375336118341</v>
      </c>
      <c r="N32" t="n">
        <v>27.5235637779587</v>
      </c>
      <c r="O32" t="n">
        <v>26.0579280690057</v>
      </c>
      <c r="P32" t="n">
        <v>28.0608594108323</v>
      </c>
      <c r="Q32" t="n">
        <v>29.8913889314074</v>
      </c>
      <c r="R32" t="n">
        <v>27.7924328246756</v>
      </c>
      <c r="S32" t="n">
        <v>34.5270406587053</v>
      </c>
      <c r="T32" t="n">
        <v>41.123570605743</v>
      </c>
      <c r="U32" t="n">
        <v>54.7920903391464</v>
      </c>
      <c r="V32" t="n">
        <v>55.7354491113734</v>
      </c>
      <c r="W32" t="n">
        <v>84.3745918145246</v>
      </c>
      <c r="X32" t="n">
        <v>118.423512630084</v>
      </c>
      <c r="Y32" t="n">
        <v>142.912398736922</v>
      </c>
      <c r="Z32" t="n">
        <v>178.403770457486</v>
      </c>
      <c r="AA32" t="n">
        <v>304.413963099484</v>
      </c>
      <c r="AB32" t="n">
        <v>346.507796745773</v>
      </c>
      <c r="AC32" t="n">
        <v>276.506771902914</v>
      </c>
      <c r="AD32" t="n">
        <v>272.307326033602</v>
      </c>
      <c r="AE32" t="n">
        <v>279.443631647165</v>
      </c>
      <c r="AF32" t="n">
        <v>313.029956556658</v>
      </c>
    </row>
    <row r="33">
      <c r="A33" t="s">
        <v>224</v>
      </c>
      <c r="B33" t="s">
        <v>434</v>
      </c>
      <c r="C33" t="s">
        <v>342</v>
      </c>
      <c r="D33" t="s">
        <v>435</v>
      </c>
      <c r="E33" t="s">
        <v>343</v>
      </c>
      <c r="F33" t="n">
        <v>14.422359375388</v>
      </c>
      <c r="G33" t="n">
        <v>16.3993091824214</v>
      </c>
      <c r="H33" t="n">
        <v>19.4530512841069</v>
      </c>
      <c r="I33" t="n">
        <v>19.7882176838846</v>
      </c>
      <c r="J33" t="n">
        <v>19.2073876217505</v>
      </c>
      <c r="K33" t="n">
        <v>17.6694362903895</v>
      </c>
      <c r="L33" t="n">
        <v>17.6117295595617</v>
      </c>
      <c r="M33" t="n">
        <v>16.7288716526438</v>
      </c>
      <c r="N33" t="n">
        <v>13.8759818390213</v>
      </c>
      <c r="O33" t="n">
        <v>13.3759255515994</v>
      </c>
      <c r="P33" t="n">
        <v>17.3453327985649</v>
      </c>
      <c r="Q33" t="n">
        <v>21.2229901083132</v>
      </c>
      <c r="R33" t="n">
        <v>22.2207964935865</v>
      </c>
      <c r="S33" t="n">
        <v>25.8011596237132</v>
      </c>
      <c r="T33" t="n">
        <v>28.7599199648587</v>
      </c>
      <c r="U33" t="n">
        <v>49.2270406152947</v>
      </c>
      <c r="V33" t="n">
        <v>45.3797890448415</v>
      </c>
      <c r="W33" t="n">
        <v>46.5319143959199</v>
      </c>
      <c r="X33" t="n">
        <v>61.3714666235096</v>
      </c>
      <c r="Y33" t="n">
        <v>78.3426102446411</v>
      </c>
      <c r="Z33" t="n">
        <v>92.7308478926765</v>
      </c>
      <c r="AA33" t="n">
        <v>81.6510255839125</v>
      </c>
      <c r="AB33" t="n">
        <v>85.756474466551</v>
      </c>
      <c r="AC33" t="n">
        <v>53.3376519307152</v>
      </c>
      <c r="AD33" t="n">
        <v>113.308726014855</v>
      </c>
      <c r="AE33" t="n">
        <v>83.9731489003332</v>
      </c>
      <c r="AF33" t="n">
        <v>70.4086934922403</v>
      </c>
    </row>
    <row r="34">
      <c r="A34" t="s">
        <v>224</v>
      </c>
      <c r="B34" t="s">
        <v>436</v>
      </c>
      <c r="C34" t="s">
        <v>342</v>
      </c>
      <c r="D34" t="s">
        <v>437</v>
      </c>
      <c r="E34" t="s">
        <v>343</v>
      </c>
      <c r="F34" t="n">
        <v>119.801554650918</v>
      </c>
      <c r="G34" t="n">
        <v>127.703844885517</v>
      </c>
      <c r="H34" t="n">
        <v>154.462794151244</v>
      </c>
      <c r="I34" t="n">
        <v>186.250768871413</v>
      </c>
      <c r="J34" t="n">
        <v>201.441785988058</v>
      </c>
      <c r="K34" t="n">
        <v>206.405075603851</v>
      </c>
      <c r="L34" t="n">
        <v>193.86729008499</v>
      </c>
      <c r="M34" t="n">
        <v>174.14832226596</v>
      </c>
      <c r="N34" t="n">
        <v>157.757370753089</v>
      </c>
      <c r="O34" t="n">
        <v>151.76655304211</v>
      </c>
      <c r="P34" t="n">
        <v>144.793564821137</v>
      </c>
      <c r="Q34" t="n">
        <v>132.733678235335</v>
      </c>
      <c r="R34" t="n">
        <v>127.897427954756</v>
      </c>
      <c r="S34" t="n">
        <v>134.318640469158</v>
      </c>
      <c r="T34" t="n">
        <v>141.105893251371</v>
      </c>
      <c r="U34" t="n">
        <v>173.617229156523</v>
      </c>
      <c r="V34" t="n">
        <v>189.880755674893</v>
      </c>
      <c r="W34" t="n">
        <v>225.722235558275</v>
      </c>
      <c r="X34" t="n">
        <v>287.073550755497</v>
      </c>
      <c r="Y34" t="n">
        <v>311.348480400885</v>
      </c>
      <c r="Z34" t="n">
        <v>333.724967015562</v>
      </c>
      <c r="AA34" t="n">
        <v>379.980374459143</v>
      </c>
      <c r="AB34" t="n">
        <v>392.845424695506</v>
      </c>
      <c r="AC34" t="n">
        <v>358.707837457287</v>
      </c>
      <c r="AD34" t="n">
        <v>310.049228683698</v>
      </c>
      <c r="AE34" t="n">
        <v>280.108781646079</v>
      </c>
      <c r="AF34" t="n">
        <v>285.899185788475</v>
      </c>
    </row>
    <row r="35">
      <c r="A35" t="s">
        <v>224</v>
      </c>
      <c r="B35" t="s">
        <v>438</v>
      </c>
      <c r="C35" t="s">
        <v>342</v>
      </c>
      <c r="D35" t="s">
        <v>439</v>
      </c>
      <c r="E35" t="s">
        <v>343</v>
      </c>
      <c r="F35" t="n">
        <v>247.32666496164</v>
      </c>
      <c r="G35" t="n">
        <v>247.430598376529</v>
      </c>
      <c r="H35" t="n">
        <v>278.791280691606</v>
      </c>
      <c r="I35" t="n">
        <v>279.820067919221</v>
      </c>
      <c r="J35" t="n">
        <v>280.13291741305</v>
      </c>
      <c r="K35" t="n">
        <v>257.643219469073</v>
      </c>
      <c r="L35" t="n">
        <v>236.413753846127</v>
      </c>
      <c r="M35" t="n">
        <v>217.484287973168</v>
      </c>
      <c r="N35" t="n">
        <v>202.788335833643</v>
      </c>
      <c r="O35" t="n">
        <v>176.632675276747</v>
      </c>
      <c r="P35" t="n">
        <v>165.224809780608</v>
      </c>
      <c r="Q35" t="n">
        <v>152.19789700674</v>
      </c>
      <c r="R35" t="n">
        <v>147.663197988941</v>
      </c>
      <c r="S35" t="n">
        <v>140.132190200129</v>
      </c>
      <c r="T35" t="n">
        <v>134.291656075483</v>
      </c>
      <c r="U35" t="n">
        <v>148.85881475164</v>
      </c>
      <c r="V35" t="n">
        <v>151.869466134648</v>
      </c>
      <c r="W35" t="n">
        <v>185.587677790919</v>
      </c>
      <c r="X35" t="n">
        <v>307.006067383074</v>
      </c>
      <c r="Y35" t="n">
        <v>620.433108300679</v>
      </c>
      <c r="Z35" t="n">
        <v>942.355739682105</v>
      </c>
      <c r="AA35" t="n">
        <v>1299.39288491468</v>
      </c>
      <c r="AB35" t="n">
        <v>1941.7989310323</v>
      </c>
      <c r="AC35" t="n">
        <v>2592.64527544526</v>
      </c>
      <c r="AD35" t="n">
        <v>2953.95524674617</v>
      </c>
      <c r="AE35" t="n">
        <v>3364.90139807323</v>
      </c>
      <c r="AF35" t="n">
        <v>4013.57676987984</v>
      </c>
    </row>
    <row r="36">
      <c r="A36" t="s">
        <v>224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 t="n">
        <v>0</v>
      </c>
      <c r="AF36"/>
    </row>
    <row r="37">
      <c r="A37" t="s">
        <v>224</v>
      </c>
      <c r="B37" t="s">
        <v>442</v>
      </c>
      <c r="C37" t="s">
        <v>342</v>
      </c>
      <c r="D37" t="s">
        <v>443</v>
      </c>
      <c r="E37" t="s">
        <v>343</v>
      </c>
      <c r="F37" t="n">
        <v>239.667840178483</v>
      </c>
      <c r="G37" t="n">
        <v>237.765152901214</v>
      </c>
      <c r="H37" t="n">
        <v>264.622517015125</v>
      </c>
      <c r="I37" t="n">
        <v>262.598405387474</v>
      </c>
      <c r="J37" t="n">
        <v>259.597000585237</v>
      </c>
      <c r="K37" t="n">
        <v>237.195019592364</v>
      </c>
      <c r="L37" t="n">
        <v>213.721690975574</v>
      </c>
      <c r="M37" t="n">
        <v>192.559385392123</v>
      </c>
      <c r="N37" t="n">
        <v>176.32936779971</v>
      </c>
      <c r="O37" t="n">
        <v>149.538513547066</v>
      </c>
      <c r="P37" t="n">
        <v>130.29178063385</v>
      </c>
      <c r="Q37" t="n">
        <v>113.381316593838</v>
      </c>
      <c r="R37" t="n">
        <v>109.566812080401</v>
      </c>
      <c r="S37" t="n">
        <v>96.4162834204368</v>
      </c>
      <c r="T37" t="n">
        <v>79.2391819829555</v>
      </c>
      <c r="U37" t="n">
        <v>73.7992767091701</v>
      </c>
      <c r="V37" t="n">
        <v>62.5357353736422</v>
      </c>
      <c r="W37" t="n">
        <v>57.0730874692875</v>
      </c>
      <c r="X37" t="n">
        <v>71.0666810958382</v>
      </c>
      <c r="Y37" t="n">
        <v>174.158513515615</v>
      </c>
      <c r="Z37" t="n">
        <v>232.533803671463</v>
      </c>
      <c r="AA37" t="n">
        <v>308.02681899906</v>
      </c>
      <c r="AB37" t="n">
        <v>535.194063589433</v>
      </c>
      <c r="AC37" t="n">
        <v>485.140762097606</v>
      </c>
      <c r="AD37" t="n">
        <v>377.490153689677</v>
      </c>
      <c r="AE37" t="n">
        <v>350.077317961052</v>
      </c>
      <c r="AF37" t="n">
        <v>364.833938529599</v>
      </c>
    </row>
    <row r="38">
      <c r="A38" t="s">
        <v>224</v>
      </c>
      <c r="B38" t="s">
        <v>444</v>
      </c>
      <c r="C38" t="s">
        <v>342</v>
      </c>
      <c r="D38" t="s">
        <v>445</v>
      </c>
      <c r="E38" t="s">
        <v>343</v>
      </c>
      <c r="F38" t="n">
        <v>7.65882478315671</v>
      </c>
      <c r="G38" t="n">
        <v>9.66544547531487</v>
      </c>
      <c r="H38" t="n">
        <v>14.1687636764808</v>
      </c>
      <c r="I38" t="n">
        <v>17.221662531747</v>
      </c>
      <c r="J38" t="n">
        <v>20.5359168278125</v>
      </c>
      <c r="K38" t="n">
        <v>20.4481998767093</v>
      </c>
      <c r="L38" t="n">
        <v>22.6920628705531</v>
      </c>
      <c r="M38" t="n">
        <v>24.9249025810449</v>
      </c>
      <c r="N38" t="n">
        <v>26.458968033933</v>
      </c>
      <c r="O38" t="n">
        <v>27.0941617296811</v>
      </c>
      <c r="P38" t="n">
        <v>34.9330291467582</v>
      </c>
      <c r="Q38" t="n">
        <v>38.8165804129026</v>
      </c>
      <c r="R38" t="n">
        <v>38.0963859085406</v>
      </c>
      <c r="S38" t="n">
        <v>43.715906779692</v>
      </c>
      <c r="T38" t="n">
        <v>55.0524740925278</v>
      </c>
      <c r="U38" t="n">
        <v>75.0595380424695</v>
      </c>
      <c r="V38" t="n">
        <v>89.3337307610062</v>
      </c>
      <c r="W38" t="n">
        <v>128.514590321632</v>
      </c>
      <c r="X38" t="n">
        <v>235.939386287236</v>
      </c>
      <c r="Y38" t="n">
        <v>446.274594785063</v>
      </c>
      <c r="Z38" t="n">
        <v>709.821936010641</v>
      </c>
      <c r="AA38" t="n">
        <v>991.36606591562</v>
      </c>
      <c r="AB38" t="n">
        <v>1406.60486744286</v>
      </c>
      <c r="AC38" t="n">
        <v>2107.50451334765</v>
      </c>
      <c r="AD38" t="n">
        <v>2576.46509305649</v>
      </c>
      <c r="AE38" t="n">
        <v>3014.82408011218</v>
      </c>
      <c r="AF38" t="n">
        <v>3648.74283135024</v>
      </c>
    </row>
    <row r="39">
      <c r="A39" t="s">
        <v>224</v>
      </c>
      <c r="B39" t="s">
        <v>446</v>
      </c>
      <c r="C39" t="s">
        <v>342</v>
      </c>
      <c r="D39" t="s">
        <v>447</v>
      </c>
      <c r="E39" t="s">
        <v>343</v>
      </c>
      <c r="F39" t="n">
        <v>1131.55386826203</v>
      </c>
      <c r="G39" t="n">
        <v>1080.37378799148</v>
      </c>
      <c r="H39" t="n">
        <v>1113.37686062005</v>
      </c>
      <c r="I39" t="n">
        <v>1135.87365277955</v>
      </c>
      <c r="J39" t="n">
        <v>1120.21000673441</v>
      </c>
      <c r="K39" t="n">
        <v>1092.77205356406</v>
      </c>
      <c r="L39" t="n">
        <v>1125.22174793969</v>
      </c>
      <c r="M39" t="n">
        <v>1183.53439982295</v>
      </c>
      <c r="N39" t="n">
        <v>1258.33145045227</v>
      </c>
      <c r="O39" t="n">
        <v>1300.46998501004</v>
      </c>
      <c r="P39" t="n">
        <v>1436.32900172578</v>
      </c>
      <c r="Q39" t="n">
        <v>1532.2349016891</v>
      </c>
      <c r="R39" t="n">
        <v>1618.72035332115</v>
      </c>
      <c r="S39" t="n">
        <v>1551.07614842859</v>
      </c>
      <c r="T39" t="n">
        <v>1304.17699365933</v>
      </c>
      <c r="U39" t="n">
        <v>1174.16306259042</v>
      </c>
      <c r="V39" t="n">
        <v>1042.28631149308</v>
      </c>
      <c r="W39" t="n">
        <v>1355.20667929422</v>
      </c>
      <c r="X39" t="n">
        <v>1536.80072706285</v>
      </c>
      <c r="Y39" t="n">
        <v>1712.83008503722</v>
      </c>
      <c r="Z39" t="n">
        <v>1814.26876546904</v>
      </c>
      <c r="AA39" t="n">
        <v>2083.96816432187</v>
      </c>
      <c r="AB39" t="n">
        <v>2918.24808538817</v>
      </c>
      <c r="AC39" t="n">
        <v>3491.78997128239</v>
      </c>
      <c r="AD39" t="n">
        <v>3793.5740288187</v>
      </c>
      <c r="AE39" t="n">
        <v>3857.74128343892</v>
      </c>
      <c r="AF39" t="n">
        <v>4295.58918193259</v>
      </c>
    </row>
    <row r="40">
      <c r="A40" t="s">
        <v>224</v>
      </c>
      <c r="B40" t="s">
        <v>448</v>
      </c>
      <c r="C40" t="s">
        <v>342</v>
      </c>
      <c r="D40" t="s">
        <v>449</v>
      </c>
      <c r="E40" t="s">
        <v>343</v>
      </c>
      <c r="F40" t="n">
        <v>23.6789091068115</v>
      </c>
      <c r="G40" t="n">
        <v>27.256488264704</v>
      </c>
      <c r="H40" t="n">
        <v>35.0902990401087</v>
      </c>
      <c r="I40" t="n">
        <v>40.9075577193863</v>
      </c>
      <c r="J40" t="n">
        <v>44.0415241048437</v>
      </c>
      <c r="K40" t="n">
        <v>44.955077314117</v>
      </c>
      <c r="L40" t="n">
        <v>46.885417792334</v>
      </c>
      <c r="M40" t="n">
        <v>50.8263854548167</v>
      </c>
      <c r="N40" t="n">
        <v>56.1961147839655</v>
      </c>
      <c r="O40" t="n">
        <v>66.5873505009151</v>
      </c>
      <c r="P40" t="n">
        <v>66.8345057393252</v>
      </c>
      <c r="Q40" t="n">
        <v>60.6394840034963</v>
      </c>
      <c r="R40" t="n">
        <v>62.4773316244187</v>
      </c>
      <c r="S40" t="n">
        <v>53.5337915134183</v>
      </c>
      <c r="T40" t="n">
        <v>63.581601179789</v>
      </c>
      <c r="U40" t="n">
        <v>76.4913234252538</v>
      </c>
      <c r="V40" t="n">
        <v>82.6623448112854</v>
      </c>
      <c r="W40" t="n">
        <v>96.3122689752096</v>
      </c>
      <c r="X40" t="n">
        <v>94.7787155308069</v>
      </c>
      <c r="Y40" t="n">
        <v>158.924316748415</v>
      </c>
      <c r="Z40" t="n">
        <v>205.835528554713</v>
      </c>
      <c r="AA40" t="n">
        <v>236.166569823696</v>
      </c>
      <c r="AB40" t="n">
        <v>611.593088574907</v>
      </c>
      <c r="AC40" t="n">
        <v>985.429607504434</v>
      </c>
      <c r="AD40" t="n">
        <v>1080.54703805401</v>
      </c>
      <c r="AE40" t="n">
        <v>945.076184963826</v>
      </c>
      <c r="AF40" t="n">
        <v>938.721471028094</v>
      </c>
    </row>
    <row r="41">
      <c r="A41" t="s">
        <v>224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224</v>
      </c>
      <c r="B42" t="s">
        <v>452</v>
      </c>
      <c r="C42" t="s">
        <v>342</v>
      </c>
      <c r="D42" t="s">
        <v>453</v>
      </c>
      <c r="E42" t="s">
        <v>343</v>
      </c>
      <c r="F42" t="n">
        <v>156.046976328416</v>
      </c>
      <c r="G42" t="n">
        <v>163.589497532253</v>
      </c>
      <c r="H42" t="n">
        <v>192.349673105824</v>
      </c>
      <c r="I42" t="n">
        <v>218.597182357567</v>
      </c>
      <c r="J42" t="n">
        <v>236.678687770291</v>
      </c>
      <c r="K42" t="n">
        <v>237.227638030269</v>
      </c>
      <c r="L42" t="n">
        <v>238.910377436459</v>
      </c>
      <c r="M42" t="n">
        <v>234.979107602383</v>
      </c>
      <c r="N42" t="n">
        <v>249.265190090372</v>
      </c>
      <c r="O42" t="n">
        <v>275.614808517656</v>
      </c>
      <c r="P42" t="n">
        <v>287.082271620094</v>
      </c>
      <c r="Q42" t="n">
        <v>258.806431602193</v>
      </c>
      <c r="R42" t="n">
        <v>268.300254348331</v>
      </c>
      <c r="S42" t="n">
        <v>276.173693385171</v>
      </c>
      <c r="T42" t="n">
        <v>252.399244622036</v>
      </c>
      <c r="U42" t="n">
        <v>240.481502340543</v>
      </c>
      <c r="V42" t="n">
        <v>231.976887871056</v>
      </c>
      <c r="W42" t="n">
        <v>296.308540545109</v>
      </c>
      <c r="X42" t="n">
        <v>578.629911407324</v>
      </c>
      <c r="Y42" t="n">
        <v>658.428130140506</v>
      </c>
      <c r="Z42" t="n">
        <v>634.476532233547</v>
      </c>
      <c r="AA42" t="n">
        <v>692.932491268152</v>
      </c>
      <c r="AB42" t="n">
        <v>813.131787255351</v>
      </c>
      <c r="AC42" t="n">
        <v>1214.90766039643</v>
      </c>
      <c r="AD42" t="n">
        <v>1314.96521914291</v>
      </c>
      <c r="AE42" t="n">
        <v>1862.54463761178</v>
      </c>
      <c r="AF42" t="n">
        <v>2462.16373503896</v>
      </c>
    </row>
    <row r="43">
      <c r="A43" t="s">
        <v>224</v>
      </c>
      <c r="B43" t="s">
        <v>454</v>
      </c>
      <c r="C43" t="s">
        <v>342</v>
      </c>
      <c r="D43" t="s">
        <v>455</v>
      </c>
      <c r="E43" t="s">
        <v>343</v>
      </c>
      <c r="F43" t="n">
        <v>202.997491249202</v>
      </c>
      <c r="G43" t="n">
        <v>216.331686581337</v>
      </c>
      <c r="H43" t="n">
        <v>257.078588539233</v>
      </c>
      <c r="I43" t="n">
        <v>293.676103265621</v>
      </c>
      <c r="J43" t="n">
        <v>318.787010448449</v>
      </c>
      <c r="K43" t="n">
        <v>319.936042243142</v>
      </c>
      <c r="L43" t="n">
        <v>325.851816627699</v>
      </c>
      <c r="M43" t="n">
        <v>320.539110955328</v>
      </c>
      <c r="N43" t="n">
        <v>331.111131788444</v>
      </c>
      <c r="O43" t="n">
        <v>363.487585650426</v>
      </c>
      <c r="P43" t="n">
        <v>375.098098675488</v>
      </c>
      <c r="Q43" t="n">
        <v>332.270224659969</v>
      </c>
      <c r="R43" t="n">
        <v>343.691428779701</v>
      </c>
      <c r="S43" t="n">
        <v>384.99300198439</v>
      </c>
      <c r="T43" t="n">
        <v>385.927446480603</v>
      </c>
      <c r="U43" t="n">
        <v>405.628164849723</v>
      </c>
      <c r="V43" t="n">
        <v>457.786180162164</v>
      </c>
      <c r="W43" t="n">
        <v>582.782896221127</v>
      </c>
      <c r="X43" t="n">
        <v>1981.35946856438</v>
      </c>
      <c r="Y43" t="n">
        <v>1945.17761470704</v>
      </c>
      <c r="Z43" t="n">
        <v>1603.83232091664</v>
      </c>
      <c r="AA43" t="n">
        <v>1497.41498834613</v>
      </c>
      <c r="AB43" t="n">
        <v>2302.57769830561</v>
      </c>
      <c r="AC43" t="n">
        <v>2942.57077254835</v>
      </c>
      <c r="AD43" t="n">
        <v>2807.5321889108</v>
      </c>
      <c r="AE43" t="n">
        <v>3395.93839123919</v>
      </c>
      <c r="AF43" t="n">
        <v>4181.10930198896</v>
      </c>
    </row>
    <row r="44">
      <c r="A44" t="s">
        <v>224</v>
      </c>
      <c r="B44" t="s">
        <v>456</v>
      </c>
      <c r="C44" t="s">
        <v>342</v>
      </c>
      <c r="D44" t="s">
        <v>457</v>
      </c>
      <c r="E44" t="s">
        <v>343</v>
      </c>
      <c r="F44" t="n">
        <v>2985.49651052168</v>
      </c>
      <c r="G44" t="n">
        <v>2984.16945574968</v>
      </c>
      <c r="H44" t="n">
        <v>3277.94325430554</v>
      </c>
      <c r="I44" t="n">
        <v>3416.5117484913</v>
      </c>
      <c r="J44" t="n">
        <v>3469.03045836872</v>
      </c>
      <c r="K44" t="n">
        <v>3350.40693660574</v>
      </c>
      <c r="L44" t="n">
        <v>3332.9471184009</v>
      </c>
      <c r="M44" t="n">
        <v>3344.50756958724</v>
      </c>
      <c r="N44" t="n">
        <v>3398.13902306903</v>
      </c>
      <c r="O44" t="n">
        <v>3431.99694720193</v>
      </c>
      <c r="P44" t="n">
        <v>3604.29834977098</v>
      </c>
      <c r="Q44" t="n">
        <v>3621.95444389965</v>
      </c>
      <c r="R44" t="n">
        <v>3701.03821418318</v>
      </c>
      <c r="S44" t="n">
        <v>3708.5323829013</v>
      </c>
      <c r="T44" t="n">
        <v>3428.87603386481</v>
      </c>
      <c r="U44" t="n">
        <v>3584.68122892559</v>
      </c>
      <c r="V44" t="n">
        <v>3555.92179374726</v>
      </c>
      <c r="W44" t="n">
        <v>4292.54580010371</v>
      </c>
      <c r="X44" t="n">
        <v>6662.40014037829</v>
      </c>
      <c r="Y44" t="n">
        <v>7577.31717709599</v>
      </c>
      <c r="Z44" t="n">
        <v>7862.07922349185</v>
      </c>
      <c r="AA44" t="n">
        <v>8840.64027980225</v>
      </c>
      <c r="AB44" t="n">
        <v>11412.1339113157</v>
      </c>
      <c r="AC44" t="n">
        <v>13843.7037198734</v>
      </c>
      <c r="AD44" t="n">
        <v>15063.4876337575</v>
      </c>
      <c r="AE44" t="n">
        <v>16396.2228044884</v>
      </c>
      <c r="AF44" t="n">
        <v>19053.7654424203</v>
      </c>
    </row>
    <row r="45">
      <c r="A45" t="s">
        <v>224</v>
      </c>
      <c r="B45" t="s">
        <v>458</v>
      </c>
      <c r="C45" t="s">
        <v>342</v>
      </c>
      <c r="D45" t="s">
        <v>459</v>
      </c>
      <c r="E45" t="s">
        <v>343</v>
      </c>
      <c r="F45" t="n">
        <v>2985.49651052168</v>
      </c>
      <c r="G45" t="n">
        <v>2984.16945574968</v>
      </c>
      <c r="H45" t="n">
        <v>3277.94325430554</v>
      </c>
      <c r="I45" t="n">
        <v>3416.5117484913</v>
      </c>
      <c r="J45" t="n">
        <v>3469.03045836872</v>
      </c>
      <c r="K45" t="n">
        <v>3350.40693660574</v>
      </c>
      <c r="L45" t="n">
        <v>3332.9471184009</v>
      </c>
      <c r="M45" t="n">
        <v>3344.50756958724</v>
      </c>
      <c r="N45" t="n">
        <v>3398.13902306903</v>
      </c>
      <c r="O45" t="n">
        <v>3431.99694720193</v>
      </c>
      <c r="P45" t="n">
        <v>3604.29834977098</v>
      </c>
      <c r="Q45" t="n">
        <v>3621.95444389965</v>
      </c>
      <c r="R45" t="n">
        <v>3701.03821418318</v>
      </c>
      <c r="S45" t="n">
        <v>3708.5323829013</v>
      </c>
      <c r="T45" t="n">
        <v>3428.87603386481</v>
      </c>
      <c r="U45" t="n">
        <v>3584.68122892559</v>
      </c>
      <c r="V45" t="n">
        <v>3555.92179374726</v>
      </c>
      <c r="W45" t="n">
        <v>4292.54580010371</v>
      </c>
      <c r="X45" t="n">
        <v>6662.40014037829</v>
      </c>
      <c r="Y45" t="n">
        <v>7577.31717709599</v>
      </c>
      <c r="Z45" t="n">
        <v>7862.07922349185</v>
      </c>
      <c r="AA45" t="n">
        <v>8840.64027980225</v>
      </c>
      <c r="AB45" t="n">
        <v>11412.1339113157</v>
      </c>
      <c r="AC45" t="n">
        <v>13843.7037198734</v>
      </c>
      <c r="AD45" t="n">
        <v>15063.4876337575</v>
      </c>
      <c r="AE45" t="n">
        <v>16396.2228044884</v>
      </c>
      <c r="AF45" t="n">
        <v>19053.7654424203</v>
      </c>
    </row>
    <row r="46">
      <c r="A46" t="s">
        <v>224</v>
      </c>
      <c r="B46" t="s">
        <v>460</v>
      </c>
      <c r="C46" t="s">
        <v>342</v>
      </c>
      <c r="D46" t="s">
        <v>461</v>
      </c>
      <c r="E46" t="s">
        <v>343</v>
      </c>
      <c r="F46" t="n">
        <v>46.9505149207861</v>
      </c>
      <c r="G46" t="n">
        <v>52.7421890490843</v>
      </c>
      <c r="H46" t="n">
        <v>64.7289154334093</v>
      </c>
      <c r="I46" t="n">
        <v>75.0789209080551</v>
      </c>
      <c r="J46" t="n">
        <v>82.1083226781591</v>
      </c>
      <c r="K46" t="n">
        <v>82.7084042128737</v>
      </c>
      <c r="L46" t="n">
        <v>86.9414391912405</v>
      </c>
      <c r="M46" t="n">
        <v>85.5600033529448</v>
      </c>
      <c r="N46" t="n">
        <v>81.8459416980722</v>
      </c>
      <c r="O46" t="n">
        <v>87.87277713277</v>
      </c>
      <c r="P46" t="n">
        <v>88.0158270553943</v>
      </c>
      <c r="Q46" t="n">
        <v>73.4637930577761</v>
      </c>
      <c r="R46" t="n">
        <v>75.3911744313703</v>
      </c>
      <c r="S46" t="n">
        <v>108.819308599219</v>
      </c>
      <c r="T46" t="n">
        <v>133.528201858568</v>
      </c>
      <c r="U46" t="n">
        <v>165.146662509181</v>
      </c>
      <c r="V46" t="n">
        <v>225.809292291108</v>
      </c>
      <c r="W46" t="n">
        <v>286.474355676018</v>
      </c>
      <c r="X46" t="n">
        <v>1402.72955715706</v>
      </c>
      <c r="Y46" t="n">
        <v>1286.74948456653</v>
      </c>
      <c r="Z46" t="n">
        <v>969.355788683097</v>
      </c>
      <c r="AA46" t="n">
        <v>804.482497077982</v>
      </c>
      <c r="AB46" t="n">
        <v>1489.44591105026</v>
      </c>
      <c r="AC46" t="n">
        <v>1727.66311215192</v>
      </c>
      <c r="AD46" t="n">
        <v>1492.56696976789</v>
      </c>
      <c r="AE46" t="n">
        <v>1533.39375362741</v>
      </c>
      <c r="AF46" t="n">
        <v>1718.94556694999</v>
      </c>
    </row>
    <row r="47">
      <c r="A47" t="s">
        <v>224</v>
      </c>
      <c r="B47" t="s">
        <v>462</v>
      </c>
      <c r="C47" t="s">
        <v>342</v>
      </c>
      <c r="D47" t="s">
        <v>463</v>
      </c>
      <c r="E47" t="s">
        <v>343</v>
      </c>
      <c r="F47" t="n">
        <v>769.085960325508</v>
      </c>
      <c r="G47" t="n">
        <v>747.542356373998</v>
      </c>
      <c r="H47" t="n">
        <v>787.928775050118</v>
      </c>
      <c r="I47" t="n">
        <v>763.480473216812</v>
      </c>
      <c r="J47" t="n">
        <v>724.391440072167</v>
      </c>
      <c r="K47" t="n">
        <v>652.865359618815</v>
      </c>
      <c r="L47" t="n">
        <v>619.420984114347</v>
      </c>
      <c r="M47" t="n">
        <v>608.409962743314</v>
      </c>
      <c r="N47" t="n">
        <v>578.724484353229</v>
      </c>
      <c r="O47" t="n">
        <v>584.418438516242</v>
      </c>
      <c r="P47" t="n">
        <v>522.559161355374</v>
      </c>
      <c r="Q47" t="n">
        <v>473.127609805256</v>
      </c>
      <c r="R47" t="n">
        <v>445.514264765403</v>
      </c>
      <c r="S47" t="n">
        <v>386.266727445552</v>
      </c>
      <c r="T47" t="n">
        <v>348.301477868798</v>
      </c>
      <c r="U47" t="n">
        <v>400.586806556142</v>
      </c>
      <c r="V47" t="n">
        <v>573.621602999389</v>
      </c>
      <c r="W47" t="n">
        <v>757.568311358657</v>
      </c>
      <c r="X47" t="n">
        <v>742.508988621266</v>
      </c>
      <c r="Y47" t="n">
        <v>636.346748860822</v>
      </c>
      <c r="Z47" t="n">
        <v>584.742710526565</v>
      </c>
      <c r="AA47" t="n">
        <v>452.572551272868</v>
      </c>
      <c r="AB47" t="n">
        <v>428.632291955233</v>
      </c>
      <c r="AC47" t="n">
        <v>274.797308386103</v>
      </c>
      <c r="AD47" t="n">
        <v>181.861746347363</v>
      </c>
      <c r="AE47" t="n">
        <v>230.815886941044</v>
      </c>
      <c r="AF47" t="n">
        <v>290.916892429918</v>
      </c>
    </row>
    <row r="48">
      <c r="A48" t="s">
        <v>224</v>
      </c>
      <c r="B48" t="s">
        <v>464</v>
      </c>
      <c r="C48" t="s">
        <v>342</v>
      </c>
      <c r="D48" t="s">
        <v>465</v>
      </c>
      <c r="E48" t="s">
        <v>343</v>
      </c>
      <c r="F48" t="n">
        <v>884.458255407203</v>
      </c>
      <c r="G48" t="n">
        <v>868.145531959068</v>
      </c>
      <c r="H48" t="n">
        <v>922.183605880262</v>
      </c>
      <c r="I48" t="n">
        <v>899.939585734908</v>
      </c>
      <c r="J48" t="n">
        <v>859.762187599674</v>
      </c>
      <c r="K48" t="n">
        <v>778.845823683123</v>
      </c>
      <c r="L48" t="n">
        <v>740.517300159919</v>
      </c>
      <c r="M48" t="n">
        <v>730.280242182496</v>
      </c>
      <c r="N48" t="n">
        <v>698.283958267822</v>
      </c>
      <c r="O48" t="n">
        <v>699.97400502167</v>
      </c>
      <c r="P48" t="n">
        <v>641.414841742402</v>
      </c>
      <c r="Q48" t="n">
        <v>588.020976976867</v>
      </c>
      <c r="R48" t="n">
        <v>563.868919330694</v>
      </c>
      <c r="S48" t="n">
        <v>508.392745884159</v>
      </c>
      <c r="T48" t="n">
        <v>482.537740748175</v>
      </c>
      <c r="U48" t="n">
        <v>577.00653227556</v>
      </c>
      <c r="V48" t="n">
        <v>816.233074237517</v>
      </c>
      <c r="W48" t="n">
        <v>1085.91374068274</v>
      </c>
      <c r="X48" t="n">
        <v>1140.00077215815</v>
      </c>
      <c r="Y48" t="n">
        <v>1036.81937146843</v>
      </c>
      <c r="Z48" t="n">
        <v>986.060516907879</v>
      </c>
      <c r="AA48" t="n">
        <v>903.15683100697</v>
      </c>
      <c r="AB48" t="n">
        <v>905.005658598705</v>
      </c>
      <c r="AC48" t="n">
        <v>799.129809412158</v>
      </c>
      <c r="AD48" t="n">
        <v>615.071585374257</v>
      </c>
      <c r="AE48" t="n">
        <v>687.96521819515</v>
      </c>
      <c r="AF48" t="n">
        <v>812.22812838183</v>
      </c>
    </row>
    <row r="49">
      <c r="A49" t="s">
        <v>224</v>
      </c>
      <c r="B49" t="s">
        <v>466</v>
      </c>
      <c r="C49" t="s">
        <v>342</v>
      </c>
      <c r="D49" t="s">
        <v>467</v>
      </c>
      <c r="E49" t="s">
        <v>343</v>
      </c>
      <c r="F49" t="n">
        <v>87.9887495281043</v>
      </c>
      <c r="G49" t="n">
        <v>90.6910848350405</v>
      </c>
      <c r="H49" t="n">
        <v>99.4008771429992</v>
      </c>
      <c r="I49" t="n">
        <v>100.040072374248</v>
      </c>
      <c r="J49" t="n">
        <v>97.9718277411346</v>
      </c>
      <c r="K49" t="n">
        <v>89.846358204093</v>
      </c>
      <c r="L49" t="n">
        <v>85.3026554591156</v>
      </c>
      <c r="M49" t="n">
        <v>86.9639977958125</v>
      </c>
      <c r="N49" t="n">
        <v>85.8508914962405</v>
      </c>
      <c r="O49" t="n">
        <v>82.1262492813069</v>
      </c>
      <c r="P49" t="n">
        <v>83.198670682417</v>
      </c>
      <c r="Q49" t="n">
        <v>79.8889049969171</v>
      </c>
      <c r="R49" t="n">
        <v>83.0583295768513</v>
      </c>
      <c r="S49" t="n">
        <v>85.1588507973023</v>
      </c>
      <c r="T49" t="n">
        <v>89.7906032340371</v>
      </c>
      <c r="U49" t="n">
        <v>108.621431744479</v>
      </c>
      <c r="V49" t="n">
        <v>133.811291837244</v>
      </c>
      <c r="W49" t="n">
        <v>169.053266579582</v>
      </c>
      <c r="X49" t="n">
        <v>199.420193936284</v>
      </c>
      <c r="Y49" t="n">
        <v>153.306472308276</v>
      </c>
      <c r="Z49" t="n">
        <v>137.40772319997</v>
      </c>
      <c r="AA49" t="n">
        <v>115.312090564917</v>
      </c>
      <c r="AB49" t="n">
        <v>94.3408415916231</v>
      </c>
      <c r="AC49" t="n">
        <v>78.7528984060744</v>
      </c>
      <c r="AD49" t="n">
        <v>82.1473103904358</v>
      </c>
      <c r="AE49" t="n">
        <v>87.2653289423152</v>
      </c>
      <c r="AF49" t="n">
        <v>99.925182129026</v>
      </c>
    </row>
    <row r="50">
      <c r="A50" t="s">
        <v>224</v>
      </c>
      <c r="B50" t="s">
        <v>468</v>
      </c>
      <c r="C50" t="s">
        <v>342</v>
      </c>
      <c r="D50" t="s">
        <v>469</v>
      </c>
      <c r="E50" t="s">
        <v>343</v>
      </c>
      <c r="F50" t="n">
        <v>27.3835455535915</v>
      </c>
      <c r="G50" t="n">
        <v>29.9120907500295</v>
      </c>
      <c r="H50" t="n">
        <v>34.853953687146</v>
      </c>
      <c r="I50" t="n">
        <v>36.4190401438479</v>
      </c>
      <c r="J50" t="n">
        <v>37.3989197863728</v>
      </c>
      <c r="K50" t="n">
        <v>36.1341058602149</v>
      </c>
      <c r="L50" t="n">
        <v>35.7936605864568</v>
      </c>
      <c r="M50" t="n">
        <v>34.9062816433699</v>
      </c>
      <c r="N50" t="n">
        <v>33.7085824183531</v>
      </c>
      <c r="O50" t="n">
        <v>33.4293172241215</v>
      </c>
      <c r="P50" t="n">
        <v>35.6570097046117</v>
      </c>
      <c r="Q50" t="n">
        <v>35.004462174694</v>
      </c>
      <c r="R50" t="n">
        <v>35.2963249884391</v>
      </c>
      <c r="S50" t="n">
        <v>36.9671676413048</v>
      </c>
      <c r="T50" t="n">
        <v>44.4456596453395</v>
      </c>
      <c r="U50" t="n">
        <v>67.7982939749391</v>
      </c>
      <c r="V50" t="n">
        <v>108.800179400885</v>
      </c>
      <c r="W50" t="n">
        <v>159.292162744501</v>
      </c>
      <c r="X50" t="n">
        <v>198.071589600597</v>
      </c>
      <c r="Y50" t="n">
        <v>247.166150299334</v>
      </c>
      <c r="Z50" t="n">
        <v>263.910083181344</v>
      </c>
      <c r="AA50" t="n">
        <v>335.272189169185</v>
      </c>
      <c r="AB50" t="n">
        <v>382.032525051849</v>
      </c>
      <c r="AC50" t="n">
        <v>445.579602619981</v>
      </c>
      <c r="AD50" t="n">
        <v>351.062528636459</v>
      </c>
      <c r="AE50" t="n">
        <v>369.884002311791</v>
      </c>
      <c r="AF50" t="n">
        <v>421.386053822887</v>
      </c>
    </row>
    <row r="51">
      <c r="A51" t="s">
        <v>224</v>
      </c>
      <c r="B51" t="s">
        <v>470</v>
      </c>
      <c r="C51" t="s">
        <v>342</v>
      </c>
      <c r="D51" t="s">
        <v>471</v>
      </c>
      <c r="E51" t="s">
        <v>343</v>
      </c>
      <c r="F51" t="n">
        <v>27.3835455535915</v>
      </c>
      <c r="G51" t="n">
        <v>29.9120907500295</v>
      </c>
      <c r="H51" t="n">
        <v>34.853953687146</v>
      </c>
      <c r="I51" t="n">
        <v>36.4190401438479</v>
      </c>
      <c r="J51" t="n">
        <v>37.3989197863728</v>
      </c>
      <c r="K51" t="n">
        <v>36.1341058602149</v>
      </c>
      <c r="L51" t="n">
        <v>35.7936605864568</v>
      </c>
      <c r="M51" t="n">
        <v>34.9062816433699</v>
      </c>
      <c r="N51" t="n">
        <v>33.7085824183531</v>
      </c>
      <c r="O51" t="n">
        <v>33.4293172241215</v>
      </c>
      <c r="P51" t="n">
        <v>35.6570097046117</v>
      </c>
      <c r="Q51" t="n">
        <v>35.004462174694</v>
      </c>
      <c r="R51" t="n">
        <v>35.2963249884391</v>
      </c>
      <c r="S51" t="n">
        <v>36.9671676413047</v>
      </c>
      <c r="T51" t="n">
        <v>44.4456596453395</v>
      </c>
      <c r="U51" t="n">
        <v>67.798293974939</v>
      </c>
      <c r="V51" t="n">
        <v>108.800179400885</v>
      </c>
      <c r="W51" t="n">
        <v>159.292162744501</v>
      </c>
      <c r="X51" t="n">
        <v>198.071589600597</v>
      </c>
      <c r="Y51" t="n">
        <v>247.166150299334</v>
      </c>
      <c r="Z51" t="n">
        <v>263.910083181344</v>
      </c>
      <c r="AA51" t="n">
        <v>335.272189169185</v>
      </c>
      <c r="AB51" t="n">
        <v>382.032525051849</v>
      </c>
      <c r="AC51" t="n">
        <v>300.81208939718</v>
      </c>
      <c r="AD51" t="n">
        <v>241.458886715667</v>
      </c>
      <c r="AE51" t="n">
        <v>234.178085693912</v>
      </c>
      <c r="AF51" t="n">
        <v>252.358230628507</v>
      </c>
    </row>
    <row r="52">
      <c r="A52" t="s">
        <v>224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0</v>
      </c>
      <c r="AF52"/>
    </row>
    <row r="53">
      <c r="A53" t="s">
        <v>224</v>
      </c>
      <c r="B53" t="s">
        <v>474</v>
      </c>
      <c r="C53" t="s">
        <v>342</v>
      </c>
      <c r="D53" t="s">
        <v>475</v>
      </c>
      <c r="E53" t="s">
        <v>343</v>
      </c>
      <c r="F53" t="n">
        <v>49.001064930027</v>
      </c>
      <c r="G53" t="n">
        <v>48.5142510880975</v>
      </c>
      <c r="H53" t="n">
        <v>53.3795301548121</v>
      </c>
      <c r="I53" t="n">
        <v>55.0736688543085</v>
      </c>
      <c r="J53" t="n">
        <v>56.2266588298777</v>
      </c>
      <c r="K53" t="n">
        <v>55.1469636491867</v>
      </c>
      <c r="L53" t="n">
        <v>54.732545481132</v>
      </c>
      <c r="M53" t="n">
        <v>54.3142725965167</v>
      </c>
      <c r="N53" t="n">
        <v>58.6489160909903</v>
      </c>
      <c r="O53" t="n">
        <v>54.7835385281944</v>
      </c>
      <c r="P53" t="n">
        <v>53.5089412266094</v>
      </c>
      <c r="Q53" t="n">
        <v>52.3576809745453</v>
      </c>
      <c r="R53" t="n">
        <v>57.6424941509754</v>
      </c>
      <c r="S53" t="n">
        <v>61.2407872546719</v>
      </c>
      <c r="T53" t="n">
        <v>62.0978125348472</v>
      </c>
      <c r="U53" t="n">
        <v>52.8074201119381</v>
      </c>
      <c r="V53" t="n">
        <v>35.4173537959438</v>
      </c>
      <c r="W53" t="n">
        <v>31.6956867021307</v>
      </c>
      <c r="X53" t="n">
        <v>64.1916169701297</v>
      </c>
      <c r="Y53" t="n">
        <v>60.0049849558813</v>
      </c>
      <c r="Z53" t="n">
        <v>49.5629361924553</v>
      </c>
      <c r="AA53" t="n">
        <v>54.1713049571798</v>
      </c>
      <c r="AB53" t="n">
        <v>67.895505196665</v>
      </c>
      <c r="AC53" t="n">
        <v>63.1352957298285</v>
      </c>
      <c r="AD53" t="n">
        <v>83.9456992692497</v>
      </c>
      <c r="AE53" t="n">
        <v>93.0259558733093</v>
      </c>
      <c r="AF53" t="n">
        <v>109.245237513602</v>
      </c>
    </row>
    <row r="54">
      <c r="A54" t="s">
        <v>224</v>
      </c>
      <c r="B54" t="s">
        <v>476</v>
      </c>
      <c r="C54" t="s">
        <v>342</v>
      </c>
      <c r="D54" t="s">
        <v>477</v>
      </c>
      <c r="E54" t="s">
        <v>343</v>
      </c>
      <c r="F54" t="n">
        <v>424.304325789304</v>
      </c>
      <c r="G54" t="n">
        <v>385.900200281562</v>
      </c>
      <c r="H54" t="n">
        <v>381.232121258632</v>
      </c>
      <c r="I54" t="n">
        <v>351.7222596761</v>
      </c>
      <c r="J54" t="n">
        <v>340.545404411544</v>
      </c>
      <c r="K54" t="n">
        <v>310.212819791432</v>
      </c>
      <c r="L54" t="n">
        <v>297.978632022704</v>
      </c>
      <c r="M54" t="n">
        <v>288.514898290096</v>
      </c>
      <c r="N54" t="n">
        <v>279.52061425108</v>
      </c>
      <c r="O54" t="n">
        <v>243.195825282854</v>
      </c>
      <c r="P54" t="n">
        <v>224.355814693639</v>
      </c>
      <c r="Q54" t="n">
        <v>204.693504235159</v>
      </c>
      <c r="R54" t="n">
        <v>204.532306065143</v>
      </c>
      <c r="S54" t="n">
        <v>202.855911129485</v>
      </c>
      <c r="T54" t="n">
        <v>190.460130010869</v>
      </c>
      <c r="U54" t="n">
        <v>149.091590482388</v>
      </c>
      <c r="V54" t="n">
        <v>140.851260316331</v>
      </c>
      <c r="W54" t="n">
        <v>157.393827734334</v>
      </c>
      <c r="X54" t="n">
        <v>219.571184981299</v>
      </c>
      <c r="Y54" t="n">
        <v>246.084626330445</v>
      </c>
      <c r="Z54" t="n">
        <v>264.565769943523</v>
      </c>
      <c r="AA54" t="n">
        <v>249.814277969758</v>
      </c>
      <c r="AB54" t="n">
        <v>251.652739765939</v>
      </c>
      <c r="AC54" t="n">
        <v>207.980312613926</v>
      </c>
      <c r="AD54" t="n">
        <v>302.462376646446</v>
      </c>
      <c r="AE54" t="n">
        <v>348.238863012535</v>
      </c>
      <c r="AF54" t="n">
        <v>417.811420583877</v>
      </c>
    </row>
    <row r="55">
      <c r="A55" t="s">
        <v>224</v>
      </c>
      <c r="B55" t="s">
        <v>478</v>
      </c>
      <c r="C55" t="s">
        <v>342</v>
      </c>
      <c r="D55" t="s">
        <v>479</v>
      </c>
      <c r="E55" t="s">
        <v>343</v>
      </c>
      <c r="F55" t="n">
        <v>375.303260859277</v>
      </c>
      <c r="G55" t="n">
        <v>337.385949193465</v>
      </c>
      <c r="H55" t="n">
        <v>327.85259110382</v>
      </c>
      <c r="I55" t="n">
        <v>296.648590821792</v>
      </c>
      <c r="J55" t="n">
        <v>284.318745581666</v>
      </c>
      <c r="K55" t="n">
        <v>255.065856142245</v>
      </c>
      <c r="L55" t="n">
        <v>243.246086541572</v>
      </c>
      <c r="M55" t="n">
        <v>234.200625693579</v>
      </c>
      <c r="N55" t="n">
        <v>220.87169816009</v>
      </c>
      <c r="O55" t="n">
        <v>188.41228675466</v>
      </c>
      <c r="P55" t="n">
        <v>170.846873467029</v>
      </c>
      <c r="Q55" t="n">
        <v>152.335823260613</v>
      </c>
      <c r="R55" t="n">
        <v>146.889811914167</v>
      </c>
      <c r="S55" t="n">
        <v>141.615123874813</v>
      </c>
      <c r="T55" t="n">
        <v>128.362317476022</v>
      </c>
      <c r="U55" t="n">
        <v>96.2841703704496</v>
      </c>
      <c r="V55" t="n">
        <v>105.433906520387</v>
      </c>
      <c r="W55" t="n">
        <v>125.698141032203</v>
      </c>
      <c r="X55" t="n">
        <v>155.379568011169</v>
      </c>
      <c r="Y55" t="n">
        <v>186.079641374564</v>
      </c>
      <c r="Z55" t="n">
        <v>215.002833751068</v>
      </c>
      <c r="AA55" t="n">
        <v>195.642973012578</v>
      </c>
      <c r="AB55" t="n">
        <v>183.757234569274</v>
      </c>
      <c r="AC55" t="n">
        <v>144.845016884098</v>
      </c>
      <c r="AD55" t="n">
        <v>218.516677377196</v>
      </c>
      <c r="AE55" t="n">
        <v>255.212907139226</v>
      </c>
      <c r="AF55" t="n">
        <v>308.566183070275</v>
      </c>
    </row>
    <row r="56">
      <c r="A56" t="s">
        <v>224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224</v>
      </c>
      <c r="B57" t="s">
        <v>482</v>
      </c>
      <c r="C57" t="s">
        <v>342</v>
      </c>
      <c r="D57" t="s">
        <v>483</v>
      </c>
      <c r="E57" t="s">
        <v>343</v>
      </c>
      <c r="F57" t="n">
        <v>3893.63367503569</v>
      </c>
      <c r="G57" t="n">
        <v>3879.57147597345</v>
      </c>
      <c r="H57" t="n">
        <v>4235.21715922591</v>
      </c>
      <c r="I57" t="n">
        <v>4357.35889194559</v>
      </c>
      <c r="J57" t="n">
        <v>4372.83417007323</v>
      </c>
      <c r="K57" t="n">
        <v>4174.20783760297</v>
      </c>
      <c r="L57" t="n">
        <v>4120.34983635315</v>
      </c>
      <c r="M57" t="n">
        <v>4125.61419722455</v>
      </c>
      <c r="N57" t="n">
        <v>4152.61909612081</v>
      </c>
      <c r="O57" t="n">
        <v>4198.55830272451</v>
      </c>
      <c r="P57" t="n">
        <v>4312.5476972527</v>
      </c>
      <c r="Q57" t="n">
        <v>4270.61490488001</v>
      </c>
      <c r="R57" t="n">
        <v>4327.38446513829</v>
      </c>
      <c r="S57" t="n">
        <v>4270.45892029887</v>
      </c>
      <c r="T57" t="n">
        <v>3974.99537579277</v>
      </c>
      <c r="U57" t="n">
        <v>4238.1790846264</v>
      </c>
      <c r="V57" t="n">
        <v>4454.81721279606</v>
      </c>
      <c r="W57" t="n">
        <v>5474.77180976165</v>
      </c>
      <c r="X57" t="n">
        <v>7897.17962806723</v>
      </c>
      <c r="Y57" t="n">
        <v>8773.06086531283</v>
      </c>
      <c r="Z57" t="n">
        <v>9053.97526895443</v>
      </c>
      <c r="AA57" t="n">
        <v>9979.96368063291</v>
      </c>
      <c r="AB57" t="n">
        <v>12928.7326584893</v>
      </c>
      <c r="AC57" t="n">
        <v>15628.2631367899</v>
      </c>
      <c r="AD57" t="n">
        <v>16759.1062571858</v>
      </c>
      <c r="AE57" t="n">
        <v>18029.2642076474</v>
      </c>
      <c r="AF57" t="n">
        <v>20804.7150418302</v>
      </c>
    </row>
    <row r="58">
      <c r="A58" t="s">
        <v>224</v>
      </c>
      <c r="B58" t="s">
        <v>484</v>
      </c>
      <c r="C58" t="s">
        <v>342</v>
      </c>
      <c r="D58" t="s">
        <v>485</v>
      </c>
      <c r="E58" t="s">
        <v>343</v>
      </c>
      <c r="F58" t="n">
        <v>3893.63367503569</v>
      </c>
      <c r="G58" t="n">
        <v>3879.57147597345</v>
      </c>
      <c r="H58" t="n">
        <v>4235.21715922591</v>
      </c>
      <c r="I58" t="n">
        <v>4357.35889194559</v>
      </c>
      <c r="J58" t="n">
        <v>4372.83417007323</v>
      </c>
      <c r="K58" t="n">
        <v>4174.20783760297</v>
      </c>
      <c r="L58" t="n">
        <v>4120.34983635315</v>
      </c>
      <c r="M58" t="n">
        <v>4125.61419722455</v>
      </c>
      <c r="N58" t="n">
        <v>4152.61909612081</v>
      </c>
      <c r="O58" t="n">
        <v>4198.55830272451</v>
      </c>
      <c r="P58" t="n">
        <v>4312.5476972527</v>
      </c>
      <c r="Q58" t="n">
        <v>4270.61490488001</v>
      </c>
      <c r="R58" t="n">
        <v>4327.38446513829</v>
      </c>
      <c r="S58" t="n">
        <v>4270.45892029887</v>
      </c>
      <c r="T58" t="n">
        <v>3974.99537579277</v>
      </c>
      <c r="U58" t="n">
        <v>4238.1790846264</v>
      </c>
      <c r="V58" t="n">
        <v>4454.81721279606</v>
      </c>
      <c r="W58" t="n">
        <v>5474.77180976165</v>
      </c>
      <c r="X58" t="n">
        <v>7897.17962806723</v>
      </c>
      <c r="Y58" t="n">
        <v>8773.06086531283</v>
      </c>
      <c r="Z58" t="n">
        <v>9053.97526895443</v>
      </c>
      <c r="AA58" t="n">
        <v>9979.96368063291</v>
      </c>
      <c r="AB58" t="n">
        <v>12928.7326584893</v>
      </c>
      <c r="AC58" t="n">
        <v>15628.2631367899</v>
      </c>
      <c r="AD58" t="n">
        <v>16759.1062571858</v>
      </c>
      <c r="AE58" t="n">
        <v>18029.2642076474</v>
      </c>
      <c r="AF58" t="n">
        <v>20804.7150418302</v>
      </c>
    </row>
    <row r="59">
      <c r="A59" t="s">
        <v>224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226</v>
      </c>
      <c r="B2" t="s">
        <v>295</v>
      </c>
      <c r="C2" t="s">
        <v>342</v>
      </c>
      <c r="D2" t="s">
        <v>297</v>
      </c>
      <c r="E2" t="s">
        <v>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226</v>
      </c>
      <c r="B3" t="s">
        <v>374</v>
      </c>
      <c r="C3" t="s">
        <v>342</v>
      </c>
      <c r="D3" t="s">
        <v>375</v>
      </c>
      <c r="E3" t="s">
        <v>343</v>
      </c>
      <c r="F3" t="n">
        <v>94.9557779259339</v>
      </c>
      <c r="G3" t="n">
        <v>87.2351501979968</v>
      </c>
      <c r="H3" t="n">
        <v>84.2069301127167</v>
      </c>
      <c r="I3" t="n">
        <v>79.4644374627826</v>
      </c>
      <c r="J3" t="n">
        <v>73.075800956538</v>
      </c>
      <c r="K3" t="n">
        <v>66.7243627051961</v>
      </c>
      <c r="L3" t="n">
        <v>62.1194067401315</v>
      </c>
      <c r="M3" t="n">
        <v>54.3892872028065</v>
      </c>
      <c r="N3" t="n">
        <v>47.5414206507791</v>
      </c>
      <c r="O3" t="n">
        <v>40.9983544157834</v>
      </c>
      <c r="P3" t="n">
        <v>36.5402330061793</v>
      </c>
      <c r="Q3" t="n">
        <v>35.6712619871235</v>
      </c>
      <c r="R3" t="n">
        <v>35.6158185780079</v>
      </c>
      <c r="S3" t="n">
        <v>35.4698538725706</v>
      </c>
      <c r="T3" t="n">
        <v>34.3178989574596</v>
      </c>
      <c r="U3" t="n">
        <v>32.5270901396104</v>
      </c>
      <c r="V3" t="n">
        <v>29.0824391591173</v>
      </c>
      <c r="W3" t="n">
        <v>27.586617518565</v>
      </c>
      <c r="X3" t="n">
        <v>26.7949942007221</v>
      </c>
      <c r="Y3" t="n">
        <v>25.9297597172803</v>
      </c>
      <c r="Z3" t="n">
        <v>25.8858483464702</v>
      </c>
      <c r="AA3" t="n">
        <v>23.0158746592782</v>
      </c>
      <c r="AB3" t="n">
        <v>19.7574054591926</v>
      </c>
      <c r="AC3" t="n">
        <v>16.720934730011</v>
      </c>
      <c r="AD3" t="n">
        <v>13.4752628510203</v>
      </c>
      <c r="AE3" t="n">
        <v>10.0892218098154</v>
      </c>
      <c r="AF3" t="n">
        <v>8.1335299271741</v>
      </c>
    </row>
    <row r="4">
      <c r="A4" t="s">
        <v>226</v>
      </c>
      <c r="B4" t="s">
        <v>376</v>
      </c>
      <c r="C4" t="s">
        <v>342</v>
      </c>
      <c r="D4" t="s">
        <v>377</v>
      </c>
      <c r="E4" t="s">
        <v>343</v>
      </c>
      <c r="F4" t="n">
        <v>1182.32116074211</v>
      </c>
      <c r="G4" t="n">
        <v>1155.8598802687</v>
      </c>
      <c r="H4" t="n">
        <v>1225.64335701298</v>
      </c>
      <c r="I4" t="n">
        <v>1230.48503826637</v>
      </c>
      <c r="J4" t="n">
        <v>1190.72787370375</v>
      </c>
      <c r="K4" t="n">
        <v>1106.72084460425</v>
      </c>
      <c r="L4" t="n">
        <v>1067.45739902947</v>
      </c>
      <c r="M4" t="n">
        <v>1026.61757488798</v>
      </c>
      <c r="N4" t="n">
        <v>972.076949179408</v>
      </c>
      <c r="O4" t="n">
        <v>898.544365996839</v>
      </c>
      <c r="P4" t="n">
        <v>868.335002621117</v>
      </c>
      <c r="Q4" t="n">
        <v>844.5388000766</v>
      </c>
      <c r="R4" t="n">
        <v>828.132568174937</v>
      </c>
      <c r="S4" t="n">
        <v>804.132719826145</v>
      </c>
      <c r="T4" t="n">
        <v>763.494003398747</v>
      </c>
      <c r="U4" t="n">
        <v>766.501800581127</v>
      </c>
      <c r="V4" t="n">
        <v>700.514619891081</v>
      </c>
      <c r="W4" t="n">
        <v>679.228812659559</v>
      </c>
      <c r="X4" t="n">
        <v>672.957411320406</v>
      </c>
      <c r="Y4" t="n">
        <v>683.796053995132</v>
      </c>
      <c r="Z4" t="n">
        <v>710.777692622755</v>
      </c>
      <c r="AA4" t="n">
        <v>692.32654133476</v>
      </c>
      <c r="AB4" t="n">
        <v>648.904481858372</v>
      </c>
      <c r="AC4" t="n">
        <v>592.761140836893</v>
      </c>
      <c r="AD4" t="n">
        <v>518.60537122463</v>
      </c>
      <c r="AE4" t="n">
        <v>422.37240037036</v>
      </c>
      <c r="AF4" t="n">
        <v>372.269892497491</v>
      </c>
    </row>
    <row r="5">
      <c r="A5" t="s">
        <v>226</v>
      </c>
      <c r="B5" t="s">
        <v>378</v>
      </c>
      <c r="C5" t="s">
        <v>342</v>
      </c>
      <c r="D5" t="s">
        <v>379</v>
      </c>
      <c r="E5" t="s">
        <v>343</v>
      </c>
      <c r="F5" t="n">
        <v>396.145039736839</v>
      </c>
      <c r="G5" t="n">
        <v>376.652971318491</v>
      </c>
      <c r="H5" t="n">
        <v>382.049949066484</v>
      </c>
      <c r="I5" t="n">
        <v>363.700612676389</v>
      </c>
      <c r="J5" t="n">
        <v>335.989806548033</v>
      </c>
      <c r="K5" t="n">
        <v>307.592843782626</v>
      </c>
      <c r="L5" t="n">
        <v>296.826851384435</v>
      </c>
      <c r="M5" t="n">
        <v>284.663306035882</v>
      </c>
      <c r="N5" t="n">
        <v>269.235936875928</v>
      </c>
      <c r="O5" t="n">
        <v>247.42075072163</v>
      </c>
      <c r="P5" t="n">
        <v>233.066043175075</v>
      </c>
      <c r="Q5" t="n">
        <v>215.918541082287</v>
      </c>
      <c r="R5" t="n">
        <v>200.358312238452</v>
      </c>
      <c r="S5" t="n">
        <v>187.103811227697</v>
      </c>
      <c r="T5" t="n">
        <v>170.144123262514</v>
      </c>
      <c r="U5" t="n">
        <v>169.695676434928</v>
      </c>
      <c r="V5" t="n">
        <v>146.092177895224</v>
      </c>
      <c r="W5" t="n">
        <v>136.95258378778</v>
      </c>
      <c r="X5" t="n">
        <v>132.330001264656</v>
      </c>
      <c r="Y5" t="n">
        <v>132.519403816684</v>
      </c>
      <c r="Z5" t="n">
        <v>135.726489276512</v>
      </c>
      <c r="AA5" t="n">
        <v>129.975006058627</v>
      </c>
      <c r="AB5" t="n">
        <v>119.460575997193</v>
      </c>
      <c r="AC5" t="n">
        <v>106.965061700855</v>
      </c>
      <c r="AD5" t="n">
        <v>91.7340382253781</v>
      </c>
      <c r="AE5" t="n">
        <v>72.1208609647325</v>
      </c>
      <c r="AF5" t="n">
        <v>61.1487881621431</v>
      </c>
    </row>
    <row r="6">
      <c r="A6" t="s">
        <v>226</v>
      </c>
      <c r="B6" t="s">
        <v>380</v>
      </c>
      <c r="C6" t="s">
        <v>342</v>
      </c>
      <c r="D6" t="s">
        <v>381</v>
      </c>
      <c r="E6" t="s">
        <v>343</v>
      </c>
      <c r="F6" t="n">
        <v>51.4224438986252</v>
      </c>
      <c r="G6" t="n">
        <v>44.5836859774736</v>
      </c>
      <c r="H6" t="n">
        <v>41.5801628832635</v>
      </c>
      <c r="I6" t="n">
        <v>36.3086934876177</v>
      </c>
      <c r="J6" t="n">
        <v>30.3022355479289</v>
      </c>
      <c r="K6" t="n">
        <v>24.8242507281632</v>
      </c>
      <c r="L6" t="n">
        <v>21.9248331674991</v>
      </c>
      <c r="M6" t="n">
        <v>19.7525439664598</v>
      </c>
      <c r="N6" t="n">
        <v>17.1446237592799</v>
      </c>
      <c r="O6" t="n">
        <v>14.5532384840487</v>
      </c>
      <c r="P6" t="n">
        <v>12.9229239109147</v>
      </c>
      <c r="Q6" t="n">
        <v>11.2647531291119</v>
      </c>
      <c r="R6" t="n">
        <v>10.5336414650632</v>
      </c>
      <c r="S6" t="n">
        <v>9.78184875535182</v>
      </c>
      <c r="T6" t="n">
        <v>9.1104908091087</v>
      </c>
      <c r="U6" t="n">
        <v>8.37404325065796</v>
      </c>
      <c r="V6" t="n">
        <v>6.93941750743566</v>
      </c>
      <c r="W6" t="n">
        <v>6.32331897640243</v>
      </c>
      <c r="X6" t="n">
        <v>5.84809080336365</v>
      </c>
      <c r="Y6" t="n">
        <v>5.55498950165627</v>
      </c>
      <c r="Z6" t="n">
        <v>5.55642536206094</v>
      </c>
      <c r="AA6" t="n">
        <v>5.29163876111192</v>
      </c>
      <c r="AB6" t="n">
        <v>4.83038758056514</v>
      </c>
      <c r="AC6" t="n">
        <v>4.23247817995731</v>
      </c>
      <c r="AD6" t="n">
        <v>3.51730019460941</v>
      </c>
      <c r="AE6" t="n">
        <v>2.64940599108492</v>
      </c>
      <c r="AF6" t="n">
        <v>2.19179077551971</v>
      </c>
    </row>
    <row r="7">
      <c r="A7" t="s">
        <v>226</v>
      </c>
      <c r="B7" t="s">
        <v>382</v>
      </c>
      <c r="C7" t="s">
        <v>342</v>
      </c>
      <c r="D7" t="s">
        <v>383</v>
      </c>
      <c r="E7" t="s">
        <v>343</v>
      </c>
      <c r="F7" t="n">
        <v>35.1115361222199</v>
      </c>
      <c r="G7" t="n">
        <v>35.8731560533746</v>
      </c>
      <c r="H7" t="n">
        <v>40.2098762212754</v>
      </c>
      <c r="I7" t="n">
        <v>40.1420523928066</v>
      </c>
      <c r="J7" t="n">
        <v>38.5296023119199</v>
      </c>
      <c r="K7" t="n">
        <v>36.1950600096111</v>
      </c>
      <c r="L7" t="n">
        <v>36.8619309576692</v>
      </c>
      <c r="M7" t="n">
        <v>39.112936404327</v>
      </c>
      <c r="N7" t="n">
        <v>39.1555176316819</v>
      </c>
      <c r="O7" t="n">
        <v>37.1321512470954</v>
      </c>
      <c r="P7" t="n">
        <v>37.0950033933431</v>
      </c>
      <c r="Q7" t="n">
        <v>39.8378790209257</v>
      </c>
      <c r="R7" t="n">
        <v>43.0247124950991</v>
      </c>
      <c r="S7" t="n">
        <v>42.6647228089711</v>
      </c>
      <c r="T7" t="n">
        <v>41.7543326654531</v>
      </c>
      <c r="U7" t="n">
        <v>42.2295163595273</v>
      </c>
      <c r="V7" t="n">
        <v>38.4779246754864</v>
      </c>
      <c r="W7" t="n">
        <v>37.4914349451845</v>
      </c>
      <c r="X7" t="n">
        <v>36.05016496813</v>
      </c>
      <c r="Y7" t="n">
        <v>35.4374035130933</v>
      </c>
      <c r="Z7" t="n">
        <v>35.9324069708822</v>
      </c>
      <c r="AA7" t="n">
        <v>34.1036927169329</v>
      </c>
      <c r="AB7" t="n">
        <v>31.0791356554116</v>
      </c>
      <c r="AC7" t="n">
        <v>27.4539257967504</v>
      </c>
      <c r="AD7" t="n">
        <v>22.8993942785446</v>
      </c>
      <c r="AE7" t="n">
        <v>17.4299576224185</v>
      </c>
      <c r="AF7" t="n">
        <v>14.4300853322786</v>
      </c>
    </row>
    <row r="8">
      <c r="A8" t="s">
        <v>226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226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226</v>
      </c>
      <c r="B10" t="s">
        <v>388</v>
      </c>
      <c r="C10" t="s">
        <v>342</v>
      </c>
      <c r="D10" t="s">
        <v>389</v>
      </c>
      <c r="E10" t="s">
        <v>343</v>
      </c>
      <c r="F10" t="n">
        <v>252.726588330454</v>
      </c>
      <c r="G10" t="n">
        <v>246.672685793071</v>
      </c>
      <c r="H10" t="n">
        <v>266.823321226244</v>
      </c>
      <c r="I10" t="n">
        <v>270.118671075483</v>
      </c>
      <c r="J10" t="n">
        <v>262.811123322151</v>
      </c>
      <c r="K10" t="n">
        <v>245.518379338871</v>
      </c>
      <c r="L10" t="n">
        <v>234.54311813892</v>
      </c>
      <c r="M10" t="n">
        <v>222.187111139265</v>
      </c>
      <c r="N10" t="n">
        <v>201.149899114812</v>
      </c>
      <c r="O10" t="n">
        <v>184.281200334358</v>
      </c>
      <c r="P10" t="n">
        <v>175.596257249383</v>
      </c>
      <c r="Q10" t="n">
        <v>161.895035676854</v>
      </c>
      <c r="R10" t="n">
        <v>147.548492501591</v>
      </c>
      <c r="S10" t="n">
        <v>136.471645734937</v>
      </c>
      <c r="T10" t="n">
        <v>135.383248091597</v>
      </c>
      <c r="U10" t="n">
        <v>139.007035101222</v>
      </c>
      <c r="V10" t="n">
        <v>120.071069096212</v>
      </c>
      <c r="W10" t="n">
        <v>107.922582404194</v>
      </c>
      <c r="X10" t="n">
        <v>100.391196294351</v>
      </c>
      <c r="Y10" t="n">
        <v>97.3103242478215</v>
      </c>
      <c r="Z10" t="n">
        <v>99.101831605285</v>
      </c>
      <c r="AA10" t="n">
        <v>94.1712684198909</v>
      </c>
      <c r="AB10" t="n">
        <v>86.2731908642216</v>
      </c>
      <c r="AC10" t="n">
        <v>77.1446093507301</v>
      </c>
      <c r="AD10" t="n">
        <v>65.8226472208046</v>
      </c>
      <c r="AE10" t="n">
        <v>51.3976834439336</v>
      </c>
      <c r="AF10" t="n">
        <v>43.5161195199348</v>
      </c>
    </row>
    <row r="11">
      <c r="A11" t="s">
        <v>226</v>
      </c>
      <c r="B11" t="s">
        <v>390</v>
      </c>
      <c r="C11" t="s">
        <v>342</v>
      </c>
      <c r="D11" t="s">
        <v>391</v>
      </c>
      <c r="E11" t="s">
        <v>343</v>
      </c>
      <c r="F11" t="n">
        <v>252.726588330454</v>
      </c>
      <c r="G11" t="n">
        <v>246.672685793071</v>
      </c>
      <c r="H11" t="n">
        <v>266.823321226244</v>
      </c>
      <c r="I11" t="n">
        <v>270.118671075483</v>
      </c>
      <c r="J11" t="n">
        <v>262.811123322151</v>
      </c>
      <c r="K11" t="n">
        <v>245.518379338871</v>
      </c>
      <c r="L11" t="n">
        <v>234.54311813892</v>
      </c>
      <c r="M11" t="n">
        <v>222.187111139265</v>
      </c>
      <c r="N11" t="n">
        <v>201.149899114812</v>
      </c>
      <c r="O11" t="n">
        <v>184.281200334358</v>
      </c>
      <c r="P11" t="n">
        <v>175.596257249383</v>
      </c>
      <c r="Q11" t="n">
        <v>161.895035676854</v>
      </c>
      <c r="R11" t="n">
        <v>147.548492501591</v>
      </c>
      <c r="S11" t="n">
        <v>136.471645734937</v>
      </c>
      <c r="T11" t="n">
        <v>135.383248091597</v>
      </c>
      <c r="U11" t="n">
        <v>139.007035101222</v>
      </c>
      <c r="V11" t="n">
        <v>120.071069096212</v>
      </c>
      <c r="W11" t="n">
        <v>107.922582404194</v>
      </c>
      <c r="X11" t="n">
        <v>100.391196294351</v>
      </c>
      <c r="Y11" t="n">
        <v>97.3103242478215</v>
      </c>
      <c r="Z11" t="n">
        <v>99.101831605285</v>
      </c>
      <c r="AA11" t="n">
        <v>94.1712684198909</v>
      </c>
      <c r="AB11" t="n">
        <v>86.2731908642216</v>
      </c>
      <c r="AC11" t="n">
        <v>77.1446093507301</v>
      </c>
      <c r="AD11" t="n">
        <v>65.8226472208046</v>
      </c>
      <c r="AE11" t="n">
        <v>51.3976834439336</v>
      </c>
      <c r="AF11" t="n">
        <v>43.5161195199348</v>
      </c>
    </row>
    <row r="12">
      <c r="A12" t="s">
        <v>226</v>
      </c>
      <c r="B12" t="s">
        <v>392</v>
      </c>
      <c r="C12" t="s">
        <v>342</v>
      </c>
      <c r="D12" t="s">
        <v>393</v>
      </c>
      <c r="E12" t="s">
        <v>343</v>
      </c>
      <c r="F12" t="n">
        <v>43.596947249273</v>
      </c>
      <c r="G12" t="n">
        <v>44.2662755188393</v>
      </c>
      <c r="H12" t="n">
        <v>47.3284362130632</v>
      </c>
      <c r="I12" t="n">
        <v>46.4885805583757</v>
      </c>
      <c r="J12" t="n">
        <v>44.1038890543416</v>
      </c>
      <c r="K12" t="n">
        <v>40.9531570372888</v>
      </c>
      <c r="L12" t="n">
        <v>40.0971869326644</v>
      </c>
      <c r="M12" t="n">
        <v>40.1877339410163</v>
      </c>
      <c r="N12" t="n">
        <v>40.3279769633155</v>
      </c>
      <c r="O12" t="n">
        <v>40.370823025778</v>
      </c>
      <c r="P12" t="n">
        <v>44.3665939713368</v>
      </c>
      <c r="Q12" t="n">
        <v>48.0550160846116</v>
      </c>
      <c r="R12" t="n">
        <v>51.7754896984963</v>
      </c>
      <c r="S12" t="n">
        <v>53.0592295431484</v>
      </c>
      <c r="T12" t="n">
        <v>50.3754565402676</v>
      </c>
      <c r="U12" t="n">
        <v>49.609680088496</v>
      </c>
      <c r="V12" t="n">
        <v>46.3621330445863</v>
      </c>
      <c r="W12" t="n">
        <v>46.333759751891</v>
      </c>
      <c r="X12" t="n">
        <v>48.0492177802603</v>
      </c>
      <c r="Y12" t="n">
        <v>48.9249835745351</v>
      </c>
      <c r="Z12" t="n">
        <v>49.5889647369294</v>
      </c>
      <c r="AA12" t="n">
        <v>49.6128106153031</v>
      </c>
      <c r="AB12" t="n">
        <v>47.7632357493522</v>
      </c>
      <c r="AC12" t="n">
        <v>42.8573456602873</v>
      </c>
      <c r="AD12" t="n">
        <v>36.8184441803808</v>
      </c>
      <c r="AE12" t="n">
        <v>29.4588069001802</v>
      </c>
      <c r="AF12" t="n">
        <v>25.6755742783493</v>
      </c>
    </row>
    <row r="13">
      <c r="A13" t="s">
        <v>226</v>
      </c>
      <c r="B13" t="s">
        <v>394</v>
      </c>
      <c r="C13" t="s">
        <v>342</v>
      </c>
      <c r="D13" t="s">
        <v>395</v>
      </c>
      <c r="E13" t="s">
        <v>343</v>
      </c>
      <c r="F13" t="n">
        <v>54.4247647144952</v>
      </c>
      <c r="G13" t="n">
        <v>56.4758546383823</v>
      </c>
      <c r="H13" t="n">
        <v>62.1412248329387</v>
      </c>
      <c r="I13" t="n">
        <v>61.9388746847204</v>
      </c>
      <c r="J13" t="n">
        <v>61.685328810743</v>
      </c>
      <c r="K13" t="n">
        <v>59.7753153123306</v>
      </c>
      <c r="L13" t="n">
        <v>57.8970943210492</v>
      </c>
      <c r="M13" t="n">
        <v>58.647968646295</v>
      </c>
      <c r="N13" t="n">
        <v>57.236872239628</v>
      </c>
      <c r="O13" t="n">
        <v>56.3548285862735</v>
      </c>
      <c r="P13" t="n">
        <v>59.1773498078336</v>
      </c>
      <c r="Q13" t="n">
        <v>62.2500359450807</v>
      </c>
      <c r="R13" t="n">
        <v>66.4831788223888</v>
      </c>
      <c r="S13" t="n">
        <v>69.2785977026857</v>
      </c>
      <c r="T13" t="n">
        <v>66.4691123262692</v>
      </c>
      <c r="U13" t="n">
        <v>67.175297000959</v>
      </c>
      <c r="V13" t="n">
        <v>62.8362561291765</v>
      </c>
      <c r="W13" t="n">
        <v>63.2023787815029</v>
      </c>
      <c r="X13" t="n">
        <v>64.2852371147608</v>
      </c>
      <c r="Y13" t="n">
        <v>68.004694482887</v>
      </c>
      <c r="Z13" t="n">
        <v>71.4770298824369</v>
      </c>
      <c r="AA13" t="n">
        <v>72.7052419723404</v>
      </c>
      <c r="AB13" t="n">
        <v>71.6006507728573</v>
      </c>
      <c r="AC13" t="n">
        <v>69.676729662208</v>
      </c>
      <c r="AD13" t="n">
        <v>65.7387675679827</v>
      </c>
      <c r="AE13" t="n">
        <v>59.0546366256608</v>
      </c>
      <c r="AF13" t="n">
        <v>56.5995762893613</v>
      </c>
    </row>
    <row r="14">
      <c r="A14" t="s">
        <v>226</v>
      </c>
      <c r="B14" t="s">
        <v>396</v>
      </c>
      <c r="C14" t="s">
        <v>342</v>
      </c>
      <c r="D14" t="s">
        <v>397</v>
      </c>
      <c r="E14" t="s">
        <v>343</v>
      </c>
      <c r="F14" t="n">
        <v>56.6988544483107</v>
      </c>
      <c r="G14" t="n">
        <v>59.0734456181789</v>
      </c>
      <c r="H14" t="n">
        <v>68.7241855481775</v>
      </c>
      <c r="I14" t="n">
        <v>72.5775419265066</v>
      </c>
      <c r="J14" t="n">
        <v>67.7320900565183</v>
      </c>
      <c r="K14" t="n">
        <v>63.0879257019289</v>
      </c>
      <c r="L14" t="n">
        <v>68.6010152561501</v>
      </c>
      <c r="M14" t="n">
        <v>71.0220976864043</v>
      </c>
      <c r="N14" t="n">
        <v>66.0706101664715</v>
      </c>
      <c r="O14" t="n">
        <v>62.0767923796144</v>
      </c>
      <c r="P14" t="n">
        <v>64.8678076121536</v>
      </c>
      <c r="Q14" t="n">
        <v>69.2919543893735</v>
      </c>
      <c r="R14" t="n">
        <v>70.0336447911773</v>
      </c>
      <c r="S14" t="n">
        <v>73.5347742651259</v>
      </c>
      <c r="T14" t="n">
        <v>72.9691754902684</v>
      </c>
      <c r="U14" t="n">
        <v>73.286818403202</v>
      </c>
      <c r="V14" t="n">
        <v>72.5144158441113</v>
      </c>
      <c r="W14" t="n">
        <v>72.2777893371269</v>
      </c>
      <c r="X14" t="n">
        <v>73.3132033734977</v>
      </c>
      <c r="Y14" t="n">
        <v>73.9511886164134</v>
      </c>
      <c r="Z14" t="n">
        <v>77.1901608842498</v>
      </c>
      <c r="AA14" t="n">
        <v>74.2228955418218</v>
      </c>
      <c r="AB14" t="n">
        <v>68.4707262570051</v>
      </c>
      <c r="AC14" t="n">
        <v>61.4898472398039</v>
      </c>
      <c r="AD14" t="n">
        <v>52.6017830649078</v>
      </c>
      <c r="AE14" t="n">
        <v>41.1325874395949</v>
      </c>
      <c r="AF14" t="n">
        <v>34.872935810516</v>
      </c>
    </row>
    <row r="15">
      <c r="A15" t="s">
        <v>226</v>
      </c>
      <c r="B15" t="s">
        <v>398</v>
      </c>
      <c r="C15" t="s">
        <v>342</v>
      </c>
      <c r="D15" t="s">
        <v>399</v>
      </c>
      <c r="E15" t="s">
        <v>343</v>
      </c>
      <c r="F15" t="n">
        <v>84.0866623789013</v>
      </c>
      <c r="G15" t="n">
        <v>86.0944766856892</v>
      </c>
      <c r="H15" t="n">
        <v>98.948255502181</v>
      </c>
      <c r="I15" t="n">
        <v>103.787961280955</v>
      </c>
      <c r="J15" t="n">
        <v>98.1505901752295</v>
      </c>
      <c r="K15" t="n">
        <v>93.1705369782341</v>
      </c>
      <c r="L15" t="n">
        <v>97.9633470107041</v>
      </c>
      <c r="M15" t="n">
        <v>99.6473798628091</v>
      </c>
      <c r="N15" t="n">
        <v>91.5044124383843</v>
      </c>
      <c r="O15" t="n">
        <v>80.7172128709311</v>
      </c>
      <c r="P15" t="n">
        <v>81.3129400757985</v>
      </c>
      <c r="Q15" t="n">
        <v>85.9940919415263</v>
      </c>
      <c r="R15" t="n">
        <v>87.0002634003289</v>
      </c>
      <c r="S15" t="n">
        <v>91.6377487191908</v>
      </c>
      <c r="T15" t="n">
        <v>90.5997306164714</v>
      </c>
      <c r="U15" t="n">
        <v>89.5523537323616</v>
      </c>
      <c r="V15" t="n">
        <v>87.9583723502262</v>
      </c>
      <c r="W15" t="n">
        <v>87.8608007896505</v>
      </c>
      <c r="X15" t="n">
        <v>89.1332017265827</v>
      </c>
      <c r="Y15" t="n">
        <v>90.1197039624328</v>
      </c>
      <c r="Z15" t="n">
        <v>93.879512777622</v>
      </c>
      <c r="AA15" t="n">
        <v>90.8391358892916</v>
      </c>
      <c r="AB15" t="n">
        <v>84.5799926120738</v>
      </c>
      <c r="AC15" t="n">
        <v>76.6255626970772</v>
      </c>
      <c r="AD15" t="n">
        <v>66.2520336819794</v>
      </c>
      <c r="AE15" t="n">
        <v>53.2678063547567</v>
      </c>
      <c r="AF15" t="n">
        <v>46.7305673373703</v>
      </c>
    </row>
    <row r="16">
      <c r="A16" t="s">
        <v>226</v>
      </c>
      <c r="B16" t="s">
        <v>400</v>
      </c>
      <c r="C16" t="s">
        <v>342</v>
      </c>
      <c r="D16" t="s">
        <v>401</v>
      </c>
      <c r="E16" t="s">
        <v>343</v>
      </c>
      <c r="F16" t="n">
        <v>27.3878079305906</v>
      </c>
      <c r="G16" t="n">
        <v>27.0210310675103</v>
      </c>
      <c r="H16" t="n">
        <v>30.2240699540034</v>
      </c>
      <c r="I16" t="n">
        <v>31.2104193544479</v>
      </c>
      <c r="J16" t="n">
        <v>30.4185001187111</v>
      </c>
      <c r="K16" t="n">
        <v>30.0826112763052</v>
      </c>
      <c r="L16" t="n">
        <v>29.362331754554</v>
      </c>
      <c r="M16" t="n">
        <v>28.6252821764048</v>
      </c>
      <c r="N16" t="n">
        <v>25.4338022719128</v>
      </c>
      <c r="O16" t="n">
        <v>18.6404204913167</v>
      </c>
      <c r="P16" t="n">
        <v>16.4451324636449</v>
      </c>
      <c r="Q16" t="n">
        <v>16.7021375521528</v>
      </c>
      <c r="R16" t="n">
        <v>16.9666186091516</v>
      </c>
      <c r="S16" t="n">
        <v>18.1029744540649</v>
      </c>
      <c r="T16" t="n">
        <v>17.6305551262031</v>
      </c>
      <c r="U16" t="n">
        <v>16.2655353291596</v>
      </c>
      <c r="V16" t="n">
        <v>15.4439565061149</v>
      </c>
      <c r="W16" t="n">
        <v>15.5830114525236</v>
      </c>
      <c r="X16" t="n">
        <v>15.819998353085</v>
      </c>
      <c r="Y16" t="n">
        <v>16.1685153460194</v>
      </c>
      <c r="Z16" t="n">
        <v>16.6893518933722</v>
      </c>
      <c r="AA16" t="n">
        <v>16.6162403474697</v>
      </c>
      <c r="AB16" t="n">
        <v>16.1092663550686</v>
      </c>
      <c r="AC16" t="n">
        <v>15.1357154572733</v>
      </c>
      <c r="AD16" t="n">
        <v>13.6502506170716</v>
      </c>
      <c r="AE16" t="n">
        <v>12.1352189151618</v>
      </c>
      <c r="AF16" t="n">
        <v>11.8576315268542</v>
      </c>
    </row>
    <row r="17">
      <c r="A17" t="s">
        <v>226</v>
      </c>
      <c r="B17" t="s">
        <v>402</v>
      </c>
      <c r="C17" t="s">
        <v>342</v>
      </c>
      <c r="D17" t="s">
        <v>403</v>
      </c>
      <c r="E17" t="s">
        <v>343</v>
      </c>
      <c r="F17" t="n">
        <v>60.0919010556064</v>
      </c>
      <c r="G17" t="n">
        <v>59.1768839423211</v>
      </c>
      <c r="H17" t="n">
        <v>61.7592394334697</v>
      </c>
      <c r="I17" t="n">
        <v>54.1883507324085</v>
      </c>
      <c r="J17" t="n">
        <v>53.1542337827605</v>
      </c>
      <c r="K17" t="n">
        <v>48.3251420322357</v>
      </c>
      <c r="L17" t="n">
        <v>46.5003267211379</v>
      </c>
      <c r="M17" t="n">
        <v>45.7321263380798</v>
      </c>
      <c r="N17" t="n">
        <v>43.7473814304493</v>
      </c>
      <c r="O17" t="n">
        <v>41.5976030722256</v>
      </c>
      <c r="P17" t="n">
        <v>41.2195924050283</v>
      </c>
      <c r="Q17" t="n">
        <v>40.1104617339024</v>
      </c>
      <c r="R17" t="n">
        <v>41.98937382906</v>
      </c>
      <c r="S17" t="n">
        <v>43.0355452783202</v>
      </c>
      <c r="T17" t="n">
        <v>41.5140522933064</v>
      </c>
      <c r="U17" t="n">
        <v>42.1213309463105</v>
      </c>
      <c r="V17" t="n">
        <v>39.5597109376827</v>
      </c>
      <c r="W17" t="n">
        <v>40.8731243296054</v>
      </c>
      <c r="X17" t="n">
        <v>41.691069045178</v>
      </c>
      <c r="Y17" t="n">
        <v>42.9337973487566</v>
      </c>
      <c r="Z17" t="n">
        <v>45.4675614523266</v>
      </c>
      <c r="AA17" t="n">
        <v>44.6852210365085</v>
      </c>
      <c r="AB17" t="n">
        <v>42.3331604631452</v>
      </c>
      <c r="AC17" t="n">
        <v>39.3875764193859</v>
      </c>
      <c r="AD17" t="n">
        <v>35.4265898044122</v>
      </c>
      <c r="AE17" t="n">
        <v>29.9073312921232</v>
      </c>
      <c r="AF17" t="n">
        <v>27.154947976211</v>
      </c>
    </row>
    <row r="18">
      <c r="A18" t="s">
        <v>226</v>
      </c>
      <c r="B18" t="s">
        <v>404</v>
      </c>
      <c r="C18" t="s">
        <v>342</v>
      </c>
      <c r="D18" t="s">
        <v>405</v>
      </c>
      <c r="E18" t="s">
        <v>343</v>
      </c>
      <c r="F18" t="n">
        <v>37.7611071639018</v>
      </c>
      <c r="G18" t="n">
        <v>36.7091509873149</v>
      </c>
      <c r="H18" t="n">
        <v>37.1127231237275</v>
      </c>
      <c r="I18" t="n">
        <v>39.839273888621</v>
      </c>
      <c r="J18" t="n">
        <v>32.1976863045075</v>
      </c>
      <c r="K18" t="n">
        <v>27.712505676305</v>
      </c>
      <c r="L18" t="n">
        <v>25.1386456329428</v>
      </c>
      <c r="M18" t="n">
        <v>22.9922715544092</v>
      </c>
      <c r="N18" t="n">
        <v>28.7916819915166</v>
      </c>
      <c r="O18" t="n">
        <v>26.5826140016071</v>
      </c>
      <c r="P18" t="n">
        <v>26.9601041421766</v>
      </c>
      <c r="Q18" t="n">
        <v>25.853912010756</v>
      </c>
      <c r="R18" t="n">
        <v>25.2952845149934</v>
      </c>
      <c r="S18" t="n">
        <v>24.7719997948505</v>
      </c>
      <c r="T18" t="n">
        <v>22.0989427824795</v>
      </c>
      <c r="U18" t="n">
        <v>18.9289776621277</v>
      </c>
      <c r="V18" t="n">
        <v>15.8459139853932</v>
      </c>
      <c r="W18" t="n">
        <v>14.4462160630339</v>
      </c>
      <c r="X18" t="n">
        <v>13.4946586355803</v>
      </c>
      <c r="Y18" t="n">
        <v>14.2878953596929</v>
      </c>
      <c r="Z18" t="n">
        <v>15.0626331996141</v>
      </c>
      <c r="AA18" t="n">
        <v>14.7991743024556</v>
      </c>
      <c r="AB18" t="n">
        <v>13.7317355840885</v>
      </c>
      <c r="AC18" t="n">
        <v>12.5452264280793</v>
      </c>
      <c r="AD18" t="n">
        <v>9.77065765810035</v>
      </c>
      <c r="AE18" t="n">
        <v>7.28581484488929</v>
      </c>
      <c r="AF18" t="n">
        <v>5.74294013675057</v>
      </c>
    </row>
    <row r="19">
      <c r="A19" t="s">
        <v>226</v>
      </c>
      <c r="B19" t="s">
        <v>406</v>
      </c>
      <c r="C19" t="s">
        <v>342</v>
      </c>
      <c r="D19" t="s">
        <v>407</v>
      </c>
      <c r="E19" t="s">
        <v>343</v>
      </c>
      <c r="F19" t="n">
        <v>166.954170091793</v>
      </c>
      <c r="G19" t="n">
        <v>169.354739353738</v>
      </c>
      <c r="H19" t="n">
        <v>187.690168510332</v>
      </c>
      <c r="I19" t="n">
        <v>213.971967488991</v>
      </c>
      <c r="J19" t="n">
        <v>233.803377846138</v>
      </c>
      <c r="K19" t="n">
        <v>222.653653708584</v>
      </c>
      <c r="L19" t="n">
        <v>209.704064762448</v>
      </c>
      <c r="M19" t="n">
        <v>193.694196999435</v>
      </c>
      <c r="N19" t="n">
        <v>183.782646734412</v>
      </c>
      <c r="O19" t="n">
        <v>169.533943652891</v>
      </c>
      <c r="P19" t="n">
        <v>156.618194490227</v>
      </c>
      <c r="Q19" t="n">
        <v>153.359073451544</v>
      </c>
      <c r="R19" t="n">
        <v>154.123819209463</v>
      </c>
      <c r="S19" t="n">
        <v>146.327570260992</v>
      </c>
      <c r="T19" t="n">
        <v>136.04451401128</v>
      </c>
      <c r="U19" t="n">
        <v>139.807890004538</v>
      </c>
      <c r="V19" t="n">
        <v>136.371644269658</v>
      </c>
      <c r="W19" t="n">
        <v>137.822612830315</v>
      </c>
      <c r="X19" t="n">
        <v>141.684573687543</v>
      </c>
      <c r="Y19" t="n">
        <v>148.702858187572</v>
      </c>
      <c r="Z19" t="n">
        <v>158.984837359086</v>
      </c>
      <c r="AA19" t="n">
        <v>156.143351562298</v>
      </c>
      <c r="AB19" t="n">
        <v>147.252416579464</v>
      </c>
      <c r="AC19" t="n">
        <v>135.872624941563</v>
      </c>
      <c r="AD19" t="n">
        <v>120.625498412438</v>
      </c>
      <c r="AE19" t="n">
        <v>99.8000963305804</v>
      </c>
      <c r="AF19" t="n">
        <v>89.0795026895722</v>
      </c>
    </row>
    <row r="20">
      <c r="A20" t="s">
        <v>226</v>
      </c>
      <c r="B20" t="s">
        <v>408</v>
      </c>
      <c r="C20" t="s">
        <v>342</v>
      </c>
      <c r="D20" t="s">
        <v>409</v>
      </c>
      <c r="E20" t="s">
        <v>343</v>
      </c>
      <c r="F20" t="n">
        <v>46.2483606346499</v>
      </c>
      <c r="G20" t="n">
        <v>45.3842718382585</v>
      </c>
      <c r="H20" t="n">
        <v>49.0172069586458</v>
      </c>
      <c r="I20" t="n">
        <v>48.3789954176587</v>
      </c>
      <c r="J20" t="n">
        <v>45.622203970965</v>
      </c>
      <c r="K20" t="n">
        <v>40.4375973925586</v>
      </c>
      <c r="L20" t="n">
        <v>44.0112385681471</v>
      </c>
      <c r="M20" t="n">
        <v>45.8409632447243</v>
      </c>
      <c r="N20" t="n">
        <v>46.057715977559</v>
      </c>
      <c r="O20" t="n">
        <v>46.5013386217169</v>
      </c>
      <c r="P20" t="n">
        <v>48.3564909878025</v>
      </c>
      <c r="Q20" t="n">
        <v>54.7953769259554</v>
      </c>
      <c r="R20" t="n">
        <v>55.284737915112</v>
      </c>
      <c r="S20" t="n">
        <v>58.8069730430254</v>
      </c>
      <c r="T20" t="n">
        <v>63.7455894891267</v>
      </c>
      <c r="U20" t="n">
        <v>68.5615234818382</v>
      </c>
      <c r="V20" t="n">
        <v>66.7004188474223</v>
      </c>
      <c r="W20" t="n">
        <v>68.6379399375194</v>
      </c>
      <c r="X20" t="n">
        <v>65.183572778985</v>
      </c>
      <c r="Y20" t="n">
        <v>64.0027858536168</v>
      </c>
      <c r="Z20" t="n">
        <v>63.9011594844914</v>
      </c>
      <c r="AA20" t="n">
        <v>59.8470995281153</v>
      </c>
      <c r="AB20" t="n">
        <v>54.8532207474104</v>
      </c>
      <c r="AC20" t="n">
        <v>48.3729634659687</v>
      </c>
      <c r="AD20" t="n">
        <v>41.0859792934485</v>
      </c>
      <c r="AE20" t="n">
        <v>32.9304355669929</v>
      </c>
      <c r="AF20" t="n">
        <v>27.6066051574731</v>
      </c>
    </row>
    <row r="21">
      <c r="A21" t="s">
        <v>226</v>
      </c>
      <c r="B21" t="s">
        <v>410</v>
      </c>
      <c r="C21" t="s">
        <v>342</v>
      </c>
      <c r="D21" t="s">
        <v>411</v>
      </c>
      <c r="E21" t="s">
        <v>343</v>
      </c>
      <c r="F21" t="n">
        <v>76.9178243559152</v>
      </c>
      <c r="G21" t="n">
        <v>75.3949487170076</v>
      </c>
      <c r="H21" t="n">
        <v>80.37107129476</v>
      </c>
      <c r="I21" t="n">
        <v>81.8860010868164</v>
      </c>
      <c r="J21" t="n">
        <v>79.6081829364013</v>
      </c>
      <c r="K21" t="n">
        <v>74.5589632806907</v>
      </c>
      <c r="L21" t="n">
        <v>77.7268720911084</v>
      </c>
      <c r="M21" t="n">
        <v>81.0811843482808</v>
      </c>
      <c r="N21" t="n">
        <v>79.6766899886632</v>
      </c>
      <c r="O21" t="n">
        <v>80.2347392906196</v>
      </c>
      <c r="P21" t="n">
        <v>81.1462011345531</v>
      </c>
      <c r="Q21" t="n">
        <v>90.7227683733087</v>
      </c>
      <c r="R21" t="n">
        <v>93.9208322886861</v>
      </c>
      <c r="S21" t="n">
        <v>99.2393695282325</v>
      </c>
      <c r="T21" t="n">
        <v>107.270638703729</v>
      </c>
      <c r="U21" t="n">
        <v>106.023176235847</v>
      </c>
      <c r="V21" t="n">
        <v>97.4208940107253</v>
      </c>
      <c r="W21" t="n">
        <v>96.201382662284</v>
      </c>
      <c r="X21" t="n">
        <v>90.050423012994</v>
      </c>
      <c r="Y21" t="n">
        <v>87.9660995863142</v>
      </c>
      <c r="Z21" t="n">
        <v>88.4467136991721</v>
      </c>
      <c r="AA21" t="n">
        <v>83.4097243701844</v>
      </c>
      <c r="AB21" t="n">
        <v>77.1731610485982</v>
      </c>
      <c r="AC21" t="n">
        <v>68.8329858117845</v>
      </c>
      <c r="AD21" t="n">
        <v>58.8770959567601</v>
      </c>
      <c r="AE21" t="n">
        <v>47.2431816243368</v>
      </c>
      <c r="AF21" t="n">
        <v>40.0957787749705</v>
      </c>
    </row>
    <row r="22">
      <c r="A22" t="s">
        <v>226</v>
      </c>
      <c r="B22" t="s">
        <v>412</v>
      </c>
      <c r="C22" t="s">
        <v>342</v>
      </c>
      <c r="D22" t="s">
        <v>413</v>
      </c>
      <c r="E22" t="s">
        <v>343</v>
      </c>
      <c r="F22" t="n">
        <v>30.6694637212653</v>
      </c>
      <c r="G22" t="n">
        <v>30.010676878749</v>
      </c>
      <c r="H22" t="n">
        <v>31.3538643361142</v>
      </c>
      <c r="I22" t="n">
        <v>33.5070056691577</v>
      </c>
      <c r="J22" t="n">
        <v>33.9859789654363</v>
      </c>
      <c r="K22" t="n">
        <v>34.121365888132</v>
      </c>
      <c r="L22" t="n">
        <v>33.7156335229613</v>
      </c>
      <c r="M22" t="n">
        <v>35.2402211035565</v>
      </c>
      <c r="N22" t="n">
        <v>33.6189740111042</v>
      </c>
      <c r="O22" t="n">
        <v>33.7334006689026</v>
      </c>
      <c r="P22" t="n">
        <v>32.7897101467507</v>
      </c>
      <c r="Q22" t="n">
        <v>35.9273914473533</v>
      </c>
      <c r="R22" t="n">
        <v>38.6360943735742</v>
      </c>
      <c r="S22" t="n">
        <v>40.4323964852071</v>
      </c>
      <c r="T22" t="n">
        <v>43.5250492146025</v>
      </c>
      <c r="U22" t="n">
        <v>37.4616527540089</v>
      </c>
      <c r="V22" t="n">
        <v>30.720475163303</v>
      </c>
      <c r="W22" t="n">
        <v>27.5634427247645</v>
      </c>
      <c r="X22" t="n">
        <v>24.866850234009</v>
      </c>
      <c r="Y22" t="n">
        <v>23.9633137326974</v>
      </c>
      <c r="Z22" t="n">
        <v>24.5455542146807</v>
      </c>
      <c r="AA22" t="n">
        <v>23.5626248420691</v>
      </c>
      <c r="AB22" t="n">
        <v>22.3199403011878</v>
      </c>
      <c r="AC22" t="n">
        <v>20.4600223458158</v>
      </c>
      <c r="AD22" t="n">
        <v>17.7911166633116</v>
      </c>
      <c r="AE22" t="n">
        <v>14.3127460573439</v>
      </c>
      <c r="AF22" t="n">
        <v>12.4891736174974</v>
      </c>
    </row>
    <row r="23">
      <c r="A23" t="s">
        <v>226</v>
      </c>
      <c r="B23" t="s">
        <v>414</v>
      </c>
      <c r="C23" t="s">
        <v>342</v>
      </c>
      <c r="D23" t="s">
        <v>415</v>
      </c>
      <c r="E23" t="s">
        <v>343</v>
      </c>
      <c r="F23" t="n">
        <v>678.613740385996</v>
      </c>
      <c r="G23" t="n">
        <v>673.72814279654</v>
      </c>
      <c r="H23" t="n">
        <v>737.468541070093</v>
      </c>
      <c r="I23" t="n">
        <v>774.860303237213</v>
      </c>
      <c r="J23" t="n">
        <v>816.973814206488</v>
      </c>
      <c r="K23" t="n">
        <v>852.479022622</v>
      </c>
      <c r="L23" t="n">
        <v>909.290909104606</v>
      </c>
      <c r="M23" t="n">
        <v>966.060332325728</v>
      </c>
      <c r="N23" t="n">
        <v>981.030533948928</v>
      </c>
      <c r="O23" t="n">
        <v>1002.23112424466</v>
      </c>
      <c r="P23" t="n">
        <v>1095.0553096798</v>
      </c>
      <c r="Q23" t="n">
        <v>1186.47293837195</v>
      </c>
      <c r="R23" t="n">
        <v>1235.80860596571</v>
      </c>
      <c r="S23" t="n">
        <v>1154.21885483444</v>
      </c>
      <c r="T23" t="n">
        <v>963.704323056529</v>
      </c>
      <c r="U23" t="n">
        <v>792.487697846095</v>
      </c>
      <c r="V23" t="n">
        <v>589.054295216678</v>
      </c>
      <c r="W23" t="n">
        <v>461.865061807064</v>
      </c>
      <c r="X23" t="n">
        <v>382.294455633989</v>
      </c>
      <c r="Y23" t="n">
        <v>343.604597852085</v>
      </c>
      <c r="Z23" t="n">
        <v>330.03208709484</v>
      </c>
      <c r="AA23" t="n">
        <v>343.990400366107</v>
      </c>
      <c r="AB23" t="n">
        <v>379.107114221581</v>
      </c>
      <c r="AC23" t="n">
        <v>417.14252615889</v>
      </c>
      <c r="AD23" t="n">
        <v>450.342596788061</v>
      </c>
      <c r="AE23" t="n">
        <v>466.393388730652</v>
      </c>
      <c r="AF23" t="n">
        <v>500.335687410026</v>
      </c>
    </row>
    <row r="24">
      <c r="A24" t="s">
        <v>226</v>
      </c>
      <c r="B24" t="s">
        <v>416</v>
      </c>
      <c r="C24" t="s">
        <v>342</v>
      </c>
      <c r="D24" t="s">
        <v>417</v>
      </c>
      <c r="E24" t="s">
        <v>343</v>
      </c>
      <c r="F24" t="n">
        <v>498.55431710114</v>
      </c>
      <c r="G24" t="n">
        <v>507.671784065083</v>
      </c>
      <c r="H24" t="n">
        <v>567.263940175674</v>
      </c>
      <c r="I24" t="n">
        <v>548.769984298156</v>
      </c>
      <c r="J24" t="n">
        <v>534.117974376514</v>
      </c>
      <c r="K24" t="n">
        <v>505.457454544014</v>
      </c>
      <c r="L24" t="n">
        <v>486.211737038331</v>
      </c>
      <c r="M24" t="n">
        <v>482.679200419686</v>
      </c>
      <c r="N24" t="n">
        <v>464.634911348974</v>
      </c>
      <c r="O24" t="n">
        <v>454.385646241711</v>
      </c>
      <c r="P24" t="n">
        <v>476.596977424735</v>
      </c>
      <c r="Q24" t="n">
        <v>494.259158363264</v>
      </c>
      <c r="R24" t="n">
        <v>516.570007959186</v>
      </c>
      <c r="S24" t="n">
        <v>540.318861937183</v>
      </c>
      <c r="T24" t="n">
        <v>521.388950203307</v>
      </c>
      <c r="U24" t="n">
        <v>547.501897096907</v>
      </c>
      <c r="V24" t="n">
        <v>550.007140713691</v>
      </c>
      <c r="W24" t="n">
        <v>577.504628878874</v>
      </c>
      <c r="X24" t="n">
        <v>582.212478276173</v>
      </c>
      <c r="Y24" t="n">
        <v>589.570821892286</v>
      </c>
      <c r="Z24" t="n">
        <v>596.477817229626</v>
      </c>
      <c r="AA24" t="n">
        <v>594.898573502444</v>
      </c>
      <c r="AB24" t="n">
        <v>585.247443702151</v>
      </c>
      <c r="AC24" t="n">
        <v>562.952683055112</v>
      </c>
      <c r="AD24" t="n">
        <v>534.720856123373</v>
      </c>
      <c r="AE24" t="n">
        <v>489.649944524594</v>
      </c>
      <c r="AF24" t="n">
        <v>474.465434454625</v>
      </c>
    </row>
    <row r="25">
      <c r="A25" t="s">
        <v>226</v>
      </c>
      <c r="B25" t="s">
        <v>418</v>
      </c>
      <c r="C25" t="s">
        <v>342</v>
      </c>
      <c r="D25" t="s">
        <v>419</v>
      </c>
      <c r="E25" t="s">
        <v>343</v>
      </c>
      <c r="F25" t="n">
        <v>187.881896581552</v>
      </c>
      <c r="G25" t="n">
        <v>184.487705882913</v>
      </c>
      <c r="H25" t="n">
        <v>201.091153864902</v>
      </c>
      <c r="I25" t="n">
        <v>194.663598079327</v>
      </c>
      <c r="J25" t="n">
        <v>190.641535337588</v>
      </c>
      <c r="K25" t="n">
        <v>182.242581525489</v>
      </c>
      <c r="L25" t="n">
        <v>167.729590650227</v>
      </c>
      <c r="M25" t="n">
        <v>156.943275477406</v>
      </c>
      <c r="N25" t="n">
        <v>141.312406062661</v>
      </c>
      <c r="O25" t="n">
        <v>133.520727018988</v>
      </c>
      <c r="P25" t="n">
        <v>133.36214152864</v>
      </c>
      <c r="Q25" t="n">
        <v>132.917565538472</v>
      </c>
      <c r="R25" t="n">
        <v>134.264632067546</v>
      </c>
      <c r="S25" t="n">
        <v>140.439107293866</v>
      </c>
      <c r="T25" t="n">
        <v>130.191355702239</v>
      </c>
      <c r="U25" t="n">
        <v>120.27245340344</v>
      </c>
      <c r="V25" t="n">
        <v>101.93514685667</v>
      </c>
      <c r="W25" t="n">
        <v>91.7533395357101</v>
      </c>
      <c r="X25" t="n">
        <v>84.927462686794</v>
      </c>
      <c r="Y25" t="n">
        <v>83.0555472766686</v>
      </c>
      <c r="Z25" t="n">
        <v>84.9215809425382</v>
      </c>
      <c r="AA25" t="n">
        <v>87.9000181192651</v>
      </c>
      <c r="AB25" t="n">
        <v>89.4737352255908</v>
      </c>
      <c r="AC25" t="n">
        <v>90.3890220025994</v>
      </c>
      <c r="AD25" t="n">
        <v>89.6355262795076</v>
      </c>
      <c r="AE25" t="n">
        <v>84.1778960079826</v>
      </c>
      <c r="AF25" t="n">
        <v>84.8174085434959</v>
      </c>
    </row>
    <row r="26">
      <c r="A26" t="s">
        <v>226</v>
      </c>
      <c r="B26" t="s">
        <v>420</v>
      </c>
      <c r="C26" t="s">
        <v>342</v>
      </c>
      <c r="D26" t="s">
        <v>421</v>
      </c>
      <c r="E26" t="s">
        <v>343</v>
      </c>
      <c r="F26" t="n">
        <v>103.578457767211</v>
      </c>
      <c r="G26" t="n">
        <v>108.916851133076</v>
      </c>
      <c r="H26" t="n">
        <v>124.262038303971</v>
      </c>
      <c r="I26" t="n">
        <v>123.689780127163</v>
      </c>
      <c r="J26" t="n">
        <v>117.667696039568</v>
      </c>
      <c r="K26" t="n">
        <v>110.48780215228</v>
      </c>
      <c r="L26" t="n">
        <v>109.374178778532</v>
      </c>
      <c r="M26" t="n">
        <v>112.46335974947</v>
      </c>
      <c r="N26" t="n">
        <v>108.740429147596</v>
      </c>
      <c r="O26" t="n">
        <v>108.151723898243</v>
      </c>
      <c r="P26" t="n">
        <v>120.31714294446</v>
      </c>
      <c r="Q26" t="n">
        <v>128.316544403781</v>
      </c>
      <c r="R26" t="n">
        <v>135.825388134194</v>
      </c>
      <c r="S26" t="n">
        <v>144.617659305575</v>
      </c>
      <c r="T26" t="n">
        <v>134.545693106582</v>
      </c>
      <c r="U26" t="n">
        <v>156.918559661619</v>
      </c>
      <c r="V26" t="n">
        <v>184.654431397801</v>
      </c>
      <c r="W26" t="n">
        <v>216.647344067931</v>
      </c>
      <c r="X26" t="n">
        <v>230.408162959915</v>
      </c>
      <c r="Y26" t="n">
        <v>239.735607541036</v>
      </c>
      <c r="Z26" t="n">
        <v>245.689893433746</v>
      </c>
      <c r="AA26" t="n">
        <v>249.128050490472</v>
      </c>
      <c r="AB26" t="n">
        <v>246.676358271406</v>
      </c>
      <c r="AC26" t="n">
        <v>236.706438610663</v>
      </c>
      <c r="AD26" t="n">
        <v>224.28350046338</v>
      </c>
      <c r="AE26" t="n">
        <v>206.053787472735</v>
      </c>
      <c r="AF26" t="n">
        <v>199.837580732293</v>
      </c>
    </row>
    <row r="27">
      <c r="A27" t="s">
        <v>226</v>
      </c>
      <c r="B27" t="s">
        <v>422</v>
      </c>
      <c r="C27" t="s">
        <v>342</v>
      </c>
      <c r="D27" t="s">
        <v>423</v>
      </c>
      <c r="E27" t="s">
        <v>343</v>
      </c>
      <c r="F27" t="n">
        <v>207.093962752377</v>
      </c>
      <c r="G27" t="n">
        <v>214.267227049094</v>
      </c>
      <c r="H27" t="n">
        <v>241.910748006802</v>
      </c>
      <c r="I27" t="n">
        <v>230.416606091666</v>
      </c>
      <c r="J27" t="n">
        <v>225.808742999358</v>
      </c>
      <c r="K27" t="n">
        <v>212.727070866246</v>
      </c>
      <c r="L27" t="n">
        <v>209.107967609572</v>
      </c>
      <c r="M27" t="n">
        <v>213.272565192809</v>
      </c>
      <c r="N27" t="n">
        <v>214.582076138718</v>
      </c>
      <c r="O27" t="n">
        <v>212.713195324479</v>
      </c>
      <c r="P27" t="n">
        <v>222.917692951635</v>
      </c>
      <c r="Q27" t="n">
        <v>233.025048421012</v>
      </c>
      <c r="R27" t="n">
        <v>246.479987757445</v>
      </c>
      <c r="S27" t="n">
        <v>255.262095337742</v>
      </c>
      <c r="T27" t="n">
        <v>256.651901394486</v>
      </c>
      <c r="U27" t="n">
        <v>270.310884031849</v>
      </c>
      <c r="V27" t="n">
        <v>263.41756245922</v>
      </c>
      <c r="W27" t="n">
        <v>269.103945275233</v>
      </c>
      <c r="X27" t="n">
        <v>266.876852629464</v>
      </c>
      <c r="Y27" t="n">
        <v>266.779667074582</v>
      </c>
      <c r="Z27" t="n">
        <v>265.866342853342</v>
      </c>
      <c r="AA27" t="n">
        <v>257.870504892706</v>
      </c>
      <c r="AB27" t="n">
        <v>249.097350205154</v>
      </c>
      <c r="AC27" t="n">
        <v>235.85722244185</v>
      </c>
      <c r="AD27" t="n">
        <v>220.801829380486</v>
      </c>
      <c r="AE27" t="n">
        <v>199.418261043876</v>
      </c>
      <c r="AF27" t="n">
        <v>189.810445178836</v>
      </c>
    </row>
    <row r="28">
      <c r="A28" t="s">
        <v>226</v>
      </c>
      <c r="B28" t="s">
        <v>424</v>
      </c>
      <c r="C28" t="s">
        <v>342</v>
      </c>
      <c r="D28" t="s">
        <v>425</v>
      </c>
      <c r="E28" t="s">
        <v>343</v>
      </c>
      <c r="F28" t="n">
        <v>259.132105518731</v>
      </c>
      <c r="G28" t="n">
        <v>270.856807252692</v>
      </c>
      <c r="H28" t="n">
        <v>310.52047525305</v>
      </c>
      <c r="I28" t="n">
        <v>334.525813566767</v>
      </c>
      <c r="J28" t="n">
        <v>350.191638673142</v>
      </c>
      <c r="K28" t="n">
        <v>348.118615533861</v>
      </c>
      <c r="L28" t="n">
        <v>348.048781453139</v>
      </c>
      <c r="M28" t="n">
        <v>342.787133854952</v>
      </c>
      <c r="N28" t="n">
        <v>338.634486673552</v>
      </c>
      <c r="O28" t="n">
        <v>322.111444151184</v>
      </c>
      <c r="P28" t="n">
        <v>311.69176102519</v>
      </c>
      <c r="Q28" t="n">
        <v>301.214466695041</v>
      </c>
      <c r="R28" t="n">
        <v>297.904982884776</v>
      </c>
      <c r="S28" t="n">
        <v>295.643732120325</v>
      </c>
      <c r="T28" t="n">
        <v>294.567050678929</v>
      </c>
      <c r="U28" t="n">
        <v>291.21426272712</v>
      </c>
      <c r="V28" t="n">
        <v>266.224165242701</v>
      </c>
      <c r="W28" t="n">
        <v>256.719609123713</v>
      </c>
      <c r="X28" t="n">
        <v>251.355299588836</v>
      </c>
      <c r="Y28" t="n">
        <v>251.76389800373</v>
      </c>
      <c r="Z28" t="n">
        <v>258.703011788579</v>
      </c>
      <c r="AA28" t="n">
        <v>263.137815703544</v>
      </c>
      <c r="AB28" t="n">
        <v>260.309033163053</v>
      </c>
      <c r="AC28" t="n">
        <v>253.363929282136</v>
      </c>
      <c r="AD28" t="n">
        <v>244.012410652897</v>
      </c>
      <c r="AE28" t="n">
        <v>223.236280539626</v>
      </c>
      <c r="AF28" t="n">
        <v>216.296544256171</v>
      </c>
    </row>
    <row r="29">
      <c r="A29" t="s">
        <v>226</v>
      </c>
      <c r="B29" t="s">
        <v>426</v>
      </c>
      <c r="C29" t="s">
        <v>342</v>
      </c>
      <c r="D29" t="s">
        <v>427</v>
      </c>
      <c r="E29" t="s">
        <v>343</v>
      </c>
      <c r="F29" t="n">
        <v>56.2094908711169</v>
      </c>
      <c r="G29" t="n">
        <v>61.8404603401369</v>
      </c>
      <c r="H29" t="n">
        <v>73.4673079926878</v>
      </c>
      <c r="I29" t="n">
        <v>83.0850444632118</v>
      </c>
      <c r="J29" t="n">
        <v>89.4257719161347</v>
      </c>
      <c r="K29" t="n">
        <v>87.5338633610701</v>
      </c>
      <c r="L29" t="n">
        <v>97.9354635899733</v>
      </c>
      <c r="M29" t="n">
        <v>110.901804642959</v>
      </c>
      <c r="N29" t="n">
        <v>114.649385257126</v>
      </c>
      <c r="O29" t="n">
        <v>124.343615079157</v>
      </c>
      <c r="P29" t="n">
        <v>125.943382715236</v>
      </c>
      <c r="Q29" t="n">
        <v>118.813948319755</v>
      </c>
      <c r="R29" t="n">
        <v>115.139173352073</v>
      </c>
      <c r="S29" t="n">
        <v>114.124387472294</v>
      </c>
      <c r="T29" t="n">
        <v>110.068785191162</v>
      </c>
      <c r="U29" t="n">
        <v>110.016976331463</v>
      </c>
      <c r="V29" t="n">
        <v>100.849455108972</v>
      </c>
      <c r="W29" t="n">
        <v>98.0297548950636</v>
      </c>
      <c r="X29" t="n">
        <v>95.6934797249257</v>
      </c>
      <c r="Y29" t="n">
        <v>97.453622101824</v>
      </c>
      <c r="Z29" t="n">
        <v>101.986532693416</v>
      </c>
      <c r="AA29" t="n">
        <v>104.880023960338</v>
      </c>
      <c r="AB29" t="n">
        <v>104.894215369799</v>
      </c>
      <c r="AC29" t="n">
        <v>103.507417072441</v>
      </c>
      <c r="AD29" t="n">
        <v>100.847945731548</v>
      </c>
      <c r="AE29" t="n">
        <v>93.2428731514269</v>
      </c>
      <c r="AF29" t="n">
        <v>91.152568010035</v>
      </c>
    </row>
    <row r="30">
      <c r="A30" t="s">
        <v>226</v>
      </c>
      <c r="B30" t="s">
        <v>428</v>
      </c>
      <c r="C30" t="s">
        <v>342</v>
      </c>
      <c r="D30" t="s">
        <v>429</v>
      </c>
      <c r="E30" t="s">
        <v>343</v>
      </c>
      <c r="F30" t="n">
        <v>4.41991943997769</v>
      </c>
      <c r="G30" t="n">
        <v>4.69695261820593</v>
      </c>
      <c r="H30" t="n">
        <v>5.45850328400338</v>
      </c>
      <c r="I30" t="n">
        <v>6.25235361619126</v>
      </c>
      <c r="J30" t="n">
        <v>6.60354471289961</v>
      </c>
      <c r="K30" t="n">
        <v>6.20825299383835</v>
      </c>
      <c r="L30" t="n">
        <v>6.80959172339953</v>
      </c>
      <c r="M30" t="n">
        <v>7.84105831601125</v>
      </c>
      <c r="N30" t="n">
        <v>9.15498238751872</v>
      </c>
      <c r="O30" t="n">
        <v>11.1099387412803</v>
      </c>
      <c r="P30" t="n">
        <v>9.96247521858741</v>
      </c>
      <c r="Q30" t="n">
        <v>9.0054860448007</v>
      </c>
      <c r="R30" t="n">
        <v>8.61669745390967</v>
      </c>
      <c r="S30" t="n">
        <v>7.53315744503793</v>
      </c>
      <c r="T30" t="n">
        <v>7.94003390775991</v>
      </c>
      <c r="U30" t="n">
        <v>6.74372954284034</v>
      </c>
      <c r="V30" t="n">
        <v>5.07456148420624</v>
      </c>
      <c r="W30" t="n">
        <v>4.28178157177122</v>
      </c>
      <c r="X30" t="n">
        <v>3.63232495910937</v>
      </c>
      <c r="Y30" t="n">
        <v>3.32643812921222</v>
      </c>
      <c r="Z30" t="n">
        <v>3.23984043721412</v>
      </c>
      <c r="AA30" t="n">
        <v>3.11634471757027</v>
      </c>
      <c r="AB30" t="n">
        <v>2.89047933991258</v>
      </c>
      <c r="AC30" t="n">
        <v>2.72457695604615</v>
      </c>
      <c r="AD30" t="n">
        <v>2.53108495791558</v>
      </c>
      <c r="AE30" t="n">
        <v>2.25649830793646</v>
      </c>
      <c r="AF30" t="n">
        <v>2.15595845317147</v>
      </c>
    </row>
    <row r="31">
      <c r="A31" t="s">
        <v>226</v>
      </c>
      <c r="B31" t="s">
        <v>430</v>
      </c>
      <c r="C31" t="s">
        <v>342</v>
      </c>
      <c r="D31" t="s">
        <v>431</v>
      </c>
      <c r="E31" t="s">
        <v>343</v>
      </c>
      <c r="F31" t="n">
        <v>20.4320912428783</v>
      </c>
      <c r="G31" t="n">
        <v>22.815541581069</v>
      </c>
      <c r="H31" t="n">
        <v>27.3300491879996</v>
      </c>
      <c r="I31" t="n">
        <v>31.3493703199053</v>
      </c>
      <c r="J31" t="n">
        <v>34.9528522606661</v>
      </c>
      <c r="K31" t="n">
        <v>33.5201881252409</v>
      </c>
      <c r="L31" t="n">
        <v>32.8460049697494</v>
      </c>
      <c r="M31" t="n">
        <v>33.8929088632443</v>
      </c>
      <c r="N31" t="n">
        <v>33.3480988690317</v>
      </c>
      <c r="O31" t="n">
        <v>31.2967461283227</v>
      </c>
      <c r="P31" t="n">
        <v>29.7504469396541</v>
      </c>
      <c r="Q31" t="n">
        <v>31.7978846418775</v>
      </c>
      <c r="R31" t="n">
        <v>38.2086454542634</v>
      </c>
      <c r="S31" t="n">
        <v>43.2042477963701</v>
      </c>
      <c r="T31" t="n">
        <v>50.1719544737002</v>
      </c>
      <c r="U31" t="n">
        <v>50.4490533166812</v>
      </c>
      <c r="V31" t="n">
        <v>43.6365998910568</v>
      </c>
      <c r="W31" t="n">
        <v>40.7675158007343</v>
      </c>
      <c r="X31" t="n">
        <v>38.9515169324312</v>
      </c>
      <c r="Y31" t="n">
        <v>38.0287022253329</v>
      </c>
      <c r="Z31" t="n">
        <v>38.6024720450483</v>
      </c>
      <c r="AA31" t="n">
        <v>39.1676449991238</v>
      </c>
      <c r="AB31" t="n">
        <v>38.8476451489372</v>
      </c>
      <c r="AC31" t="n">
        <v>37.6301355120942</v>
      </c>
      <c r="AD31" t="n">
        <v>35.9459655668422</v>
      </c>
      <c r="AE31" t="n">
        <v>31.9561295677804</v>
      </c>
      <c r="AF31" t="n">
        <v>30.3535744038025</v>
      </c>
    </row>
    <row r="32">
      <c r="A32" t="s">
        <v>226</v>
      </c>
      <c r="B32" t="s">
        <v>432</v>
      </c>
      <c r="C32" t="s">
        <v>342</v>
      </c>
      <c r="D32" t="s">
        <v>433</v>
      </c>
      <c r="E32" t="s">
        <v>343</v>
      </c>
      <c r="F32" t="n">
        <v>122.699645651949</v>
      </c>
      <c r="G32" t="n">
        <v>124.008636612396</v>
      </c>
      <c r="H32" t="n">
        <v>139.573310197287</v>
      </c>
      <c r="I32" t="n">
        <v>150.563828125602</v>
      </c>
      <c r="J32" t="n">
        <v>160.024393951157</v>
      </c>
      <c r="K32" t="n">
        <v>167.469829231649</v>
      </c>
      <c r="L32" t="n">
        <v>156.291712515961</v>
      </c>
      <c r="M32" t="n">
        <v>132.836166365044</v>
      </c>
      <c r="N32" t="n">
        <v>125.065988776823</v>
      </c>
      <c r="O32" t="n">
        <v>105.613012033352</v>
      </c>
      <c r="P32" t="n">
        <v>97.023717744367</v>
      </c>
      <c r="Q32" t="n">
        <v>87.7917342322581</v>
      </c>
      <c r="R32" t="n">
        <v>80.869708082916</v>
      </c>
      <c r="S32" t="n">
        <v>77.3611818373018</v>
      </c>
      <c r="T32" t="n">
        <v>73.4375708887421</v>
      </c>
      <c r="U32" t="n">
        <v>68.4379939227655</v>
      </c>
      <c r="V32" t="n">
        <v>63.8222710986723</v>
      </c>
      <c r="W32" t="n">
        <v>61.1800441043996</v>
      </c>
      <c r="X32" t="n">
        <v>60.913638944324</v>
      </c>
      <c r="Y32" t="n">
        <v>60.3785404220315</v>
      </c>
      <c r="Z32" t="n">
        <v>62.0432608800006</v>
      </c>
      <c r="AA32" t="n">
        <v>63.5828625836554</v>
      </c>
      <c r="AB32" t="n">
        <v>63.4609716179209</v>
      </c>
      <c r="AC32" t="n">
        <v>61.7403317658038</v>
      </c>
      <c r="AD32" t="n">
        <v>59.1800519135896</v>
      </c>
      <c r="AE32" t="n">
        <v>52.7677121345191</v>
      </c>
      <c r="AF32" t="n">
        <v>50.2373950392949</v>
      </c>
    </row>
    <row r="33">
      <c r="A33" t="s">
        <v>226</v>
      </c>
      <c r="B33" t="s">
        <v>434</v>
      </c>
      <c r="C33" t="s">
        <v>342</v>
      </c>
      <c r="D33" t="s">
        <v>435</v>
      </c>
      <c r="E33" t="s">
        <v>343</v>
      </c>
      <c r="F33" t="n">
        <v>55.3709583128096</v>
      </c>
      <c r="G33" t="n">
        <v>57.4952161008841</v>
      </c>
      <c r="H33" t="n">
        <v>64.6913045910724</v>
      </c>
      <c r="I33" t="n">
        <v>63.2752170418566</v>
      </c>
      <c r="J33" t="n">
        <v>59.1850758322843</v>
      </c>
      <c r="K33" t="n">
        <v>53.3864818220631</v>
      </c>
      <c r="L33" t="n">
        <v>54.1660086540557</v>
      </c>
      <c r="M33" t="n">
        <v>57.315195667694</v>
      </c>
      <c r="N33" t="n">
        <v>56.4160313830518</v>
      </c>
      <c r="O33" t="n">
        <v>49.7481321690723</v>
      </c>
      <c r="P33" t="n">
        <v>49.0117384073455</v>
      </c>
      <c r="Q33" t="n">
        <v>53.8054134563497</v>
      </c>
      <c r="R33" t="n">
        <v>55.0707585416138</v>
      </c>
      <c r="S33" t="n">
        <v>53.4207575693208</v>
      </c>
      <c r="T33" t="n">
        <v>52.948706217564</v>
      </c>
      <c r="U33" t="n">
        <v>55.5665096133703</v>
      </c>
      <c r="V33" t="n">
        <v>52.8412776597941</v>
      </c>
      <c r="W33" t="n">
        <v>52.4605127517443</v>
      </c>
      <c r="X33" t="n">
        <v>52.1643390280454</v>
      </c>
      <c r="Y33" t="n">
        <v>52.5765951253291</v>
      </c>
      <c r="Z33" t="n">
        <v>52.8309057329005</v>
      </c>
      <c r="AA33" t="n">
        <v>52.3909394428564</v>
      </c>
      <c r="AB33" t="n">
        <v>50.2157216864835</v>
      </c>
      <c r="AC33" t="n">
        <v>47.7614679757506</v>
      </c>
      <c r="AD33" t="n">
        <v>45.5073624830014</v>
      </c>
      <c r="AE33" t="n">
        <v>43.013067377963</v>
      </c>
      <c r="AF33" t="n">
        <v>42.3970483498674</v>
      </c>
    </row>
    <row r="34">
      <c r="A34" t="s">
        <v>226</v>
      </c>
      <c r="B34" t="s">
        <v>436</v>
      </c>
      <c r="C34" t="s">
        <v>342</v>
      </c>
      <c r="D34" t="s">
        <v>437</v>
      </c>
      <c r="E34" t="s">
        <v>343</v>
      </c>
      <c r="F34" t="n">
        <v>65.7796141539953</v>
      </c>
      <c r="G34" t="n">
        <v>70.7665467516444</v>
      </c>
      <c r="H34" t="n">
        <v>88.3902958658238</v>
      </c>
      <c r="I34" t="n">
        <v>119.221741414434</v>
      </c>
      <c r="J34" t="n">
        <v>135.019869335562</v>
      </c>
      <c r="K34" t="n">
        <v>138.692709722109</v>
      </c>
      <c r="L34" t="n">
        <v>137.572366939568</v>
      </c>
      <c r="M34" t="n">
        <v>139.865517234632</v>
      </c>
      <c r="N34" t="n">
        <v>137.000942808902</v>
      </c>
      <c r="O34" t="n">
        <v>130.108347583597</v>
      </c>
      <c r="P34" t="n">
        <v>134.355689938452</v>
      </c>
      <c r="Q34" t="n">
        <v>143.703600281267</v>
      </c>
      <c r="R34" t="n">
        <v>158.691077977153</v>
      </c>
      <c r="S34" t="n">
        <v>164.336260245096</v>
      </c>
      <c r="T34" t="n">
        <v>170.241374108027</v>
      </c>
      <c r="U34" t="n">
        <v>179.487878230993</v>
      </c>
      <c r="V34" t="n">
        <v>172.248577738242</v>
      </c>
      <c r="W34" t="n">
        <v>175.913744127527</v>
      </c>
      <c r="X34" t="n">
        <v>174.075318740127</v>
      </c>
      <c r="Y34" t="n">
        <v>173.200946873003</v>
      </c>
      <c r="Z34" t="n">
        <v>172.998034898613</v>
      </c>
      <c r="AA34" t="n">
        <v>169.574463277371</v>
      </c>
      <c r="AB34" t="n">
        <v>166.765023071099</v>
      </c>
      <c r="AC34" t="n">
        <v>163.122478290656</v>
      </c>
      <c r="AD34" t="n">
        <v>157.392520837725</v>
      </c>
      <c r="AE34" t="n">
        <v>127.280582900455</v>
      </c>
      <c r="AF34" t="n">
        <v>116.074467751334</v>
      </c>
    </row>
    <row r="35">
      <c r="A35" t="s">
        <v>226</v>
      </c>
      <c r="B35" t="s">
        <v>438</v>
      </c>
      <c r="C35" t="s">
        <v>342</v>
      </c>
      <c r="D35" t="s">
        <v>439</v>
      </c>
      <c r="E35" t="s">
        <v>343</v>
      </c>
      <c r="F35" t="n">
        <v>52.7387124664913</v>
      </c>
      <c r="G35" t="n">
        <v>59.9006603477661</v>
      </c>
      <c r="H35" t="n">
        <v>73.9883853474933</v>
      </c>
      <c r="I35" t="n">
        <v>80.2192110018015</v>
      </c>
      <c r="J35" t="n">
        <v>85.7661436172865</v>
      </c>
      <c r="K35" t="n">
        <v>83.1765831236979</v>
      </c>
      <c r="L35" t="n">
        <v>91.759600189888</v>
      </c>
      <c r="M35" t="n">
        <v>101.19282724605</v>
      </c>
      <c r="N35" t="n">
        <v>105.688392643162</v>
      </c>
      <c r="O35" t="n">
        <v>109.389613634805</v>
      </c>
      <c r="P35" t="n">
        <v>121.079360747151</v>
      </c>
      <c r="Q35" t="n">
        <v>134.996768818004</v>
      </c>
      <c r="R35" t="n">
        <v>145.762447047151</v>
      </c>
      <c r="S35" t="n">
        <v>162.508518646858</v>
      </c>
      <c r="T35" t="n">
        <v>182.143753761406</v>
      </c>
      <c r="U35" t="n">
        <v>225.906912480772</v>
      </c>
      <c r="V35" t="n">
        <v>235.228477349166</v>
      </c>
      <c r="W35" t="n">
        <v>263.053391289041</v>
      </c>
      <c r="X35" t="n">
        <v>285.554804168626</v>
      </c>
      <c r="Y35" t="n">
        <v>302.020183135935</v>
      </c>
      <c r="Z35" t="n">
        <v>322.289581996146</v>
      </c>
      <c r="AA35" t="n">
        <v>345.077782534304</v>
      </c>
      <c r="AB35" t="n">
        <v>372.518436233711</v>
      </c>
      <c r="AC35" t="n">
        <v>404.941243022749</v>
      </c>
      <c r="AD35" t="n">
        <v>437.963875283</v>
      </c>
      <c r="AE35" t="n">
        <v>470.063576303954</v>
      </c>
      <c r="AF35" t="n">
        <v>519.445029869947</v>
      </c>
    </row>
    <row r="36">
      <c r="A36" t="s">
        <v>226</v>
      </c>
      <c r="B36" t="s">
        <v>440</v>
      </c>
      <c r="C36" t="s">
        <v>342</v>
      </c>
      <c r="D36" t="s">
        <v>441</v>
      </c>
      <c r="E36" t="s">
        <v>343</v>
      </c>
      <c r="F36" t="n">
        <v>28.157312894004</v>
      </c>
      <c r="G36" t="n">
        <v>30.4506886747511</v>
      </c>
      <c r="H36" t="n">
        <v>35.4778353568312</v>
      </c>
      <c r="I36" t="n">
        <v>35.9308912210054</v>
      </c>
      <c r="J36" t="n">
        <v>35.393077209179</v>
      </c>
      <c r="K36" t="n">
        <v>32.0736426136892</v>
      </c>
      <c r="L36" t="n">
        <v>30.5008624959747</v>
      </c>
      <c r="M36" t="n">
        <v>30.7525162792645</v>
      </c>
      <c r="N36" t="n">
        <v>31.2226467269755</v>
      </c>
      <c r="O36" t="n">
        <v>32.290346421614</v>
      </c>
      <c r="P36" t="n">
        <v>33.0082091026403</v>
      </c>
      <c r="Q36" t="n">
        <v>33.1388024148553</v>
      </c>
      <c r="R36" t="n">
        <v>33.191298238771</v>
      </c>
      <c r="S36" t="n">
        <v>34.7291080667633</v>
      </c>
      <c r="T36" t="n">
        <v>36.3748446238966</v>
      </c>
      <c r="U36" t="n">
        <v>55.1595094166762</v>
      </c>
      <c r="V36" t="n">
        <v>63.4266334359775</v>
      </c>
      <c r="W36" t="n">
        <v>73.3322108393046</v>
      </c>
      <c r="X36" t="n">
        <v>77.4023487282185</v>
      </c>
      <c r="Y36" t="n">
        <v>81.6763303034734</v>
      </c>
      <c r="Z36" t="n">
        <v>88.0931291148348</v>
      </c>
      <c r="AA36" t="n">
        <v>95.7451716447288</v>
      </c>
      <c r="AB36" t="n">
        <v>104.560490027552</v>
      </c>
      <c r="AC36" t="n">
        <v>114.305171848123</v>
      </c>
      <c r="AD36" t="n">
        <v>124.92626157211</v>
      </c>
      <c r="AE36" t="n">
        <v>135.157281642319</v>
      </c>
      <c r="AF36" t="n">
        <v>150.533632900088</v>
      </c>
    </row>
    <row r="37">
      <c r="A37" t="s">
        <v>226</v>
      </c>
      <c r="B37" t="s">
        <v>442</v>
      </c>
      <c r="C37" t="s">
        <v>342</v>
      </c>
      <c r="D37" t="s">
        <v>443</v>
      </c>
      <c r="E37" t="s">
        <v>343</v>
      </c>
      <c r="F37" t="n">
        <v>15.8629711731455</v>
      </c>
      <c r="G37" t="n">
        <v>18.4486767764878</v>
      </c>
      <c r="H37" t="n">
        <v>22.974816954802</v>
      </c>
      <c r="I37" t="n">
        <v>24.4720221205583</v>
      </c>
      <c r="J37" t="n">
        <v>25.9660186494446</v>
      </c>
      <c r="K37" t="n">
        <v>25.9073129120434</v>
      </c>
      <c r="L37" t="n">
        <v>28.7087255813337</v>
      </c>
      <c r="M37" t="n">
        <v>31.8300126893373</v>
      </c>
      <c r="N37" t="n">
        <v>33.6143146163504</v>
      </c>
      <c r="O37" t="n">
        <v>35.4541033086213</v>
      </c>
      <c r="P37" t="n">
        <v>40.521591796243</v>
      </c>
      <c r="Q37" t="n">
        <v>46.3678623090031</v>
      </c>
      <c r="R37" t="n">
        <v>51.1493365076096</v>
      </c>
      <c r="S37" t="n">
        <v>56.6241410436391</v>
      </c>
      <c r="T37" t="n">
        <v>61.2988185396471</v>
      </c>
      <c r="U37" t="n">
        <v>63.5077489694759</v>
      </c>
      <c r="V37" t="n">
        <v>60.0623582507751</v>
      </c>
      <c r="W37" t="n">
        <v>59.8418415736985</v>
      </c>
      <c r="X37" t="n">
        <v>63.2996026954029</v>
      </c>
      <c r="Y37" t="n">
        <v>58.3610347539024</v>
      </c>
      <c r="Z37" t="n">
        <v>54.9194572128264</v>
      </c>
      <c r="AA37" t="n">
        <v>52.7216737270056</v>
      </c>
      <c r="AB37" t="n">
        <v>52.1729117319848</v>
      </c>
      <c r="AC37" t="n">
        <v>54.1284297952488</v>
      </c>
      <c r="AD37" t="n">
        <v>54.1211139590089</v>
      </c>
      <c r="AE37" t="n">
        <v>54.543751511176</v>
      </c>
      <c r="AF37" t="n">
        <v>56.3806550014235</v>
      </c>
    </row>
    <row r="38">
      <c r="A38" t="s">
        <v>226</v>
      </c>
      <c r="B38" t="s">
        <v>444</v>
      </c>
      <c r="C38" t="s">
        <v>342</v>
      </c>
      <c r="D38" t="s">
        <v>445</v>
      </c>
      <c r="E38" t="s">
        <v>343</v>
      </c>
      <c r="F38" t="n">
        <v>8.71842839934175</v>
      </c>
      <c r="G38" t="n">
        <v>11.0012948965271</v>
      </c>
      <c r="H38" t="n">
        <v>15.5357330358601</v>
      </c>
      <c r="I38" t="n">
        <v>19.8162976602377</v>
      </c>
      <c r="J38" t="n">
        <v>24.4070477586628</v>
      </c>
      <c r="K38" t="n">
        <v>25.1956275979652</v>
      </c>
      <c r="L38" t="n">
        <v>32.5500121125795</v>
      </c>
      <c r="M38" t="n">
        <v>38.6102982774486</v>
      </c>
      <c r="N38" t="n">
        <v>40.8514312998358</v>
      </c>
      <c r="O38" t="n">
        <v>41.6451639045697</v>
      </c>
      <c r="P38" t="n">
        <v>47.5495598482679</v>
      </c>
      <c r="Q38" t="n">
        <v>55.4901040941456</v>
      </c>
      <c r="R38" t="n">
        <v>61.4218123007703</v>
      </c>
      <c r="S38" t="n">
        <v>71.1552695364554</v>
      </c>
      <c r="T38" t="n">
        <v>84.4700905978619</v>
      </c>
      <c r="U38" t="n">
        <v>107.23965409462</v>
      </c>
      <c r="V38" t="n">
        <v>111.739485662413</v>
      </c>
      <c r="W38" t="n">
        <v>129.879338876037</v>
      </c>
      <c r="X38" t="n">
        <v>144.852852745004</v>
      </c>
      <c r="Y38" t="n">
        <v>161.982818078559</v>
      </c>
      <c r="Z38" t="n">
        <v>179.276995668484</v>
      </c>
      <c r="AA38" t="n">
        <v>196.610937162569</v>
      </c>
      <c r="AB38" t="n">
        <v>215.785034474174</v>
      </c>
      <c r="AC38" t="n">
        <v>236.507641379378</v>
      </c>
      <c r="AD38" t="n">
        <v>258.916499751881</v>
      </c>
      <c r="AE38" t="n">
        <v>280.362543150459</v>
      </c>
      <c r="AF38" t="n">
        <v>312.530741968436</v>
      </c>
    </row>
    <row r="39">
      <c r="A39" t="s">
        <v>226</v>
      </c>
      <c r="B39" t="s">
        <v>446</v>
      </c>
      <c r="C39" t="s">
        <v>342</v>
      </c>
      <c r="D39" t="s">
        <v>447</v>
      </c>
      <c r="E39" t="s">
        <v>343</v>
      </c>
      <c r="F39" t="n">
        <v>552.619701709194</v>
      </c>
      <c r="G39" t="n">
        <v>562.270490434401</v>
      </c>
      <c r="H39" t="n">
        <v>594.275852104358</v>
      </c>
      <c r="I39" t="n">
        <v>592.802325156866</v>
      </c>
      <c r="J39" t="n">
        <v>579.772029465567</v>
      </c>
      <c r="K39" t="n">
        <v>555.411376356305</v>
      </c>
      <c r="L39" t="n">
        <v>552.432788006846</v>
      </c>
      <c r="M39" t="n">
        <v>549.649562423274</v>
      </c>
      <c r="N39" t="n">
        <v>524.932051764333</v>
      </c>
      <c r="O39" t="n">
        <v>506.023588528409</v>
      </c>
      <c r="P39" t="n">
        <v>512.739503813156</v>
      </c>
      <c r="Q39" t="n">
        <v>532.174607860031</v>
      </c>
      <c r="R39" t="n">
        <v>546.53346887723</v>
      </c>
      <c r="S39" t="n">
        <v>553.194117445167</v>
      </c>
      <c r="T39" t="n">
        <v>547.707738602918</v>
      </c>
      <c r="U39" t="n">
        <v>580.535158782414</v>
      </c>
      <c r="V39" t="n">
        <v>551.090608442805</v>
      </c>
      <c r="W39" t="n">
        <v>538.546764419296</v>
      </c>
      <c r="X39" t="n">
        <v>516.682912239347</v>
      </c>
      <c r="Y39" t="n">
        <v>497.41834957043</v>
      </c>
      <c r="Z39" t="n">
        <v>486.08515386494</v>
      </c>
      <c r="AA39" t="n">
        <v>478.166699716276</v>
      </c>
      <c r="AB39" t="n">
        <v>481.219601031528</v>
      </c>
      <c r="AC39" t="n">
        <v>485.901325845113</v>
      </c>
      <c r="AD39" t="n">
        <v>497.197514391012</v>
      </c>
      <c r="AE39" t="n">
        <v>506.187834352573</v>
      </c>
      <c r="AF39" t="n">
        <v>522.903312141241</v>
      </c>
    </row>
    <row r="40">
      <c r="A40" t="s">
        <v>226</v>
      </c>
      <c r="B40" t="s">
        <v>448</v>
      </c>
      <c r="C40" t="s">
        <v>342</v>
      </c>
      <c r="D40" t="s">
        <v>449</v>
      </c>
      <c r="E40" t="s">
        <v>343</v>
      </c>
      <c r="F40" t="n">
        <v>2.19112610508135</v>
      </c>
      <c r="G40" t="n">
        <v>2.63020821531649</v>
      </c>
      <c r="H40" t="n">
        <v>3.58338488130707</v>
      </c>
      <c r="I40" t="n">
        <v>4.40387515879431</v>
      </c>
      <c r="J40" t="n">
        <v>4.57854901879253</v>
      </c>
      <c r="K40" t="n">
        <v>4.69504877242212</v>
      </c>
      <c r="L40" t="n">
        <v>4.75442006495619</v>
      </c>
      <c r="M40" t="n">
        <v>5.61537880255147</v>
      </c>
      <c r="N40" t="n">
        <v>5.71746230933484</v>
      </c>
      <c r="O40" t="n">
        <v>5.38821340678977</v>
      </c>
      <c r="P40" t="n">
        <v>6.94636098541035</v>
      </c>
      <c r="Q40" t="n">
        <v>9.00611001337135</v>
      </c>
      <c r="R40" t="n">
        <v>11.191036535345</v>
      </c>
      <c r="S40" t="n">
        <v>12.4756292004471</v>
      </c>
      <c r="T40" t="n">
        <v>12.6812961895933</v>
      </c>
      <c r="U40" t="n">
        <v>15.7480461908129</v>
      </c>
      <c r="V40" t="n">
        <v>20.9221961777767</v>
      </c>
      <c r="W40" t="n">
        <v>26.4223173392119</v>
      </c>
      <c r="X40" t="n">
        <v>29.5212437281522</v>
      </c>
      <c r="Y40" t="n">
        <v>32.8536052676387</v>
      </c>
      <c r="Z40" t="n">
        <v>35.7347225301108</v>
      </c>
      <c r="AA40" t="n">
        <v>38.693124666056</v>
      </c>
      <c r="AB40" t="n">
        <v>41.6850804357049</v>
      </c>
      <c r="AC40" t="n">
        <v>44.9746517500111</v>
      </c>
      <c r="AD40" t="n">
        <v>47.9544938202915</v>
      </c>
      <c r="AE40" t="n">
        <v>48.7720611498023</v>
      </c>
      <c r="AF40" t="n">
        <v>50.5442675017408</v>
      </c>
    </row>
    <row r="41">
      <c r="A41" t="s">
        <v>226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226</v>
      </c>
      <c r="B42" t="s">
        <v>452</v>
      </c>
      <c r="C42" t="s">
        <v>342</v>
      </c>
      <c r="D42" t="s">
        <v>453</v>
      </c>
      <c r="E42" t="s">
        <v>343</v>
      </c>
      <c r="F42" t="n">
        <v>554.70162427664</v>
      </c>
      <c r="G42" t="n">
        <v>587.386084676108</v>
      </c>
      <c r="H42" t="n">
        <v>725.699768379322</v>
      </c>
      <c r="I42" t="n">
        <v>825.359155808308</v>
      </c>
      <c r="J42" t="n">
        <v>897.186945542994</v>
      </c>
      <c r="K42" t="n">
        <v>916.774001196677</v>
      </c>
      <c r="L42" t="n">
        <v>960.970028507838</v>
      </c>
      <c r="M42" t="n">
        <v>991.317433931377</v>
      </c>
      <c r="N42" t="n">
        <v>990.260880204624</v>
      </c>
      <c r="O42" t="n">
        <v>980.776779461532</v>
      </c>
      <c r="P42" t="n">
        <v>993.731005064818</v>
      </c>
      <c r="Q42" t="n">
        <v>998.470406832544</v>
      </c>
      <c r="R42" t="n">
        <v>998.993966316785</v>
      </c>
      <c r="S42" t="n">
        <v>986.561261295565</v>
      </c>
      <c r="T42" t="n">
        <v>953.931835004313</v>
      </c>
      <c r="U42" t="n">
        <v>892.425234779606</v>
      </c>
      <c r="V42" t="n">
        <v>836.393179898886</v>
      </c>
      <c r="W42" t="n">
        <v>813.06405261957</v>
      </c>
      <c r="X42" t="n">
        <v>798.077571675548</v>
      </c>
      <c r="Y42" t="n">
        <v>801.48158093371</v>
      </c>
      <c r="Z42" t="n">
        <v>822.409836648915</v>
      </c>
      <c r="AA42" t="n">
        <v>858.722708573363</v>
      </c>
      <c r="AB42" t="n">
        <v>910.299377780931</v>
      </c>
      <c r="AC42" t="n">
        <v>971.915624639124</v>
      </c>
      <c r="AD42" t="n">
        <v>1060.90603122803</v>
      </c>
      <c r="AE42" t="n">
        <v>1134.58077892288</v>
      </c>
      <c r="AF42" t="n">
        <v>1234.38568011297</v>
      </c>
    </row>
    <row r="43">
      <c r="A43" t="s">
        <v>226</v>
      </c>
      <c r="B43" t="s">
        <v>454</v>
      </c>
      <c r="C43" t="s">
        <v>342</v>
      </c>
      <c r="D43" t="s">
        <v>455</v>
      </c>
      <c r="E43" t="s">
        <v>343</v>
      </c>
      <c r="F43" t="n">
        <v>563.525808972951</v>
      </c>
      <c r="G43" t="n">
        <v>598.20015922819</v>
      </c>
      <c r="H43" t="n">
        <v>740.569739781618</v>
      </c>
      <c r="I43" t="n">
        <v>843.348801787036</v>
      </c>
      <c r="J43" t="n">
        <v>917.489135388073</v>
      </c>
      <c r="K43" t="n">
        <v>937.646897520186</v>
      </c>
      <c r="L43" t="n">
        <v>984.872564527594</v>
      </c>
      <c r="M43" t="n">
        <v>1018.91250748919</v>
      </c>
      <c r="N43" t="n">
        <v>1020.60485440873</v>
      </c>
      <c r="O43" t="n">
        <v>1014.29075222452</v>
      </c>
      <c r="P43" t="n">
        <v>1034.55773293349</v>
      </c>
      <c r="Q43" t="n">
        <v>1047.7867657407</v>
      </c>
      <c r="R43" t="n">
        <v>1058.41922616562</v>
      </c>
      <c r="S43" t="n">
        <v>1055.25740577983</v>
      </c>
      <c r="T43" t="n">
        <v>1028.32060127466</v>
      </c>
      <c r="U43" t="n">
        <v>990.417983445359</v>
      </c>
      <c r="V43" t="n">
        <v>958.101035832536</v>
      </c>
      <c r="W43" t="n">
        <v>964.374578224181</v>
      </c>
      <c r="X43" t="n">
        <v>965.313976352535</v>
      </c>
      <c r="Y43" t="n">
        <v>983.308445147975</v>
      </c>
      <c r="Z43" t="n">
        <v>1018.86699678878</v>
      </c>
      <c r="AA43" t="n">
        <v>1070.3812929466</v>
      </c>
      <c r="AB43" t="n">
        <v>1140.26617761306</v>
      </c>
      <c r="AC43" t="n">
        <v>1221.25724489215</v>
      </c>
      <c r="AD43" t="n">
        <v>1331.590595995</v>
      </c>
      <c r="AE43" t="n">
        <v>1409.20387802949</v>
      </c>
      <c r="AF43" t="n">
        <v>1520.40646700117</v>
      </c>
    </row>
    <row r="44">
      <c r="A44" t="s">
        <v>226</v>
      </c>
      <c r="B44" t="s">
        <v>456</v>
      </c>
      <c r="C44" t="s">
        <v>342</v>
      </c>
      <c r="D44" t="s">
        <v>457</v>
      </c>
      <c r="E44" t="s">
        <v>343</v>
      </c>
      <c r="F44" t="n">
        <v>4342.06150504948</v>
      </c>
      <c r="G44" t="n">
        <v>4374.53167192615</v>
      </c>
      <c r="H44" t="n">
        <v>4816.42079630776</v>
      </c>
      <c r="I44" t="n">
        <v>4962.67678186597</v>
      </c>
      <c r="J44" t="n">
        <v>5022.31207651997</v>
      </c>
      <c r="K44" t="n">
        <v>4904.71383375273</v>
      </c>
      <c r="L44" t="n">
        <v>4955.28623640998</v>
      </c>
      <c r="M44" t="n">
        <v>5015.79562262057</v>
      </c>
      <c r="N44" t="n">
        <v>4928.92086087962</v>
      </c>
      <c r="O44" t="n">
        <v>4802.31785084795</v>
      </c>
      <c r="P44" t="n">
        <v>4901.9098353959</v>
      </c>
      <c r="Q44" t="n">
        <v>5027.96440783808</v>
      </c>
      <c r="R44" t="n">
        <v>5122.84224253927</v>
      </c>
      <c r="S44" t="n">
        <v>5060.03709066411</v>
      </c>
      <c r="T44" t="n">
        <v>4890.0754228721</v>
      </c>
      <c r="U44" t="n">
        <v>4776.59941557895</v>
      </c>
      <c r="V44" t="n">
        <v>4383.86521752429</v>
      </c>
      <c r="W44" t="n">
        <v>4236.54575316964</v>
      </c>
      <c r="X44" t="n">
        <v>4122.33547332741</v>
      </c>
      <c r="Y44" t="n">
        <v>4101.7967737638</v>
      </c>
      <c r="Z44" t="n">
        <v>4162.77614521362</v>
      </c>
      <c r="AA44" t="n">
        <v>4197.21555525414</v>
      </c>
      <c r="AB44" t="n">
        <v>4245.66315619813</v>
      </c>
      <c r="AC44" t="n">
        <v>4291.89144575758</v>
      </c>
      <c r="AD44" t="n">
        <v>4343.81296837532</v>
      </c>
      <c r="AE44" t="n">
        <v>4262.28448611853</v>
      </c>
      <c r="AF44" t="n">
        <v>4378.02737966392</v>
      </c>
    </row>
    <row r="45">
      <c r="A45" t="s">
        <v>226</v>
      </c>
      <c r="B45" t="s">
        <v>458</v>
      </c>
      <c r="C45" t="s">
        <v>342</v>
      </c>
      <c r="D45" t="s">
        <v>459</v>
      </c>
      <c r="E45" t="s">
        <v>343</v>
      </c>
      <c r="F45" t="n">
        <v>4342.06150504948</v>
      </c>
      <c r="G45" t="n">
        <v>4374.53167192615</v>
      </c>
      <c r="H45" t="n">
        <v>4816.42079630776</v>
      </c>
      <c r="I45" t="n">
        <v>4962.67678186597</v>
      </c>
      <c r="J45" t="n">
        <v>5022.31207651997</v>
      </c>
      <c r="K45" t="n">
        <v>4904.71383375273</v>
      </c>
      <c r="L45" t="n">
        <v>4955.28623640998</v>
      </c>
      <c r="M45" t="n">
        <v>5015.79562262057</v>
      </c>
      <c r="N45" t="n">
        <v>4928.92086087962</v>
      </c>
      <c r="O45" t="n">
        <v>4802.31785084795</v>
      </c>
      <c r="P45" t="n">
        <v>4901.9098353959</v>
      </c>
      <c r="Q45" t="n">
        <v>5027.96440783808</v>
      </c>
      <c r="R45" t="n">
        <v>5122.84224253927</v>
      </c>
      <c r="S45" t="n">
        <v>5060.03709066411</v>
      </c>
      <c r="T45" t="n">
        <v>4890.0754228721</v>
      </c>
      <c r="U45" t="n">
        <v>4776.59941557895</v>
      </c>
      <c r="V45" t="n">
        <v>4383.86521752429</v>
      </c>
      <c r="W45" t="n">
        <v>4236.54575316964</v>
      </c>
      <c r="X45" t="n">
        <v>4122.33547332741</v>
      </c>
      <c r="Y45" t="n">
        <v>4101.7967737638</v>
      </c>
      <c r="Z45" t="n">
        <v>4162.77614521362</v>
      </c>
      <c r="AA45" t="n">
        <v>4197.21555525414</v>
      </c>
      <c r="AB45" t="n">
        <v>4245.66315619813</v>
      </c>
      <c r="AC45" t="n">
        <v>4291.89144575758</v>
      </c>
      <c r="AD45" t="n">
        <v>4343.81296837532</v>
      </c>
      <c r="AE45" t="n">
        <v>4262.28448611853</v>
      </c>
      <c r="AF45" t="n">
        <v>4378.02737966392</v>
      </c>
    </row>
    <row r="46">
      <c r="A46" t="s">
        <v>226</v>
      </c>
      <c r="B46" t="s">
        <v>460</v>
      </c>
      <c r="C46" t="s">
        <v>342</v>
      </c>
      <c r="D46" t="s">
        <v>461</v>
      </c>
      <c r="E46" t="s">
        <v>343</v>
      </c>
      <c r="F46" t="n">
        <v>8.8241846963105</v>
      </c>
      <c r="G46" t="n">
        <v>10.8140745520817</v>
      </c>
      <c r="H46" t="n">
        <v>14.8699714022967</v>
      </c>
      <c r="I46" t="n">
        <v>17.9896459787281</v>
      </c>
      <c r="J46" t="n">
        <v>20.3021898450791</v>
      </c>
      <c r="K46" t="n">
        <v>20.8728963235091</v>
      </c>
      <c r="L46" t="n">
        <v>23.9025360197562</v>
      </c>
      <c r="M46" t="n">
        <v>27.5950735578106</v>
      </c>
      <c r="N46" t="n">
        <v>30.3439742041095</v>
      </c>
      <c r="O46" t="n">
        <v>33.5139727629884</v>
      </c>
      <c r="P46" t="n">
        <v>40.8267278686703</v>
      </c>
      <c r="Q46" t="n">
        <v>49.3163589081571</v>
      </c>
      <c r="R46" t="n">
        <v>59.4252598488321</v>
      </c>
      <c r="S46" t="n">
        <v>68.6961444842645</v>
      </c>
      <c r="T46" t="n">
        <v>74.3887662703467</v>
      </c>
      <c r="U46" t="n">
        <v>97.9927486657523</v>
      </c>
      <c r="V46" t="n">
        <v>121.70785593365</v>
      </c>
      <c r="W46" t="n">
        <v>151.31052560461</v>
      </c>
      <c r="X46" t="n">
        <v>167.236404676987</v>
      </c>
      <c r="Y46" t="n">
        <v>181.826864214265</v>
      </c>
      <c r="Z46" t="n">
        <v>196.457160139866</v>
      </c>
      <c r="AA46" t="n">
        <v>211.658584373239</v>
      </c>
      <c r="AB46" t="n">
        <v>229.966799832132</v>
      </c>
      <c r="AC46" t="n">
        <v>249.341620253022</v>
      </c>
      <c r="AD46" t="n">
        <v>270.68456476698</v>
      </c>
      <c r="AE46" t="n">
        <v>274.623099106613</v>
      </c>
      <c r="AF46" t="n">
        <v>286.020786888196</v>
      </c>
    </row>
    <row r="47">
      <c r="A47" t="s">
        <v>226</v>
      </c>
      <c r="B47" t="s">
        <v>462</v>
      </c>
      <c r="C47" t="s">
        <v>342</v>
      </c>
      <c r="D47" t="s">
        <v>463</v>
      </c>
      <c r="E47" t="s">
        <v>343</v>
      </c>
      <c r="F47" t="n">
        <v>61.093343308768</v>
      </c>
      <c r="G47" t="n">
        <v>72.0724489841755</v>
      </c>
      <c r="H47" t="n">
        <v>84.7354333922972</v>
      </c>
      <c r="I47" t="n">
        <v>85.384804744052</v>
      </c>
      <c r="J47" t="n">
        <v>81.8155360342559</v>
      </c>
      <c r="K47" t="n">
        <v>76.3118525513873</v>
      </c>
      <c r="L47" t="n">
        <v>79.1495810232545</v>
      </c>
      <c r="M47" t="n">
        <v>88.8026935017344</v>
      </c>
      <c r="N47" t="n">
        <v>91.2362731821715</v>
      </c>
      <c r="O47" t="n">
        <v>94.5330855643061</v>
      </c>
      <c r="P47" t="n">
        <v>82.6423461737282</v>
      </c>
      <c r="Q47" t="n">
        <v>75.5663148617093</v>
      </c>
      <c r="R47" t="n">
        <v>69.8939643300361</v>
      </c>
      <c r="S47" t="n">
        <v>59.2849884780943</v>
      </c>
      <c r="T47" t="n">
        <v>162.280954389817</v>
      </c>
      <c r="U47" t="n">
        <v>584.270714025581</v>
      </c>
      <c r="V47" t="n">
        <v>986.201841413252</v>
      </c>
      <c r="W47" t="n">
        <v>1210.67434985753</v>
      </c>
      <c r="X47" t="n">
        <v>1189.02044569164</v>
      </c>
      <c r="Y47" t="n">
        <v>1056.92043840725</v>
      </c>
      <c r="Z47" t="n">
        <v>968.275953576253</v>
      </c>
      <c r="AA47" t="n">
        <v>831.40874650896</v>
      </c>
      <c r="AB47" t="n">
        <v>715.150296467535</v>
      </c>
      <c r="AC47" t="n">
        <v>651.422453449634</v>
      </c>
      <c r="AD47" t="n">
        <v>622.009218726448</v>
      </c>
      <c r="AE47" t="n">
        <v>614.346877284444</v>
      </c>
      <c r="AF47" t="n">
        <v>615.928509989065</v>
      </c>
    </row>
    <row r="48">
      <c r="A48" t="s">
        <v>226</v>
      </c>
      <c r="B48" t="s">
        <v>464</v>
      </c>
      <c r="C48" t="s">
        <v>342</v>
      </c>
      <c r="D48" t="s">
        <v>465</v>
      </c>
      <c r="E48" t="s">
        <v>343</v>
      </c>
      <c r="F48" t="n">
        <v>1421.33823473497</v>
      </c>
      <c r="G48" t="n">
        <v>1464.5173274261</v>
      </c>
      <c r="H48" t="n">
        <v>1588.61846825086</v>
      </c>
      <c r="I48" t="n">
        <v>1536.91164097351</v>
      </c>
      <c r="J48" t="n">
        <v>1470.18714127939</v>
      </c>
      <c r="K48" t="n">
        <v>1390.7891060766</v>
      </c>
      <c r="L48" t="n">
        <v>1441.913708722</v>
      </c>
      <c r="M48" t="n">
        <v>1606.70794412472</v>
      </c>
      <c r="N48" t="n">
        <v>1678.96389880288</v>
      </c>
      <c r="O48" t="n">
        <v>1671.29297644581</v>
      </c>
      <c r="P48" t="n">
        <v>1671.2016471338</v>
      </c>
      <c r="Q48" t="n">
        <v>1643.57218737966</v>
      </c>
      <c r="R48" t="n">
        <v>1642.29795192282</v>
      </c>
      <c r="S48" t="n">
        <v>1643.27552033757</v>
      </c>
      <c r="T48" t="n">
        <v>1804.49813079326</v>
      </c>
      <c r="U48" t="n">
        <v>2262.89101239027</v>
      </c>
      <c r="V48" t="n">
        <v>2563.80715595522</v>
      </c>
      <c r="W48" t="n">
        <v>2754.17539449344</v>
      </c>
      <c r="X48" t="n">
        <v>2680.29904627787</v>
      </c>
      <c r="Y48" t="n">
        <v>2469.07681579709</v>
      </c>
      <c r="Z48" t="n">
        <v>2306.32390555968</v>
      </c>
      <c r="AA48" t="n">
        <v>2127.08778920675</v>
      </c>
      <c r="AB48" t="n">
        <v>1913.66781318975</v>
      </c>
      <c r="AC48" t="n">
        <v>1807.94301270525</v>
      </c>
      <c r="AD48" t="n">
        <v>1776.05444033848</v>
      </c>
      <c r="AE48" t="n">
        <v>1777.52204633011</v>
      </c>
      <c r="AF48" t="n">
        <v>1818.04793733417</v>
      </c>
    </row>
    <row r="49">
      <c r="A49" t="s">
        <v>226</v>
      </c>
      <c r="B49" t="s">
        <v>466</v>
      </c>
      <c r="C49" t="s">
        <v>342</v>
      </c>
      <c r="D49" t="s">
        <v>467</v>
      </c>
      <c r="E49" t="s">
        <v>343</v>
      </c>
      <c r="F49" t="n">
        <v>657.37681807115</v>
      </c>
      <c r="G49" t="n">
        <v>667.389017566642</v>
      </c>
      <c r="H49" t="n">
        <v>711.467299497714</v>
      </c>
      <c r="I49" t="n">
        <v>688.929414248053</v>
      </c>
      <c r="J49" t="n">
        <v>646.658138398092</v>
      </c>
      <c r="K49" t="n">
        <v>593.18204130845</v>
      </c>
      <c r="L49" t="n">
        <v>599.108640454586</v>
      </c>
      <c r="M49" t="n">
        <v>688.610095522297</v>
      </c>
      <c r="N49" t="n">
        <v>728.606936589733</v>
      </c>
      <c r="O49" t="n">
        <v>708.496038036337</v>
      </c>
      <c r="P49" t="n">
        <v>695.370468657901</v>
      </c>
      <c r="Q49" t="n">
        <v>675.147692101363</v>
      </c>
      <c r="R49" t="n">
        <v>686.43510010898</v>
      </c>
      <c r="S49" t="n">
        <v>683.507948680793</v>
      </c>
      <c r="T49" t="n">
        <v>736.516959035855</v>
      </c>
      <c r="U49" t="n">
        <v>807.490601218529</v>
      </c>
      <c r="V49" t="n">
        <v>885.848879173044</v>
      </c>
      <c r="W49" t="n">
        <v>920.44456041326</v>
      </c>
      <c r="X49" t="n">
        <v>914.750409784733</v>
      </c>
      <c r="Y49" t="n">
        <v>858.960570626946</v>
      </c>
      <c r="Z49" t="n">
        <v>806.288414220264</v>
      </c>
      <c r="AA49" t="n">
        <v>753.452865829209</v>
      </c>
      <c r="AB49" t="n">
        <v>607.019763798511</v>
      </c>
      <c r="AC49" t="n">
        <v>526.106302339042</v>
      </c>
      <c r="AD49" t="n">
        <v>482.90907623725</v>
      </c>
      <c r="AE49" t="n">
        <v>460.401183587573</v>
      </c>
      <c r="AF49" t="n">
        <v>454.294490589821</v>
      </c>
    </row>
    <row r="50">
      <c r="A50" t="s">
        <v>226</v>
      </c>
      <c r="B50" t="s">
        <v>468</v>
      </c>
      <c r="C50" t="s">
        <v>342</v>
      </c>
      <c r="D50" t="s">
        <v>469</v>
      </c>
      <c r="E50" t="s">
        <v>343</v>
      </c>
      <c r="F50" t="n">
        <v>702.868073355054</v>
      </c>
      <c r="G50" t="n">
        <v>725.055860875287</v>
      </c>
      <c r="H50" t="n">
        <v>792.415735360854</v>
      </c>
      <c r="I50" t="n">
        <v>762.597421981405</v>
      </c>
      <c r="J50" t="n">
        <v>741.713466847039</v>
      </c>
      <c r="K50" t="n">
        <v>721.295212216759</v>
      </c>
      <c r="L50" t="n">
        <v>763.655487244158</v>
      </c>
      <c r="M50" t="n">
        <v>829.29515510069</v>
      </c>
      <c r="N50" t="n">
        <v>859.120689030981</v>
      </c>
      <c r="O50" t="n">
        <v>868.263852845165</v>
      </c>
      <c r="P50" t="n">
        <v>893.18883230217</v>
      </c>
      <c r="Q50" t="n">
        <v>892.858180416587</v>
      </c>
      <c r="R50" t="n">
        <v>885.968887483808</v>
      </c>
      <c r="S50" t="n">
        <v>900.482583178685</v>
      </c>
      <c r="T50" t="n">
        <v>905.700217367592</v>
      </c>
      <c r="U50" t="n">
        <v>871.129697146163</v>
      </c>
      <c r="V50" t="n">
        <v>691.756435368921</v>
      </c>
      <c r="W50" t="n">
        <v>623.056484222649</v>
      </c>
      <c r="X50" t="n">
        <v>576.5281908015</v>
      </c>
      <c r="Y50" t="n">
        <v>553.195806762895</v>
      </c>
      <c r="Z50" t="n">
        <v>531.759537763162</v>
      </c>
      <c r="AA50" t="n">
        <v>542.226176868577</v>
      </c>
      <c r="AB50" t="n">
        <v>591.497752923708</v>
      </c>
      <c r="AC50" t="n">
        <v>630.41425691657</v>
      </c>
      <c r="AD50" t="n">
        <v>671.136145374782</v>
      </c>
      <c r="AE50" t="n">
        <v>702.773985458095</v>
      </c>
      <c r="AF50" t="n">
        <v>747.82493675529</v>
      </c>
    </row>
    <row r="51">
      <c r="A51" t="s">
        <v>226</v>
      </c>
      <c r="B51" t="s">
        <v>470</v>
      </c>
      <c r="C51" t="s">
        <v>342</v>
      </c>
      <c r="D51" t="s">
        <v>471</v>
      </c>
      <c r="E51" t="s">
        <v>343</v>
      </c>
      <c r="F51" t="n">
        <v>694.996350811127</v>
      </c>
      <c r="G51" t="n">
        <v>716.508800880355</v>
      </c>
      <c r="H51" t="n">
        <v>782.781215939916</v>
      </c>
      <c r="I51" t="n">
        <v>753.189256936865</v>
      </c>
      <c r="J51" t="n">
        <v>731.713286366139</v>
      </c>
      <c r="K51" t="n">
        <v>711.73690297925</v>
      </c>
      <c r="L51" t="n">
        <v>754.709921653503</v>
      </c>
      <c r="M51" t="n">
        <v>819.296026964478</v>
      </c>
      <c r="N51" t="n">
        <v>847.660382713257</v>
      </c>
      <c r="O51" t="n">
        <v>855.000942057999</v>
      </c>
      <c r="P51" t="n">
        <v>878.742477140739</v>
      </c>
      <c r="Q51" t="n">
        <v>877.035394248234</v>
      </c>
      <c r="R51" t="n">
        <v>868.922095984701</v>
      </c>
      <c r="S51" t="n">
        <v>882.562752774292</v>
      </c>
      <c r="T51" t="n">
        <v>887.164984916526</v>
      </c>
      <c r="U51" t="n">
        <v>851.358929914968</v>
      </c>
      <c r="V51" t="n">
        <v>671.728599938874</v>
      </c>
      <c r="W51" t="n">
        <v>602.224101019075</v>
      </c>
      <c r="X51" t="n">
        <v>555.960660834229</v>
      </c>
      <c r="Y51" t="n">
        <v>533.057320898398</v>
      </c>
      <c r="Z51" t="n">
        <v>512.248311073296</v>
      </c>
      <c r="AA51" t="n">
        <v>523.388257116468</v>
      </c>
      <c r="AB51" t="n">
        <v>572.728331446647</v>
      </c>
      <c r="AC51" t="n">
        <v>611.438479437671</v>
      </c>
      <c r="AD51" t="n">
        <v>651.94356946144</v>
      </c>
      <c r="AE51" t="n">
        <v>683.343960468967</v>
      </c>
      <c r="AF51" t="n">
        <v>727.893437937954</v>
      </c>
    </row>
    <row r="52">
      <c r="A52" t="s">
        <v>226</v>
      </c>
      <c r="B52" t="s">
        <v>472</v>
      </c>
      <c r="C52" t="s">
        <v>342</v>
      </c>
      <c r="D52" t="s">
        <v>473</v>
      </c>
      <c r="E52" t="s">
        <v>343</v>
      </c>
      <c r="F52" t="n">
        <v>7.87172254392779</v>
      </c>
      <c r="G52" t="n">
        <v>8.5470599949319</v>
      </c>
      <c r="H52" t="n">
        <v>9.63451942093739</v>
      </c>
      <c r="I52" t="n">
        <v>9.40816504453934</v>
      </c>
      <c r="J52" t="n">
        <v>10.0001804808998</v>
      </c>
      <c r="K52" t="n">
        <v>9.55830923750892</v>
      </c>
      <c r="L52" t="n">
        <v>8.9455655906543</v>
      </c>
      <c r="M52" t="n">
        <v>9.99912813621174</v>
      </c>
      <c r="N52" t="n">
        <v>11.460306317723</v>
      </c>
      <c r="O52" t="n">
        <v>13.2629107871655</v>
      </c>
      <c r="P52" t="n">
        <v>14.4463551614305</v>
      </c>
      <c r="Q52" t="n">
        <v>15.8227861683521</v>
      </c>
      <c r="R52" t="n">
        <v>17.0467914991066</v>
      </c>
      <c r="S52" t="n">
        <v>17.919830404393</v>
      </c>
      <c r="T52" t="n">
        <v>18.5352324510661</v>
      </c>
      <c r="U52" t="n">
        <v>19.7707672311946</v>
      </c>
      <c r="V52" t="n">
        <v>20.0278354300472</v>
      </c>
      <c r="W52" t="n">
        <v>20.8323832035737</v>
      </c>
      <c r="X52" t="n">
        <v>20.5675299672709</v>
      </c>
      <c r="Y52" t="n">
        <v>20.138485864497</v>
      </c>
      <c r="Z52" t="n">
        <v>19.5112266898658</v>
      </c>
      <c r="AA52" t="n">
        <v>18.8379197521089</v>
      </c>
      <c r="AB52" t="n">
        <v>18.7694214770605</v>
      </c>
      <c r="AC52" t="n">
        <v>18.9757774788996</v>
      </c>
      <c r="AD52" t="n">
        <v>19.1925759133418</v>
      </c>
      <c r="AE52" t="n">
        <v>19.4300249891286</v>
      </c>
      <c r="AF52" t="n">
        <v>19.9314988173358</v>
      </c>
    </row>
    <row r="53">
      <c r="A53" t="s">
        <v>226</v>
      </c>
      <c r="B53" t="s">
        <v>474</v>
      </c>
      <c r="C53" t="s">
        <v>342</v>
      </c>
      <c r="D53" t="s">
        <v>475</v>
      </c>
      <c r="E53" t="s">
        <v>343</v>
      </c>
      <c r="F53" t="n">
        <v>16.3750669614974</v>
      </c>
      <c r="G53" t="n">
        <v>16.7339269844052</v>
      </c>
      <c r="H53" t="n">
        <v>19.5864695397629</v>
      </c>
      <c r="I53" t="n">
        <v>20.3888001715002</v>
      </c>
      <c r="J53" t="n">
        <v>20.7285634526271</v>
      </c>
      <c r="K53" t="n">
        <v>20.4770610766945</v>
      </c>
      <c r="L53" t="n">
        <v>21.3101800003571</v>
      </c>
      <c r="M53" t="n">
        <v>23.3998102371105</v>
      </c>
      <c r="N53" t="n">
        <v>26.3866043874732</v>
      </c>
      <c r="O53" t="n">
        <v>25.0101530457408</v>
      </c>
      <c r="P53" t="n">
        <v>23.66480608562</v>
      </c>
      <c r="Q53" t="n">
        <v>24.0892210400252</v>
      </c>
      <c r="R53" t="n">
        <v>25.7184900528903</v>
      </c>
      <c r="S53" t="n">
        <v>25.8909836063641</v>
      </c>
      <c r="T53" t="n">
        <v>30.1945065640089</v>
      </c>
      <c r="U53" t="n">
        <v>30.1059920132068</v>
      </c>
      <c r="V53" t="n">
        <v>20.5970381110724</v>
      </c>
      <c r="W53" t="n">
        <v>14.9386559124225</v>
      </c>
      <c r="X53" t="n">
        <v>14.6269121734925</v>
      </c>
      <c r="Y53" t="n">
        <v>14.0922306660003</v>
      </c>
      <c r="Z53" t="n">
        <v>11.9588395389195</v>
      </c>
      <c r="AA53" t="n">
        <v>11.4014522681421</v>
      </c>
      <c r="AB53" t="n">
        <v>8.44902813500972</v>
      </c>
      <c r="AC53" t="n">
        <v>6.72736005614035</v>
      </c>
      <c r="AD53" t="n">
        <v>5.74955440229963</v>
      </c>
      <c r="AE53" t="n">
        <v>4.90598223539517</v>
      </c>
      <c r="AF53" t="n">
        <v>4.52022337407939</v>
      </c>
    </row>
    <row r="54">
      <c r="A54" t="s">
        <v>226</v>
      </c>
      <c r="B54" t="s">
        <v>476</v>
      </c>
      <c r="C54" t="s">
        <v>342</v>
      </c>
      <c r="D54" t="s">
        <v>477</v>
      </c>
      <c r="E54" t="s">
        <v>343</v>
      </c>
      <c r="F54" t="n">
        <v>316.902741717023</v>
      </c>
      <c r="G54" t="n">
        <v>312.647101866138</v>
      </c>
      <c r="H54" t="n">
        <v>313.72220828919</v>
      </c>
      <c r="I54" t="n">
        <v>277.093124587733</v>
      </c>
      <c r="J54" t="n">
        <v>259.56961386065</v>
      </c>
      <c r="K54" t="n">
        <v>235.727003740428</v>
      </c>
      <c r="L54" t="n">
        <v>237.793811289305</v>
      </c>
      <c r="M54" t="n">
        <v>252.560495187996</v>
      </c>
      <c r="N54" t="n">
        <v>257.099627464185</v>
      </c>
      <c r="O54" t="n">
        <v>243.999874535823</v>
      </c>
      <c r="P54" t="n">
        <v>229.812063072077</v>
      </c>
      <c r="Q54" t="n">
        <v>216.423271270794</v>
      </c>
      <c r="R54" t="n">
        <v>205.483206620819</v>
      </c>
      <c r="S54" t="n">
        <v>195.717396428259</v>
      </c>
      <c r="T54" t="n">
        <v>276.919090126393</v>
      </c>
      <c r="U54" t="n">
        <v>263.99555801271</v>
      </c>
      <c r="V54" t="n">
        <v>234.892963927545</v>
      </c>
      <c r="W54" t="n">
        <v>195.551162459541</v>
      </c>
      <c r="X54" t="n">
        <v>175.043399793658</v>
      </c>
      <c r="Y54" t="n">
        <v>163.217617989636</v>
      </c>
      <c r="Z54" t="n">
        <v>152.213206883696</v>
      </c>
      <c r="AA54" t="n">
        <v>133.236386843266</v>
      </c>
      <c r="AB54" t="n">
        <v>114.395278795786</v>
      </c>
      <c r="AC54" t="n">
        <v>104.89495383209</v>
      </c>
      <c r="AD54" t="n">
        <v>99.634868271834</v>
      </c>
      <c r="AE54" t="n">
        <v>90.5641969326734</v>
      </c>
      <c r="AF54" t="n">
        <v>87.6012355797765</v>
      </c>
    </row>
    <row r="55">
      <c r="A55" t="s">
        <v>226</v>
      </c>
      <c r="B55" t="s">
        <v>478</v>
      </c>
      <c r="C55" t="s">
        <v>342</v>
      </c>
      <c r="D55" t="s">
        <v>479</v>
      </c>
      <c r="E55" t="s">
        <v>343</v>
      </c>
      <c r="F55" t="n">
        <v>300.527674755525</v>
      </c>
      <c r="G55" t="n">
        <v>295.913174881733</v>
      </c>
      <c r="H55" t="n">
        <v>294.135738749427</v>
      </c>
      <c r="I55" t="n">
        <v>256.704324416233</v>
      </c>
      <c r="J55" t="n">
        <v>238.841050408023</v>
      </c>
      <c r="K55" t="n">
        <v>215.249942663734</v>
      </c>
      <c r="L55" t="n">
        <v>216.483631288948</v>
      </c>
      <c r="M55" t="n">
        <v>229.160684950886</v>
      </c>
      <c r="N55" t="n">
        <v>230.713023076711</v>
      </c>
      <c r="O55" t="n">
        <v>218.989721490083</v>
      </c>
      <c r="P55" t="n">
        <v>206.147256986457</v>
      </c>
      <c r="Q55" t="n">
        <v>192.334050230768</v>
      </c>
      <c r="R55" t="n">
        <v>179.764716567928</v>
      </c>
      <c r="S55" t="n">
        <v>169.826412821895</v>
      </c>
      <c r="T55" t="n">
        <v>246.724583562384</v>
      </c>
      <c r="U55" t="n">
        <v>233.889565999504</v>
      </c>
      <c r="V55" t="n">
        <v>214.295925816473</v>
      </c>
      <c r="W55" t="n">
        <v>180.612506547118</v>
      </c>
      <c r="X55" t="n">
        <v>160.416487620166</v>
      </c>
      <c r="Y55" t="n">
        <v>149.125387323635</v>
      </c>
      <c r="Z55" t="n">
        <v>140.254367344777</v>
      </c>
      <c r="AA55" t="n">
        <v>121.834934575124</v>
      </c>
      <c r="AB55" t="n">
        <v>105.946250660776</v>
      </c>
      <c r="AC55" t="n">
        <v>98.1675937759497</v>
      </c>
      <c r="AD55" t="n">
        <v>93.8853138695344</v>
      </c>
      <c r="AE55" t="n">
        <v>85.6582146972782</v>
      </c>
      <c r="AF55" t="n">
        <v>83.0810122056971</v>
      </c>
    </row>
    <row r="56">
      <c r="A56" t="s">
        <v>226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226</v>
      </c>
      <c r="B57" t="s">
        <v>482</v>
      </c>
      <c r="C57" t="s">
        <v>342</v>
      </c>
      <c r="D57" t="s">
        <v>483</v>
      </c>
      <c r="E57" t="s">
        <v>343</v>
      </c>
      <c r="F57" t="n">
        <v>5765.59086588953</v>
      </c>
      <c r="G57" t="n">
        <v>5841.67920756757</v>
      </c>
      <c r="H57" t="n">
        <v>6408.62264943993</v>
      </c>
      <c r="I57" t="n">
        <v>6503.99229799828</v>
      </c>
      <c r="J57" t="n">
        <v>6497.07776681816</v>
      </c>
      <c r="K57" t="n">
        <v>6300.19798860176</v>
      </c>
      <c r="L57" t="n">
        <v>6401.95436519694</v>
      </c>
      <c r="M57" t="n">
        <v>6628.11894554784</v>
      </c>
      <c r="N57" t="n">
        <v>6613.60222199184</v>
      </c>
      <c r="O57" t="n">
        <v>6478.99904070055</v>
      </c>
      <c r="P57" t="n">
        <v>6580.05784351511</v>
      </c>
      <c r="Q57" t="n">
        <v>6680.54270523111</v>
      </c>
      <c r="R57" t="n">
        <v>6776.33123099744</v>
      </c>
      <c r="S57" t="n">
        <v>6715.78824020213</v>
      </c>
      <c r="T57" t="n">
        <v>6707.25484985496</v>
      </c>
      <c r="U57" t="n">
        <v>7055.23847416004</v>
      </c>
      <c r="V57" t="n">
        <v>6968.59456965728</v>
      </c>
      <c r="W57" t="n">
        <v>7017.1434650023</v>
      </c>
      <c r="X57" t="n">
        <v>6832.15576333344</v>
      </c>
      <c r="Y57" t="n">
        <v>6603.72719482853</v>
      </c>
      <c r="Z57" t="n">
        <v>6504.83477330341</v>
      </c>
      <c r="AA57" t="n">
        <v>6362.99646912694</v>
      </c>
      <c r="AB57" t="n">
        <v>6201.0160498236</v>
      </c>
      <c r="AC57" t="n">
        <v>6144.80911021284</v>
      </c>
      <c r="AD57" t="n">
        <v>6167.82190253409</v>
      </c>
      <c r="AE57" t="n">
        <v>6088.57859359844</v>
      </c>
      <c r="AF57" t="n">
        <v>6246.61958449984</v>
      </c>
    </row>
    <row r="58">
      <c r="A58" t="s">
        <v>226</v>
      </c>
      <c r="B58" t="s">
        <v>484</v>
      </c>
      <c r="C58" t="s">
        <v>342</v>
      </c>
      <c r="D58" t="s">
        <v>485</v>
      </c>
      <c r="E58" t="s">
        <v>343</v>
      </c>
      <c r="F58" t="n">
        <v>5765.59086588953</v>
      </c>
      <c r="G58" t="n">
        <v>5841.67920756757</v>
      </c>
      <c r="H58" t="n">
        <v>6408.62264943993</v>
      </c>
      <c r="I58" t="n">
        <v>6503.99229799828</v>
      </c>
      <c r="J58" t="n">
        <v>6497.07776681816</v>
      </c>
      <c r="K58" t="n">
        <v>6300.19798860176</v>
      </c>
      <c r="L58" t="n">
        <v>6401.95436519694</v>
      </c>
      <c r="M58" t="n">
        <v>6628.11894554784</v>
      </c>
      <c r="N58" t="n">
        <v>6613.60222199184</v>
      </c>
      <c r="O58" t="n">
        <v>6478.99904070055</v>
      </c>
      <c r="P58" t="n">
        <v>6580.05784351511</v>
      </c>
      <c r="Q58" t="n">
        <v>6680.54270523111</v>
      </c>
      <c r="R58" t="n">
        <v>6776.33123099744</v>
      </c>
      <c r="S58" t="n">
        <v>6715.78824020213</v>
      </c>
      <c r="T58" t="n">
        <v>6707.25484985496</v>
      </c>
      <c r="U58" t="n">
        <v>7055.23847416004</v>
      </c>
      <c r="V58" t="n">
        <v>6968.59456965728</v>
      </c>
      <c r="W58" t="n">
        <v>7017.1434650023</v>
      </c>
      <c r="X58" t="n">
        <v>6832.15576333344</v>
      </c>
      <c r="Y58" t="n">
        <v>6603.72719482853</v>
      </c>
      <c r="Z58" t="n">
        <v>6504.83477330341</v>
      </c>
      <c r="AA58" t="n">
        <v>6362.99646912694</v>
      </c>
      <c r="AB58" t="n">
        <v>6201.0160498236</v>
      </c>
      <c r="AC58" t="n">
        <v>6144.80911021284</v>
      </c>
      <c r="AD58" t="n">
        <v>6167.82190253409</v>
      </c>
      <c r="AE58" t="n">
        <v>6088.57859359844</v>
      </c>
      <c r="AF58" t="n">
        <v>6246.61958449984</v>
      </c>
    </row>
    <row r="59">
      <c r="A59" t="s">
        <v>226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228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0</v>
      </c>
      <c r="AF2"/>
    </row>
    <row r="3">
      <c r="A3" t="s">
        <v>228</v>
      </c>
      <c r="B3" t="s">
        <v>374</v>
      </c>
      <c r="C3" t="s">
        <v>342</v>
      </c>
      <c r="D3" t="s">
        <v>375</v>
      </c>
      <c r="E3" t="s">
        <v>343</v>
      </c>
      <c r="F3" t="n">
        <v>107.21030193796</v>
      </c>
      <c r="G3" t="n">
        <v>99.9198366394197</v>
      </c>
      <c r="H3" t="n">
        <v>101.462224593704</v>
      </c>
      <c r="I3" t="n">
        <v>96.3891514627338</v>
      </c>
      <c r="J3" t="n">
        <v>88.8508433039172</v>
      </c>
      <c r="K3" t="n">
        <v>82.1029724843309</v>
      </c>
      <c r="L3" t="n">
        <v>78.8978336848241</v>
      </c>
      <c r="M3" t="n">
        <v>71.0550773691165</v>
      </c>
      <c r="N3" t="n">
        <v>63.1880452260535</v>
      </c>
      <c r="O3" t="n">
        <v>54.2937144858636</v>
      </c>
      <c r="P3" t="n">
        <v>50.2732251943124</v>
      </c>
      <c r="Q3" t="n">
        <v>47.3349233435552</v>
      </c>
      <c r="R3" t="n">
        <v>46.8920582813809</v>
      </c>
      <c r="S3" t="n">
        <v>50.5047083373574</v>
      </c>
      <c r="T3" t="n">
        <v>48.4635257463326</v>
      </c>
      <c r="U3" t="n">
        <v>50.4280391379259</v>
      </c>
      <c r="V3" t="n">
        <v>54.8258885301483</v>
      </c>
      <c r="W3" t="n">
        <v>49.0378675661953</v>
      </c>
      <c r="X3" t="n">
        <v>43.3530729868398</v>
      </c>
      <c r="Y3" t="n">
        <v>36.6548618545015</v>
      </c>
      <c r="Z3" t="n">
        <v>37.5538790413703</v>
      </c>
      <c r="AA3" t="n">
        <v>35.1217499288684</v>
      </c>
      <c r="AB3" t="n">
        <v>40.0608144275574</v>
      </c>
      <c r="AC3" t="n">
        <v>40.6854373012916</v>
      </c>
      <c r="AD3" t="n">
        <v>30.707429666041</v>
      </c>
      <c r="AE3" t="n">
        <v>30.8917955368135</v>
      </c>
      <c r="AF3" t="n">
        <v>33.2812557991952</v>
      </c>
    </row>
    <row r="4">
      <c r="A4" t="s">
        <v>228</v>
      </c>
      <c r="B4" t="s">
        <v>376</v>
      </c>
      <c r="C4" t="s">
        <v>342</v>
      </c>
      <c r="D4" t="s">
        <v>377</v>
      </c>
      <c r="E4" t="s">
        <v>343</v>
      </c>
      <c r="F4" t="n">
        <v>2598.76296875815</v>
      </c>
      <c r="G4" t="n">
        <v>2786.51729709799</v>
      </c>
      <c r="H4" t="n">
        <v>3248.21288053667</v>
      </c>
      <c r="I4" t="n">
        <v>3439.83375975173</v>
      </c>
      <c r="J4" t="n">
        <v>3468.33898355454</v>
      </c>
      <c r="K4" t="n">
        <v>3349.31892795124</v>
      </c>
      <c r="L4" t="n">
        <v>3575.62857055173</v>
      </c>
      <c r="M4" t="n">
        <v>3790.41242464248</v>
      </c>
      <c r="N4" t="n">
        <v>3688.04726956754</v>
      </c>
      <c r="O4" t="n">
        <v>3494.99709584606</v>
      </c>
      <c r="P4" t="n">
        <v>3560.65899882601</v>
      </c>
      <c r="Q4" t="n">
        <v>3449.6441113973</v>
      </c>
      <c r="R4" t="n">
        <v>3365.61745169799</v>
      </c>
      <c r="S4" t="n">
        <v>3322.19882043765</v>
      </c>
      <c r="T4" t="n">
        <v>3891.29940138367</v>
      </c>
      <c r="U4" t="n">
        <v>5280.54264927509</v>
      </c>
      <c r="V4" t="n">
        <v>4792.67288947747</v>
      </c>
      <c r="W4" t="n">
        <v>4749.2342338183</v>
      </c>
      <c r="X4" t="n">
        <v>4518.71894887403</v>
      </c>
      <c r="Y4" t="n">
        <v>4375.78750171167</v>
      </c>
      <c r="Z4" t="n">
        <v>3534.28694615083</v>
      </c>
      <c r="AA4" t="n">
        <v>3360.41017559499</v>
      </c>
      <c r="AB4" t="n">
        <v>3848.97026591711</v>
      </c>
      <c r="AC4" t="n">
        <v>3570.90950538836</v>
      </c>
      <c r="AD4" t="n">
        <v>3583.97889655322</v>
      </c>
      <c r="AE4" t="n">
        <v>3886.52358078641</v>
      </c>
      <c r="AF4" t="n">
        <v>4604.15601617372</v>
      </c>
    </row>
    <row r="5">
      <c r="A5" t="s">
        <v>228</v>
      </c>
      <c r="B5" t="s">
        <v>378</v>
      </c>
      <c r="C5" t="s">
        <v>342</v>
      </c>
      <c r="D5" t="s">
        <v>379</v>
      </c>
      <c r="E5" t="s">
        <v>343</v>
      </c>
      <c r="F5" t="n">
        <v>1261.15508976811</v>
      </c>
      <c r="G5" t="n">
        <v>1363.69791939588</v>
      </c>
      <c r="H5" t="n">
        <v>1560.94860576931</v>
      </c>
      <c r="I5" t="n">
        <v>1634.47178658932</v>
      </c>
      <c r="J5" t="n">
        <v>1618.30386283111</v>
      </c>
      <c r="K5" t="n">
        <v>1560.45888330516</v>
      </c>
      <c r="L5" t="n">
        <v>1682.44934331589</v>
      </c>
      <c r="M5" t="n">
        <v>1749.7026870698</v>
      </c>
      <c r="N5" t="n">
        <v>1665.34757632057</v>
      </c>
      <c r="O5" t="n">
        <v>1625.30577804018</v>
      </c>
      <c r="P5" t="n">
        <v>1635.42864539197</v>
      </c>
      <c r="Q5" t="n">
        <v>1537.9063768887</v>
      </c>
      <c r="R5" t="n">
        <v>1526.52770481174</v>
      </c>
      <c r="S5" t="n">
        <v>1502.96848496768</v>
      </c>
      <c r="T5" t="n">
        <v>1747.30386658857</v>
      </c>
      <c r="U5" t="n">
        <v>2235.60361985976</v>
      </c>
      <c r="V5" t="n">
        <v>2195.0590195951</v>
      </c>
      <c r="W5" t="n">
        <v>2426.58707117662</v>
      </c>
      <c r="X5" t="n">
        <v>2328.40751257293</v>
      </c>
      <c r="Y5" t="n">
        <v>2282.00895316445</v>
      </c>
      <c r="Z5" t="n">
        <v>1817.67690776273</v>
      </c>
      <c r="AA5" t="n">
        <v>1751.81735840488</v>
      </c>
      <c r="AB5" t="n">
        <v>2090.31236973982</v>
      </c>
      <c r="AC5" t="n">
        <v>1809.47281504069</v>
      </c>
      <c r="AD5" t="n">
        <v>1778.56773775262</v>
      </c>
      <c r="AE5" t="n">
        <v>1457.9768499292</v>
      </c>
      <c r="AF5" t="n">
        <v>1475.11253125489</v>
      </c>
    </row>
    <row r="6">
      <c r="A6" t="s">
        <v>228</v>
      </c>
      <c r="B6" t="s">
        <v>380</v>
      </c>
      <c r="C6" t="s">
        <v>342</v>
      </c>
      <c r="D6" t="s">
        <v>381</v>
      </c>
      <c r="E6" t="s">
        <v>343</v>
      </c>
      <c r="F6" t="n">
        <v>96.2498259648923</v>
      </c>
      <c r="G6" t="n">
        <v>82.7901879084405</v>
      </c>
      <c r="H6" t="n">
        <v>77.4468556081164</v>
      </c>
      <c r="I6" t="n">
        <v>68.7390870474354</v>
      </c>
      <c r="J6" t="n">
        <v>57.7289245661318</v>
      </c>
      <c r="K6" t="n">
        <v>47.3306095311446</v>
      </c>
      <c r="L6" t="n">
        <v>41.9405545126438</v>
      </c>
      <c r="M6" t="n">
        <v>36.4654333769265</v>
      </c>
      <c r="N6" t="n">
        <v>31.6365988954376</v>
      </c>
      <c r="O6" t="n">
        <v>26.0053250528884</v>
      </c>
      <c r="P6" t="n">
        <v>21.9776370721879</v>
      </c>
      <c r="Q6" t="n">
        <v>18.4886890959425</v>
      </c>
      <c r="R6" t="n">
        <v>17.0865680322763</v>
      </c>
      <c r="S6" t="n">
        <v>15.8748446397246</v>
      </c>
      <c r="T6" t="n">
        <v>15.8625810463932</v>
      </c>
      <c r="U6" t="n">
        <v>15.9599959326339</v>
      </c>
      <c r="V6" t="n">
        <v>15.3868912249347</v>
      </c>
      <c r="W6" t="n">
        <v>13.7996689685397</v>
      </c>
      <c r="X6" t="n">
        <v>12.7911482684501</v>
      </c>
      <c r="Y6" t="n">
        <v>11.7204419256883</v>
      </c>
      <c r="Z6" t="n">
        <v>11.660142117397</v>
      </c>
      <c r="AA6" t="n">
        <v>11.1058701722273</v>
      </c>
      <c r="AB6" t="n">
        <v>12.7329505866536</v>
      </c>
      <c r="AC6" t="n">
        <v>10.8824615665318</v>
      </c>
      <c r="AD6" t="n">
        <v>8.74579637718487</v>
      </c>
      <c r="AE6" t="n">
        <v>9.17614266539401</v>
      </c>
      <c r="AF6" t="n">
        <v>10.4169957587087</v>
      </c>
    </row>
    <row r="7">
      <c r="A7" t="s">
        <v>228</v>
      </c>
      <c r="B7" t="s">
        <v>382</v>
      </c>
      <c r="C7" t="s">
        <v>342</v>
      </c>
      <c r="D7" t="s">
        <v>383</v>
      </c>
      <c r="E7" t="s">
        <v>343</v>
      </c>
      <c r="F7" t="n">
        <v>217.041502027857</v>
      </c>
      <c r="G7" t="n">
        <v>235.022531846834</v>
      </c>
      <c r="H7" t="n">
        <v>282.310599623037</v>
      </c>
      <c r="I7" t="n">
        <v>294.949482990807</v>
      </c>
      <c r="J7" t="n">
        <v>297.59166978295</v>
      </c>
      <c r="K7" t="n">
        <v>284.29068662569</v>
      </c>
      <c r="L7" t="n">
        <v>344.698662011696</v>
      </c>
      <c r="M7" t="n">
        <v>404.302106877796</v>
      </c>
      <c r="N7" t="n">
        <v>442.55985903008</v>
      </c>
      <c r="O7" t="n">
        <v>363.537761545664</v>
      </c>
      <c r="P7" t="n">
        <v>352.551499237032</v>
      </c>
      <c r="Q7" t="n">
        <v>371.180346731338</v>
      </c>
      <c r="R7" t="n">
        <v>309.639717925041</v>
      </c>
      <c r="S7" t="n">
        <v>284.716544514971</v>
      </c>
      <c r="T7" t="n">
        <v>350.665368789658</v>
      </c>
      <c r="U7" t="n">
        <v>470.308771782157</v>
      </c>
      <c r="V7" t="n">
        <v>339.423222758697</v>
      </c>
      <c r="W7" t="n">
        <v>271.315074056366</v>
      </c>
      <c r="X7" t="n">
        <v>228.398269572307</v>
      </c>
      <c r="Y7" t="n">
        <v>161.851873486136</v>
      </c>
      <c r="Z7" t="n">
        <v>119.271744587923</v>
      </c>
      <c r="AA7" t="n">
        <v>101.608133751701</v>
      </c>
      <c r="AB7" t="n">
        <v>109.134385542209</v>
      </c>
      <c r="AC7" t="n">
        <v>96.1863532492592</v>
      </c>
      <c r="AD7" t="n">
        <v>88.4033979241922</v>
      </c>
      <c r="AE7" t="n">
        <v>71.629781591829</v>
      </c>
      <c r="AF7" t="n">
        <v>70.1674734337065</v>
      </c>
    </row>
    <row r="8">
      <c r="A8" t="s">
        <v>228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0</v>
      </c>
      <c r="AF8"/>
    </row>
    <row r="9">
      <c r="A9" t="s">
        <v>228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0</v>
      </c>
      <c r="AF9"/>
    </row>
    <row r="10">
      <c r="A10" t="s">
        <v>228</v>
      </c>
      <c r="B10" t="s">
        <v>388</v>
      </c>
      <c r="C10" t="s">
        <v>342</v>
      </c>
      <c r="D10" t="s">
        <v>389</v>
      </c>
      <c r="E10" t="s">
        <v>343</v>
      </c>
      <c r="F10" t="n">
        <v>362.801407446017</v>
      </c>
      <c r="G10" t="n">
        <v>395.264607268439</v>
      </c>
      <c r="H10" t="n">
        <v>497.033707548472</v>
      </c>
      <c r="I10" t="n">
        <v>545.330908350368</v>
      </c>
      <c r="J10" t="n">
        <v>578.843324850831</v>
      </c>
      <c r="K10" t="n">
        <v>585.660529281527</v>
      </c>
      <c r="L10" t="n">
        <v>649.617944018586</v>
      </c>
      <c r="M10" t="n">
        <v>764.499157201417</v>
      </c>
      <c r="N10" t="n">
        <v>772.755260526523</v>
      </c>
      <c r="O10" t="n">
        <v>767.140206494127</v>
      </c>
      <c r="P10" t="n">
        <v>852.044815575743</v>
      </c>
      <c r="Q10" t="n">
        <v>844.392927731727</v>
      </c>
      <c r="R10" t="n">
        <v>831.106114254726</v>
      </c>
      <c r="S10" t="n">
        <v>852.287201082486</v>
      </c>
      <c r="T10" t="n">
        <v>1141.56350659469</v>
      </c>
      <c r="U10" t="n">
        <v>1943.18880594995</v>
      </c>
      <c r="V10" t="n">
        <v>1679.89000669989</v>
      </c>
      <c r="W10" t="n">
        <v>1482.60957791272</v>
      </c>
      <c r="X10" t="n">
        <v>1390.55744766429</v>
      </c>
      <c r="Y10" t="n">
        <v>1344.76031916888</v>
      </c>
      <c r="Z10" t="n">
        <v>1003.2853784307</v>
      </c>
      <c r="AA10" t="n">
        <v>925.485749404921</v>
      </c>
      <c r="AB10" t="n">
        <v>1039.22565039806</v>
      </c>
      <c r="AC10" t="n">
        <v>1081.10749683162</v>
      </c>
      <c r="AD10" t="n">
        <v>1177.74735574221</v>
      </c>
      <c r="AE10" t="n">
        <v>1280.13954858927</v>
      </c>
      <c r="AF10" t="n">
        <v>1518.73132078168</v>
      </c>
    </row>
    <row r="11">
      <c r="A11" t="s">
        <v>228</v>
      </c>
      <c r="B11" t="s">
        <v>390</v>
      </c>
      <c r="C11" t="s">
        <v>342</v>
      </c>
      <c r="D11" t="s">
        <v>391</v>
      </c>
      <c r="E11" t="s">
        <v>343</v>
      </c>
      <c r="F11" t="n">
        <v>364.297476056767</v>
      </c>
      <c r="G11" t="n">
        <v>391.05628721433</v>
      </c>
      <c r="H11" t="n">
        <v>485.99414381682</v>
      </c>
      <c r="I11" t="n">
        <v>530.252412568028</v>
      </c>
      <c r="J11" t="n">
        <v>560.31151507112</v>
      </c>
      <c r="K11" t="n">
        <v>544.905222355303</v>
      </c>
      <c r="L11" t="n">
        <v>607.815944111997</v>
      </c>
      <c r="M11" t="n">
        <v>718.811432685425</v>
      </c>
      <c r="N11" t="n">
        <v>725.551164875521</v>
      </c>
      <c r="O11" t="n">
        <v>716.498717980606</v>
      </c>
      <c r="P11" t="n">
        <v>794.397020854859</v>
      </c>
      <c r="Q11" t="n">
        <v>786.858005226355</v>
      </c>
      <c r="R11" t="n">
        <v>767.257907405693</v>
      </c>
      <c r="S11" t="n">
        <v>781.70370596592</v>
      </c>
      <c r="T11" t="n">
        <v>1041.3927410476</v>
      </c>
      <c r="U11" t="n">
        <v>1775.9645204132</v>
      </c>
      <c r="V11" t="n">
        <v>1468.56353161087</v>
      </c>
      <c r="W11" t="n">
        <v>1273.09723828491</v>
      </c>
      <c r="X11" t="n">
        <v>1122.91975968599</v>
      </c>
      <c r="Y11" t="n">
        <v>1032.24328438021</v>
      </c>
      <c r="Z11" t="n">
        <v>767.603717324104</v>
      </c>
      <c r="AA11" t="n">
        <v>724.826752547232</v>
      </c>
      <c r="AB11" t="n">
        <v>853.557834600565</v>
      </c>
      <c r="AC11" t="n">
        <v>776.847819105826</v>
      </c>
      <c r="AD11" t="n">
        <v>822.94213579686</v>
      </c>
      <c r="AE11" t="n">
        <v>875.514282256629</v>
      </c>
      <c r="AF11" t="n">
        <v>1032.45360327321</v>
      </c>
    </row>
    <row r="12">
      <c r="A12" t="s">
        <v>228</v>
      </c>
      <c r="B12" t="s">
        <v>392</v>
      </c>
      <c r="C12" t="s">
        <v>342</v>
      </c>
      <c r="D12" t="s">
        <v>393</v>
      </c>
      <c r="E12" t="s">
        <v>343</v>
      </c>
      <c r="F12" t="n">
        <v>84.8692917277733</v>
      </c>
      <c r="G12" t="n">
        <v>84.6202968054127</v>
      </c>
      <c r="H12" t="n">
        <v>91.6313489684238</v>
      </c>
      <c r="I12" t="n">
        <v>93.6435573071964</v>
      </c>
      <c r="J12" t="n">
        <v>91.8168777193001</v>
      </c>
      <c r="K12" t="n">
        <v>87.4907368404652</v>
      </c>
      <c r="L12" t="n">
        <v>86.2865811693138</v>
      </c>
      <c r="M12" t="n">
        <v>84.5632332604253</v>
      </c>
      <c r="N12" t="n">
        <v>81.5043822775592</v>
      </c>
      <c r="O12" t="n">
        <v>79.7471380198414</v>
      </c>
      <c r="P12" t="n">
        <v>83.570845312878</v>
      </c>
      <c r="Q12" t="n">
        <v>85.3541167022317</v>
      </c>
      <c r="R12" t="n">
        <v>89.6762212108563</v>
      </c>
      <c r="S12" t="n">
        <v>87.9501920439298</v>
      </c>
      <c r="T12" t="n">
        <v>84.4728923248225</v>
      </c>
      <c r="U12" t="n">
        <v>81.9409945316765</v>
      </c>
      <c r="V12" t="n">
        <v>78.4574759210473</v>
      </c>
      <c r="W12" t="n">
        <v>76.8044064364523</v>
      </c>
      <c r="X12" t="n">
        <v>76.2048980561692</v>
      </c>
      <c r="Y12" t="n">
        <v>83.0574647850907</v>
      </c>
      <c r="Z12" t="n">
        <v>85.2504822721652</v>
      </c>
      <c r="AA12" t="n">
        <v>86.45278700671</v>
      </c>
      <c r="AB12" t="n">
        <v>99.4447150869988</v>
      </c>
      <c r="AC12" t="n">
        <v>98.3314865830452</v>
      </c>
      <c r="AD12" t="n">
        <v>91.1166649519967</v>
      </c>
      <c r="AE12" t="n">
        <v>151.070664278103</v>
      </c>
      <c r="AF12" t="n">
        <v>206.171829700984</v>
      </c>
    </row>
    <row r="13">
      <c r="A13" t="s">
        <v>228</v>
      </c>
      <c r="B13" t="s">
        <v>394</v>
      </c>
      <c r="C13" t="s">
        <v>342</v>
      </c>
      <c r="D13" t="s">
        <v>395</v>
      </c>
      <c r="E13" t="s">
        <v>343</v>
      </c>
      <c r="F13" t="n">
        <v>84.3182368926399</v>
      </c>
      <c r="G13" t="n">
        <v>84.7537475176764</v>
      </c>
      <c r="H13" t="n">
        <v>92.2752340080168</v>
      </c>
      <c r="I13" t="n">
        <v>92.3971469882808</v>
      </c>
      <c r="J13" t="n">
        <v>91.6799717778474</v>
      </c>
      <c r="K13" t="n">
        <v>87.5121545132096</v>
      </c>
      <c r="L13" t="n">
        <v>82.9455750025876</v>
      </c>
      <c r="M13" t="n">
        <v>82.1152631349067</v>
      </c>
      <c r="N13" t="n">
        <v>78.5346169371942</v>
      </c>
      <c r="O13" t="n">
        <v>75.2624445839882</v>
      </c>
      <c r="P13" t="n">
        <v>78.2650858219682</v>
      </c>
      <c r="Q13" t="n">
        <v>80.4710118938322</v>
      </c>
      <c r="R13" t="n">
        <v>84.8276769137969</v>
      </c>
      <c r="S13" t="n">
        <v>88.6235993158838</v>
      </c>
      <c r="T13" t="n">
        <v>86.0496014251244</v>
      </c>
      <c r="U13" t="n">
        <v>84.4421270305982</v>
      </c>
      <c r="V13" t="n">
        <v>78.0697765473344</v>
      </c>
      <c r="W13" t="n">
        <v>74.8336723591437</v>
      </c>
      <c r="X13" t="n">
        <v>85.3687986951917</v>
      </c>
      <c r="Y13" t="n">
        <v>93.5405787746288</v>
      </c>
      <c r="Z13" t="n">
        <v>106.495162235013</v>
      </c>
      <c r="AA13" t="n">
        <v>106.792069999751</v>
      </c>
      <c r="AB13" t="n">
        <v>118.668010747955</v>
      </c>
      <c r="AC13" t="n">
        <v>109.951538121209</v>
      </c>
      <c r="AD13" t="n">
        <v>99.8208080237611</v>
      </c>
      <c r="AE13" t="n">
        <v>130.445502468444</v>
      </c>
      <c r="AF13" t="n">
        <v>160.949037697106</v>
      </c>
    </row>
    <row r="14">
      <c r="A14" t="s">
        <v>228</v>
      </c>
      <c r="B14" t="s">
        <v>396</v>
      </c>
      <c r="C14" t="s">
        <v>342</v>
      </c>
      <c r="D14" t="s">
        <v>397</v>
      </c>
      <c r="E14" t="s">
        <v>343</v>
      </c>
      <c r="F14" t="n">
        <v>133.377414416168</v>
      </c>
      <c r="G14" t="n">
        <v>141.340722244617</v>
      </c>
      <c r="H14" t="n">
        <v>175.92700920787</v>
      </c>
      <c r="I14" t="n">
        <v>194.581392528692</v>
      </c>
      <c r="J14" t="n">
        <v>195.902153387844</v>
      </c>
      <c r="K14" t="n">
        <v>189.196767948461</v>
      </c>
      <c r="L14" t="n">
        <v>200.076718295266</v>
      </c>
      <c r="M14" t="n">
        <v>192.645236734319</v>
      </c>
      <c r="N14" t="n">
        <v>164.194105434819</v>
      </c>
      <c r="O14" t="n">
        <v>146.298829041336</v>
      </c>
      <c r="P14" t="n">
        <v>142.341557173708</v>
      </c>
      <c r="Q14" t="n">
        <v>140.876631089673</v>
      </c>
      <c r="R14" t="n">
        <v>133.933812452028</v>
      </c>
      <c r="S14" t="n">
        <v>131.22478665531</v>
      </c>
      <c r="T14" t="n">
        <v>136.004837205057</v>
      </c>
      <c r="U14" t="n">
        <v>130.940608242955</v>
      </c>
      <c r="V14" t="n">
        <v>103.199554382983</v>
      </c>
      <c r="W14" t="n">
        <v>91.2707158772281</v>
      </c>
      <c r="X14" t="n">
        <v>82.2427697135643</v>
      </c>
      <c r="Y14" t="n">
        <v>79.4177872318978</v>
      </c>
      <c r="Z14" t="n">
        <v>80.3773240986102</v>
      </c>
      <c r="AA14" t="n">
        <v>76.6493514764002</v>
      </c>
      <c r="AB14" t="n">
        <v>71.0319431587539</v>
      </c>
      <c r="AC14" t="n">
        <v>63.719533711791</v>
      </c>
      <c r="AD14" t="n">
        <v>54.9388999213376</v>
      </c>
      <c r="AE14" t="n">
        <v>43.648879933206</v>
      </c>
      <c r="AF14" t="n">
        <v>37.8767365415935</v>
      </c>
    </row>
    <row r="15">
      <c r="A15" t="s">
        <v>228</v>
      </c>
      <c r="B15" t="s">
        <v>398</v>
      </c>
      <c r="C15" t="s">
        <v>342</v>
      </c>
      <c r="D15" t="s">
        <v>399</v>
      </c>
      <c r="E15" t="s">
        <v>343</v>
      </c>
      <c r="F15" t="n">
        <v>178.412666867693</v>
      </c>
      <c r="G15" t="n">
        <v>212.814502521393</v>
      </c>
      <c r="H15" t="n">
        <v>282.314371749943</v>
      </c>
      <c r="I15" t="n">
        <v>320.934188316241</v>
      </c>
      <c r="J15" t="n">
        <v>331.681584296814</v>
      </c>
      <c r="K15" t="n">
        <v>323.134324383253</v>
      </c>
      <c r="L15" t="n">
        <v>333.216670671968</v>
      </c>
      <c r="M15" t="n">
        <v>316.884382300059</v>
      </c>
      <c r="N15" t="n">
        <v>272.10572265012</v>
      </c>
      <c r="O15" t="n">
        <v>237.487645133137</v>
      </c>
      <c r="P15" t="n">
        <v>227.804793442499</v>
      </c>
      <c r="Q15" t="n">
        <v>220.304983728349</v>
      </c>
      <c r="R15" t="n">
        <v>207.370862650762</v>
      </c>
      <c r="S15" t="n">
        <v>200.463519334267</v>
      </c>
      <c r="T15" t="n">
        <v>195.559146339265</v>
      </c>
      <c r="U15" t="n">
        <v>187.155094291804</v>
      </c>
      <c r="V15" t="n">
        <v>153.611483155016</v>
      </c>
      <c r="W15" t="n">
        <v>154.525827978901</v>
      </c>
      <c r="X15" t="n">
        <v>141.423004964392</v>
      </c>
      <c r="Y15" t="n">
        <v>137.510523487312</v>
      </c>
      <c r="Z15" t="n">
        <v>129.952793155853</v>
      </c>
      <c r="AA15" t="n">
        <v>127.453851285992</v>
      </c>
      <c r="AB15" t="n">
        <v>136.41265869065</v>
      </c>
      <c r="AC15" t="n">
        <v>133.710907168269</v>
      </c>
      <c r="AD15" t="n">
        <v>126.43135022708</v>
      </c>
      <c r="AE15" t="n">
        <v>121.646603310007</v>
      </c>
      <c r="AF15" t="n">
        <v>128.826057491162</v>
      </c>
    </row>
    <row r="16">
      <c r="A16" t="s">
        <v>228</v>
      </c>
      <c r="B16" t="s">
        <v>400</v>
      </c>
      <c r="C16" t="s">
        <v>342</v>
      </c>
      <c r="D16" t="s">
        <v>401</v>
      </c>
      <c r="E16" t="s">
        <v>343</v>
      </c>
      <c r="F16" t="n">
        <v>46.6196619953277</v>
      </c>
      <c r="G16" t="n">
        <v>45.8134752775861</v>
      </c>
      <c r="H16" t="n">
        <v>51.1579701676333</v>
      </c>
      <c r="I16" t="n">
        <v>53.6432194361176</v>
      </c>
      <c r="J16" t="n">
        <v>52.6487047774688</v>
      </c>
      <c r="K16" t="n">
        <v>51.4901828813113</v>
      </c>
      <c r="L16" t="n">
        <v>48.8296188103306</v>
      </c>
      <c r="M16" t="n">
        <v>45.1343655922506</v>
      </c>
      <c r="N16" t="n">
        <v>37.4498814994891</v>
      </c>
      <c r="O16" t="n">
        <v>26.1676236316819</v>
      </c>
      <c r="P16" t="n">
        <v>22.5357654289642</v>
      </c>
      <c r="Q16" t="n">
        <v>22.0808868282047</v>
      </c>
      <c r="R16" t="n">
        <v>23.1752270699287</v>
      </c>
      <c r="S16" t="n">
        <v>24.5616461995604</v>
      </c>
      <c r="T16" t="n">
        <v>22.3666802763554</v>
      </c>
      <c r="U16" t="n">
        <v>20.6890086181373</v>
      </c>
      <c r="V16" t="n">
        <v>21.5724206145395</v>
      </c>
      <c r="W16" t="n">
        <v>36.2843998346393</v>
      </c>
      <c r="X16" t="n">
        <v>32.7540253881613</v>
      </c>
      <c r="Y16" t="n">
        <v>34.4691737000264</v>
      </c>
      <c r="Z16" t="n">
        <v>35.6147266402267</v>
      </c>
      <c r="AA16" t="n">
        <v>42.5031525830039</v>
      </c>
      <c r="AB16" t="n">
        <v>60.4118732375293</v>
      </c>
      <c r="AC16" t="n">
        <v>55.9895158784494</v>
      </c>
      <c r="AD16" t="n">
        <v>51.2835358272393</v>
      </c>
      <c r="AE16" t="n">
        <v>52.579801908207</v>
      </c>
      <c r="AF16" t="n">
        <v>59.1099580882951</v>
      </c>
    </row>
    <row r="17">
      <c r="A17" t="s">
        <v>228</v>
      </c>
      <c r="B17" t="s">
        <v>402</v>
      </c>
      <c r="C17" t="s">
        <v>342</v>
      </c>
      <c r="D17" t="s">
        <v>403</v>
      </c>
      <c r="E17" t="s">
        <v>343</v>
      </c>
      <c r="F17" t="n">
        <v>107.019802007217</v>
      </c>
      <c r="G17" t="n">
        <v>105.971364487539</v>
      </c>
      <c r="H17" t="n">
        <v>113.948301826502</v>
      </c>
      <c r="I17" t="n">
        <v>103.715904375256</v>
      </c>
      <c r="J17" t="n">
        <v>106.040855210459</v>
      </c>
      <c r="K17" t="n">
        <v>97.0741695870055</v>
      </c>
      <c r="L17" t="n">
        <v>93.944625769455</v>
      </c>
      <c r="M17" t="n">
        <v>105.783187986902</v>
      </c>
      <c r="N17" t="n">
        <v>100.611631720582</v>
      </c>
      <c r="O17" t="n">
        <v>94.2631787999016</v>
      </c>
      <c r="P17" t="n">
        <v>93.3657553178118</v>
      </c>
      <c r="Q17" t="n">
        <v>84.1771044624564</v>
      </c>
      <c r="R17" t="n">
        <v>90.8479590085073</v>
      </c>
      <c r="S17" t="n">
        <v>88.6350131724488</v>
      </c>
      <c r="T17" t="n">
        <v>79.6050708074397</v>
      </c>
      <c r="U17" t="n">
        <v>68.3446779304201</v>
      </c>
      <c r="V17" t="n">
        <v>62.7721741837503</v>
      </c>
      <c r="W17" t="n">
        <v>60.9211037365828</v>
      </c>
      <c r="X17" t="n">
        <v>62.5327823996296</v>
      </c>
      <c r="Y17" t="n">
        <v>54.017672210514</v>
      </c>
      <c r="Z17" t="n">
        <v>51.2922426407377</v>
      </c>
      <c r="AA17" t="n">
        <v>48.463953038792</v>
      </c>
      <c r="AB17" t="n">
        <v>45.7676827283014</v>
      </c>
      <c r="AC17" t="n">
        <v>42.2073148643785</v>
      </c>
      <c r="AD17" t="n">
        <v>38.2792807820702</v>
      </c>
      <c r="AE17" t="n">
        <v>36.8960688839295</v>
      </c>
      <c r="AF17" t="n">
        <v>37.5881234763594</v>
      </c>
    </row>
    <row r="18">
      <c r="A18" t="s">
        <v>228</v>
      </c>
      <c r="B18" t="s">
        <v>404</v>
      </c>
      <c r="C18" t="s">
        <v>342</v>
      </c>
      <c r="D18" t="s">
        <v>405</v>
      </c>
      <c r="E18" t="s">
        <v>343</v>
      </c>
      <c r="F18" t="n">
        <v>49.7520558712274</v>
      </c>
      <c r="G18" t="n">
        <v>50.0444334256388</v>
      </c>
      <c r="H18" t="n">
        <v>52.2406366067115</v>
      </c>
      <c r="I18" t="n">
        <v>58.0318551346395</v>
      </c>
      <c r="J18" t="n">
        <v>46.3240724215458</v>
      </c>
      <c r="K18" t="n">
        <v>40.0112062755917</v>
      </c>
      <c r="L18" t="n">
        <v>36.2768937201519</v>
      </c>
      <c r="M18" t="n">
        <v>33.3582856540295</v>
      </c>
      <c r="N18" t="n">
        <v>38.1183144999965</v>
      </c>
      <c r="O18" t="n">
        <v>34.1998142565208</v>
      </c>
      <c r="P18" t="n">
        <v>33.9545184800405</v>
      </c>
      <c r="Q18" t="n">
        <v>32.3907001206554</v>
      </c>
      <c r="R18" t="n">
        <v>32.4902619261119</v>
      </c>
      <c r="S18" t="n">
        <v>32.4047444931091</v>
      </c>
      <c r="T18" t="n">
        <v>29.5096798745201</v>
      </c>
      <c r="U18" t="n">
        <v>27.3578997246108</v>
      </c>
      <c r="V18" t="n">
        <v>24.3454463042241</v>
      </c>
      <c r="W18" t="n">
        <v>21.7470621060662</v>
      </c>
      <c r="X18" t="n">
        <v>23.9119412629997</v>
      </c>
      <c r="Y18" t="n">
        <v>29.0238415718986</v>
      </c>
      <c r="Z18" t="n">
        <v>26.8880590444735</v>
      </c>
      <c r="AA18" t="n">
        <v>27.0729063214362</v>
      </c>
      <c r="AB18" t="n">
        <v>29.4579209628933</v>
      </c>
      <c r="AC18" t="n">
        <v>27.0957695684533</v>
      </c>
      <c r="AD18" t="n">
        <v>25.5986658602688</v>
      </c>
      <c r="AE18" t="n">
        <v>20.241054412687</v>
      </c>
      <c r="AF18" t="n">
        <v>19.0298219038261</v>
      </c>
    </row>
    <row r="19">
      <c r="A19" t="s">
        <v>228</v>
      </c>
      <c r="B19" t="s">
        <v>406</v>
      </c>
      <c r="C19" t="s">
        <v>342</v>
      </c>
      <c r="D19" t="s">
        <v>407</v>
      </c>
      <c r="E19" t="s">
        <v>343</v>
      </c>
      <c r="F19" t="n">
        <v>166.402785582292</v>
      </c>
      <c r="G19" t="n">
        <v>169.017459597763</v>
      </c>
      <c r="H19" t="n">
        <v>187.569044536754</v>
      </c>
      <c r="I19" t="n">
        <v>213.950734472153</v>
      </c>
      <c r="J19" t="n">
        <v>233.849703682161</v>
      </c>
      <c r="K19" t="n">
        <v>222.839816799318</v>
      </c>
      <c r="L19" t="n">
        <v>210.275427575623</v>
      </c>
      <c r="M19" t="n">
        <v>194.655273594991</v>
      </c>
      <c r="N19" t="n">
        <v>185.051557700109</v>
      </c>
      <c r="O19" t="n">
        <v>170.89991392903</v>
      </c>
      <c r="P19" t="n">
        <v>158.156473067567</v>
      </c>
      <c r="Q19" t="n">
        <v>154.54126390277</v>
      </c>
      <c r="R19" t="n">
        <v>155.322119263615</v>
      </c>
      <c r="S19" t="n">
        <v>147.956342965711</v>
      </c>
      <c r="T19" t="n">
        <v>140.249444424332</v>
      </c>
      <c r="U19" t="n">
        <v>145.770473965697</v>
      </c>
      <c r="V19" t="n">
        <v>146.616933615379</v>
      </c>
      <c r="W19" t="n">
        <v>147.722899752662</v>
      </c>
      <c r="X19" t="n">
        <v>150.298731022235</v>
      </c>
      <c r="Y19" t="n">
        <v>159.197178047274</v>
      </c>
      <c r="Z19" t="n">
        <v>173.235498733608</v>
      </c>
      <c r="AA19" t="n">
        <v>169.048433003067</v>
      </c>
      <c r="AB19" t="n">
        <v>164.88514999592</v>
      </c>
      <c r="AC19" t="n">
        <v>150.462224460512</v>
      </c>
      <c r="AD19" t="n">
        <v>132.808901880561</v>
      </c>
      <c r="AE19" t="n">
        <v>587.030553311411</v>
      </c>
      <c r="AF19" t="n">
        <v>952.537189551399</v>
      </c>
    </row>
    <row r="20">
      <c r="A20" t="s">
        <v>228</v>
      </c>
      <c r="B20" t="s">
        <v>408</v>
      </c>
      <c r="C20" t="s">
        <v>342</v>
      </c>
      <c r="D20" t="s">
        <v>409</v>
      </c>
      <c r="E20" t="s">
        <v>343</v>
      </c>
      <c r="F20" t="n">
        <v>100.929197051708</v>
      </c>
      <c r="G20" t="n">
        <v>96.9003353584425</v>
      </c>
      <c r="H20" t="n">
        <v>104.095508580979</v>
      </c>
      <c r="I20" t="n">
        <v>103.254140141918</v>
      </c>
      <c r="J20" t="n">
        <v>92.2864206813824</v>
      </c>
      <c r="K20" t="n">
        <v>83.9543486546667</v>
      </c>
      <c r="L20" t="n">
        <v>88.2445587808673</v>
      </c>
      <c r="M20" t="n">
        <v>92.0337850991879</v>
      </c>
      <c r="N20" t="n">
        <v>90.7154755264272</v>
      </c>
      <c r="O20" t="n">
        <v>93.3152907148451</v>
      </c>
      <c r="P20" t="n">
        <v>101.744113226227</v>
      </c>
      <c r="Q20" t="n">
        <v>112.229660271951</v>
      </c>
      <c r="R20" t="n">
        <v>113.592205784514</v>
      </c>
      <c r="S20" t="n">
        <v>123.636582364185</v>
      </c>
      <c r="T20" t="n">
        <v>129.731050089252</v>
      </c>
      <c r="U20" t="n">
        <v>125.455933294251</v>
      </c>
      <c r="V20" t="n">
        <v>118.880464386368</v>
      </c>
      <c r="W20" t="n">
        <v>117.595362011248</v>
      </c>
      <c r="X20" t="n">
        <v>110.882264742747</v>
      </c>
      <c r="Y20" t="n">
        <v>113.304093523154</v>
      </c>
      <c r="Z20" t="n">
        <v>123.884443539765</v>
      </c>
      <c r="AA20" t="n">
        <v>130.635621789715</v>
      </c>
      <c r="AB20" t="n">
        <v>158.395934655006</v>
      </c>
      <c r="AC20" t="n">
        <v>152.059370819596</v>
      </c>
      <c r="AD20" t="n">
        <v>120.384162482197</v>
      </c>
      <c r="AE20" t="n">
        <v>113.105454477798</v>
      </c>
      <c r="AF20" t="n">
        <v>117.616376867965</v>
      </c>
    </row>
    <row r="21">
      <c r="A21" t="s">
        <v>228</v>
      </c>
      <c r="B21" t="s">
        <v>410</v>
      </c>
      <c r="C21" t="s">
        <v>342</v>
      </c>
      <c r="D21" t="s">
        <v>411</v>
      </c>
      <c r="E21" t="s">
        <v>343</v>
      </c>
      <c r="F21" t="n">
        <v>136.365871420915</v>
      </c>
      <c r="G21" t="n">
        <v>132.81620351327</v>
      </c>
      <c r="H21" t="n">
        <v>142.09032840654</v>
      </c>
      <c r="I21" t="n">
        <v>144.049403387519</v>
      </c>
      <c r="J21" t="n">
        <v>133.824160342081</v>
      </c>
      <c r="K21" t="n">
        <v>125.511025840307</v>
      </c>
      <c r="L21" t="n">
        <v>129.591281508123</v>
      </c>
      <c r="M21" t="n">
        <v>134.915202364474</v>
      </c>
      <c r="N21" t="n">
        <v>132.09738756845</v>
      </c>
      <c r="O21" t="n">
        <v>133.601555416084</v>
      </c>
      <c r="P21" t="n">
        <v>142.17521854985</v>
      </c>
      <c r="Q21" t="n">
        <v>155.805264343309</v>
      </c>
      <c r="R21" t="n">
        <v>160.988901602411</v>
      </c>
      <c r="S21" t="n">
        <v>173.695058625486</v>
      </c>
      <c r="T21" t="n">
        <v>190.409123231623</v>
      </c>
      <c r="U21" t="n">
        <v>189.275751293402</v>
      </c>
      <c r="V21" t="n">
        <v>181.190575994563</v>
      </c>
      <c r="W21" t="n">
        <v>178.53073089092</v>
      </c>
      <c r="X21" t="n">
        <v>188.816373039623</v>
      </c>
      <c r="Y21" t="n">
        <v>190.184072762895</v>
      </c>
      <c r="Z21" t="n">
        <v>192.582322538337</v>
      </c>
      <c r="AA21" t="n">
        <v>197.47215989375</v>
      </c>
      <c r="AB21" t="n">
        <v>235.689225754213</v>
      </c>
      <c r="AC21" t="n">
        <v>225.382992213061</v>
      </c>
      <c r="AD21" t="n">
        <v>188.381247558268</v>
      </c>
      <c r="AE21" t="n">
        <v>167.972491856111</v>
      </c>
      <c r="AF21" t="n">
        <v>169.704542418764</v>
      </c>
    </row>
    <row r="22">
      <c r="A22" t="s">
        <v>228</v>
      </c>
      <c r="B22" t="s">
        <v>412</v>
      </c>
      <c r="C22" t="s">
        <v>342</v>
      </c>
      <c r="D22" t="s">
        <v>413</v>
      </c>
      <c r="E22" t="s">
        <v>343</v>
      </c>
      <c r="F22" t="n">
        <v>35.6377056606308</v>
      </c>
      <c r="G22" t="n">
        <v>36.1133024998724</v>
      </c>
      <c r="H22" t="n">
        <v>38.2117233542863</v>
      </c>
      <c r="I22" t="n">
        <v>40.9849924652432</v>
      </c>
      <c r="J22" t="n">
        <v>41.6657946536586</v>
      </c>
      <c r="K22" t="n">
        <v>41.6423392067918</v>
      </c>
      <c r="L22" t="n">
        <v>41.4558516829275</v>
      </c>
      <c r="M22" t="n">
        <v>42.997201465931</v>
      </c>
      <c r="N22" t="n">
        <v>41.503279301835</v>
      </c>
      <c r="O22" t="n">
        <v>40.4297743009339</v>
      </c>
      <c r="P22" t="n">
        <v>40.616159715958</v>
      </c>
      <c r="Q22" t="n">
        <v>43.788091997763</v>
      </c>
      <c r="R22" t="n">
        <v>47.5848342137858</v>
      </c>
      <c r="S22" t="n">
        <v>50.2757603397273</v>
      </c>
      <c r="T22" t="n">
        <v>60.8040497445769</v>
      </c>
      <c r="U22" t="n">
        <v>63.8677971589684</v>
      </c>
      <c r="V22" t="n">
        <v>62.3327765885635</v>
      </c>
      <c r="W22" t="n">
        <v>60.9613423938168</v>
      </c>
      <c r="X22" t="n">
        <v>77.8599852573218</v>
      </c>
      <c r="Y22" t="n">
        <v>76.8085203027991</v>
      </c>
      <c r="Z22" t="n">
        <v>68.6623967221636</v>
      </c>
      <c r="AA22" t="n">
        <v>66.811648532955</v>
      </c>
      <c r="AB22" t="n">
        <v>77.2629860692389</v>
      </c>
      <c r="AC22" t="n">
        <v>73.2930532642572</v>
      </c>
      <c r="AD22" t="n">
        <v>68.0023885204716</v>
      </c>
      <c r="AE22" t="n">
        <v>54.8670373783134</v>
      </c>
      <c r="AF22" t="n">
        <v>52.088165550799</v>
      </c>
    </row>
    <row r="23">
      <c r="A23" t="s">
        <v>228</v>
      </c>
      <c r="B23" t="s">
        <v>414</v>
      </c>
      <c r="C23" t="s">
        <v>342</v>
      </c>
      <c r="D23" t="s">
        <v>415</v>
      </c>
      <c r="E23" t="s">
        <v>343</v>
      </c>
      <c r="F23" t="n">
        <v>923.899125380164</v>
      </c>
      <c r="G23" t="n">
        <v>933.350258663805</v>
      </c>
      <c r="H23" t="n">
        <v>1046.86156619151</v>
      </c>
      <c r="I23" t="n">
        <v>1122.09319788071</v>
      </c>
      <c r="J23" t="n">
        <v>1195.90740212611</v>
      </c>
      <c r="K23" t="n">
        <v>1244.08004914473</v>
      </c>
      <c r="L23" t="n">
        <v>1327.40428072876</v>
      </c>
      <c r="M23" t="n">
        <v>1405.95266402416</v>
      </c>
      <c r="N23" t="n">
        <v>1420.52238749643</v>
      </c>
      <c r="O23" t="n">
        <v>1455.28648479738</v>
      </c>
      <c r="P23" t="n">
        <v>1568.23834313603</v>
      </c>
      <c r="Q23" t="n">
        <v>1651.62168207138</v>
      </c>
      <c r="R23" t="n">
        <v>1711.92021338609</v>
      </c>
      <c r="S23" t="n">
        <v>1628.51051760652</v>
      </c>
      <c r="T23" t="n">
        <v>1341.38229040632</v>
      </c>
      <c r="U23" t="n">
        <v>1136.90224112822</v>
      </c>
      <c r="V23" t="n">
        <v>851.912238220101</v>
      </c>
      <c r="W23" t="n">
        <v>696.838401620178</v>
      </c>
      <c r="X23" t="n">
        <v>561.600557964491</v>
      </c>
      <c r="Y23" t="n">
        <v>546.491095981782</v>
      </c>
      <c r="Z23" t="n">
        <v>585.714147056426</v>
      </c>
      <c r="AA23" t="n">
        <v>650.031088228825</v>
      </c>
      <c r="AB23" t="n">
        <v>705.562739464345</v>
      </c>
      <c r="AC23" t="n">
        <v>732.589142682399</v>
      </c>
      <c r="AD23" t="n">
        <v>758.346379916281</v>
      </c>
      <c r="AE23" t="n">
        <v>1072.15044584281</v>
      </c>
      <c r="AF23" t="n">
        <v>1379.95148420411</v>
      </c>
    </row>
    <row r="24">
      <c r="A24" t="s">
        <v>228</v>
      </c>
      <c r="B24" t="s">
        <v>416</v>
      </c>
      <c r="C24" t="s">
        <v>342</v>
      </c>
      <c r="D24" t="s">
        <v>417</v>
      </c>
      <c r="E24" t="s">
        <v>343</v>
      </c>
      <c r="F24" t="n">
        <v>1830.33930748573</v>
      </c>
      <c r="G24" t="n">
        <v>2105.00101020609</v>
      </c>
      <c r="H24" t="n">
        <v>2567.02211140997</v>
      </c>
      <c r="I24" t="n">
        <v>2671.80481726849</v>
      </c>
      <c r="J24" t="n">
        <v>2664.76246013069</v>
      </c>
      <c r="K24" t="n">
        <v>2593.02101317071</v>
      </c>
      <c r="L24" t="n">
        <v>2359.2466896068</v>
      </c>
      <c r="M24" t="n">
        <v>2361.88879158423</v>
      </c>
      <c r="N24" t="n">
        <v>2251.50521109119</v>
      </c>
      <c r="O24" t="n">
        <v>2252.02879570564</v>
      </c>
      <c r="P24" t="n">
        <v>2276.21983044872</v>
      </c>
      <c r="Q24" t="n">
        <v>2558.96435993823</v>
      </c>
      <c r="R24" t="n">
        <v>2701.17163298978</v>
      </c>
      <c r="S24" t="n">
        <v>2939.61025297019</v>
      </c>
      <c r="T24" t="n">
        <v>3008.05744180906</v>
      </c>
      <c r="U24" t="n">
        <v>3292.49071280329</v>
      </c>
      <c r="V24" t="n">
        <v>2956.02364437857</v>
      </c>
      <c r="W24" t="n">
        <v>3177.46973933713</v>
      </c>
      <c r="X24" t="n">
        <v>3468.05032899469</v>
      </c>
      <c r="Y24" t="n">
        <v>3429.25282861769</v>
      </c>
      <c r="Z24" t="n">
        <v>3037.76092431035</v>
      </c>
      <c r="AA24" t="n">
        <v>2918.15527662853</v>
      </c>
      <c r="AB24" t="n">
        <v>3265.44007129061</v>
      </c>
      <c r="AC24" t="n">
        <v>3976.85407442367</v>
      </c>
      <c r="AD24" t="n">
        <v>4791.42887270546</v>
      </c>
      <c r="AE24" t="n">
        <v>4676.9230452923</v>
      </c>
      <c r="AF24" t="n">
        <v>5059.20232080161</v>
      </c>
    </row>
    <row r="25">
      <c r="A25" t="s">
        <v>228</v>
      </c>
      <c r="B25" t="s">
        <v>418</v>
      </c>
      <c r="C25" t="s">
        <v>342</v>
      </c>
      <c r="D25" t="s">
        <v>419</v>
      </c>
      <c r="E25" t="s">
        <v>343</v>
      </c>
      <c r="F25" t="n">
        <v>210.747757984946</v>
      </c>
      <c r="G25" t="n">
        <v>210.120805921203</v>
      </c>
      <c r="H25" t="n">
        <v>231.670361983388</v>
      </c>
      <c r="I25" t="n">
        <v>226.605359401792</v>
      </c>
      <c r="J25" t="n">
        <v>223.292462361511</v>
      </c>
      <c r="K25" t="n">
        <v>214.468081711835</v>
      </c>
      <c r="L25" t="n">
        <v>198.978653703997</v>
      </c>
      <c r="M25" t="n">
        <v>186.058191973378</v>
      </c>
      <c r="N25" t="n">
        <v>166.047139759595</v>
      </c>
      <c r="O25" t="n">
        <v>163.638968841726</v>
      </c>
      <c r="P25" t="n">
        <v>157.854373362783</v>
      </c>
      <c r="Q25" t="n">
        <v>157.004906559666</v>
      </c>
      <c r="R25" t="n">
        <v>159.952097456193</v>
      </c>
      <c r="S25" t="n">
        <v>171.597957337631</v>
      </c>
      <c r="T25" t="n">
        <v>166.15512180613</v>
      </c>
      <c r="U25" t="n">
        <v>174.212994837307</v>
      </c>
      <c r="V25" t="n">
        <v>146.147239546037</v>
      </c>
      <c r="W25" t="n">
        <v>136.53499652326</v>
      </c>
      <c r="X25" t="n">
        <v>151.247433731559</v>
      </c>
      <c r="Y25" t="n">
        <v>130.377569204183</v>
      </c>
      <c r="Z25" t="n">
        <v>133.76854852046</v>
      </c>
      <c r="AA25" t="n">
        <v>142.5505219668</v>
      </c>
      <c r="AB25" t="n">
        <v>156.734439512586</v>
      </c>
      <c r="AC25" t="n">
        <v>174.505322621107</v>
      </c>
      <c r="AD25" t="n">
        <v>153.704179041715</v>
      </c>
      <c r="AE25" t="n">
        <v>136.113347676059</v>
      </c>
      <c r="AF25" t="n">
        <v>133.22595783961</v>
      </c>
    </row>
    <row r="26">
      <c r="A26" t="s">
        <v>228</v>
      </c>
      <c r="B26" t="s">
        <v>420</v>
      </c>
      <c r="C26" t="s">
        <v>342</v>
      </c>
      <c r="D26" t="s">
        <v>421</v>
      </c>
      <c r="E26" t="s">
        <v>343</v>
      </c>
      <c r="F26" t="n">
        <v>951.930608976237</v>
      </c>
      <c r="G26" t="n">
        <v>1162.45476562305</v>
      </c>
      <c r="H26" t="n">
        <v>1480.42660659738</v>
      </c>
      <c r="I26" t="n">
        <v>1605.43761684947</v>
      </c>
      <c r="J26" t="n">
        <v>1607.8346811764</v>
      </c>
      <c r="K26" t="n">
        <v>1589.99430406412</v>
      </c>
      <c r="L26" t="n">
        <v>1410.46641232007</v>
      </c>
      <c r="M26" t="n">
        <v>1457.3869341582</v>
      </c>
      <c r="N26" t="n">
        <v>1398.73637865848</v>
      </c>
      <c r="O26" t="n">
        <v>1360.36309934911</v>
      </c>
      <c r="P26" t="n">
        <v>1461.76159952471</v>
      </c>
      <c r="Q26" t="n">
        <v>1670.21866031793</v>
      </c>
      <c r="R26" t="n">
        <v>1716.53307194904</v>
      </c>
      <c r="S26" t="n">
        <v>1865.36957801399</v>
      </c>
      <c r="T26" t="n">
        <v>1803.51650792242</v>
      </c>
      <c r="U26" t="n">
        <v>1901.39971731519</v>
      </c>
      <c r="V26" t="n">
        <v>1626.65834123865</v>
      </c>
      <c r="W26" t="n">
        <v>1761.77492516435</v>
      </c>
      <c r="X26" t="n">
        <v>1992.7994274714</v>
      </c>
      <c r="Y26" t="n">
        <v>1936.1456385479</v>
      </c>
      <c r="Z26" t="n">
        <v>1709.41235994313</v>
      </c>
      <c r="AA26" t="n">
        <v>1583.58470689408</v>
      </c>
      <c r="AB26" t="n">
        <v>1823.32820849138</v>
      </c>
      <c r="AC26" t="n">
        <v>2524.77148896734</v>
      </c>
      <c r="AD26" t="n">
        <v>3505.47658825968</v>
      </c>
      <c r="AE26" t="n">
        <v>3129.37464140811</v>
      </c>
      <c r="AF26" t="n">
        <v>3181.30541738431</v>
      </c>
    </row>
    <row r="27">
      <c r="A27" t="s">
        <v>228</v>
      </c>
      <c r="B27" t="s">
        <v>422</v>
      </c>
      <c r="C27" t="s">
        <v>342</v>
      </c>
      <c r="D27" t="s">
        <v>423</v>
      </c>
      <c r="E27" t="s">
        <v>343</v>
      </c>
      <c r="F27" t="n">
        <v>674.754058902592</v>
      </c>
      <c r="G27" t="n">
        <v>736.884895859814</v>
      </c>
      <c r="H27" t="n">
        <v>858.936665461488</v>
      </c>
      <c r="I27" t="n">
        <v>842.811337625429</v>
      </c>
      <c r="J27" t="n">
        <v>836.522334884526</v>
      </c>
      <c r="K27" t="n">
        <v>791.016657849029</v>
      </c>
      <c r="L27" t="n">
        <v>752.532611620832</v>
      </c>
      <c r="M27" t="n">
        <v>720.293727800168</v>
      </c>
      <c r="N27" t="n">
        <v>688.02871440652</v>
      </c>
      <c r="O27" t="n">
        <v>729.654793504384</v>
      </c>
      <c r="P27" t="n">
        <v>657.116537853386</v>
      </c>
      <c r="Q27" t="n">
        <v>731.391049477285</v>
      </c>
      <c r="R27" t="n">
        <v>824.612644256242</v>
      </c>
      <c r="S27" t="n">
        <v>902.511520980574</v>
      </c>
      <c r="T27" t="n">
        <v>1038.63278669266</v>
      </c>
      <c r="U27" t="n">
        <v>1217.16094191733</v>
      </c>
      <c r="V27" t="n">
        <v>1184.11375330095</v>
      </c>
      <c r="W27" t="n">
        <v>1280.4961747322</v>
      </c>
      <c r="X27" t="n">
        <v>1324.5341188932</v>
      </c>
      <c r="Y27" t="n">
        <v>1363.32171310621</v>
      </c>
      <c r="Z27" t="n">
        <v>1195.37786872978</v>
      </c>
      <c r="AA27" t="n">
        <v>1193.29889812945</v>
      </c>
      <c r="AB27" t="n">
        <v>1286.55078695854</v>
      </c>
      <c r="AC27" t="n">
        <v>1277.99554168335</v>
      </c>
      <c r="AD27" t="n">
        <v>1131.58631888914</v>
      </c>
      <c r="AE27" t="n">
        <v>1411.43505620813</v>
      </c>
      <c r="AF27" t="n">
        <v>1744.67094557769</v>
      </c>
    </row>
    <row r="28">
      <c r="A28" t="s">
        <v>228</v>
      </c>
      <c r="B28" t="s">
        <v>424</v>
      </c>
      <c r="C28" t="s">
        <v>342</v>
      </c>
      <c r="D28" t="s">
        <v>425</v>
      </c>
      <c r="E28" t="s">
        <v>343</v>
      </c>
      <c r="F28" t="n">
        <v>401.331785498736</v>
      </c>
      <c r="G28" t="n">
        <v>428.536387999935</v>
      </c>
      <c r="H28" t="n">
        <v>500.006570275882</v>
      </c>
      <c r="I28" t="n">
        <v>549.337606054237</v>
      </c>
      <c r="J28" t="n">
        <v>579.417534581717</v>
      </c>
      <c r="K28" t="n">
        <v>578.597698891584</v>
      </c>
      <c r="L28" t="n">
        <v>569.83902494681</v>
      </c>
      <c r="M28" t="n">
        <v>565.048604084749</v>
      </c>
      <c r="N28" t="n">
        <v>563.432226401294</v>
      </c>
      <c r="O28" t="n">
        <v>561.127599778347</v>
      </c>
      <c r="P28" t="n">
        <v>566.92777368665</v>
      </c>
      <c r="Q28" t="n">
        <v>583.662240535644</v>
      </c>
      <c r="R28" t="n">
        <v>602.549944642504</v>
      </c>
      <c r="S28" t="n">
        <v>659.592217119573</v>
      </c>
      <c r="T28" t="n">
        <v>680.172771908292</v>
      </c>
      <c r="U28" t="n">
        <v>723.401320574698</v>
      </c>
      <c r="V28" t="n">
        <v>642.135415114488</v>
      </c>
      <c r="W28" t="n">
        <v>682.09870527447</v>
      </c>
      <c r="X28" t="n">
        <v>732.097399295224</v>
      </c>
      <c r="Y28" t="n">
        <v>775.971313224956</v>
      </c>
      <c r="Z28" t="n">
        <v>805.809458280758</v>
      </c>
      <c r="AA28" t="n">
        <v>1243.31864767481</v>
      </c>
      <c r="AB28" t="n">
        <v>1206.89990333989</v>
      </c>
      <c r="AC28" t="n">
        <v>1014.47180112165</v>
      </c>
      <c r="AD28" t="n">
        <v>1038.8667901937</v>
      </c>
      <c r="AE28" t="n">
        <v>1082.34794674947</v>
      </c>
      <c r="AF28" t="n">
        <v>1211.41438526815</v>
      </c>
    </row>
    <row r="29">
      <c r="A29" t="s">
        <v>228</v>
      </c>
      <c r="B29" t="s">
        <v>426</v>
      </c>
      <c r="C29" t="s">
        <v>342</v>
      </c>
      <c r="D29" t="s">
        <v>427</v>
      </c>
      <c r="E29" t="s">
        <v>343</v>
      </c>
      <c r="F29" t="n">
        <v>103.644990955524</v>
      </c>
      <c r="G29" t="n">
        <v>113.104889116044</v>
      </c>
      <c r="H29" t="n">
        <v>134.982055392127</v>
      </c>
      <c r="I29" t="n">
        <v>152.85957662182</v>
      </c>
      <c r="J29" t="n">
        <v>162.147943459364</v>
      </c>
      <c r="K29" t="n">
        <v>160.685996123266</v>
      </c>
      <c r="L29" t="n">
        <v>171.901474123764</v>
      </c>
      <c r="M29" t="n">
        <v>182.947131545394</v>
      </c>
      <c r="N29" t="n">
        <v>180.171611040916</v>
      </c>
      <c r="O29" t="n">
        <v>193.668772643884</v>
      </c>
      <c r="P29" t="n">
        <v>195.009656691119</v>
      </c>
      <c r="Q29" t="n">
        <v>180.242572195582</v>
      </c>
      <c r="R29" t="n">
        <v>176.509888221177</v>
      </c>
      <c r="S29" t="n">
        <v>181.763231346145</v>
      </c>
      <c r="T29" t="n">
        <v>167.191732136418</v>
      </c>
      <c r="U29" t="n">
        <v>181.860509386384</v>
      </c>
      <c r="V29" t="n">
        <v>179.411520312103</v>
      </c>
      <c r="W29" t="n">
        <v>186.873333181345</v>
      </c>
      <c r="X29" t="n">
        <v>226.047500054932</v>
      </c>
      <c r="Y29" t="n">
        <v>256.985237855245</v>
      </c>
      <c r="Z29" t="n">
        <v>252.005901919416</v>
      </c>
      <c r="AA29" t="n">
        <v>277.405541137348</v>
      </c>
      <c r="AB29" t="n">
        <v>309.578697389403</v>
      </c>
      <c r="AC29" t="n">
        <v>306.539563746869</v>
      </c>
      <c r="AD29" t="n">
        <v>286.950329200296</v>
      </c>
      <c r="AE29" t="n">
        <v>343.37986649117</v>
      </c>
      <c r="AF29" t="n">
        <v>414.901708539241</v>
      </c>
    </row>
    <row r="30">
      <c r="A30" t="s">
        <v>228</v>
      </c>
      <c r="B30" t="s">
        <v>428</v>
      </c>
      <c r="C30" t="s">
        <v>342</v>
      </c>
      <c r="D30" t="s">
        <v>429</v>
      </c>
      <c r="E30" t="s">
        <v>343</v>
      </c>
      <c r="F30" t="n">
        <v>15.0468977255868</v>
      </c>
      <c r="G30" t="n">
        <v>16.2321715216318</v>
      </c>
      <c r="H30" t="n">
        <v>19.2637020833851</v>
      </c>
      <c r="I30" t="n">
        <v>22.3604909486148</v>
      </c>
      <c r="J30" t="n">
        <v>23.8465342099743</v>
      </c>
      <c r="K30" t="n">
        <v>23.2193375025864</v>
      </c>
      <c r="L30" t="n">
        <v>23.7622980664341</v>
      </c>
      <c r="M30" t="n">
        <v>24.4484370380677</v>
      </c>
      <c r="N30" t="n">
        <v>31.0336226702563</v>
      </c>
      <c r="O30" t="n">
        <v>29.3376444657194</v>
      </c>
      <c r="P30" t="n">
        <v>23.3812434919695</v>
      </c>
      <c r="Q30" t="n">
        <v>23.387514038479</v>
      </c>
      <c r="R30" t="n">
        <v>23.3686401187579</v>
      </c>
      <c r="S30" t="n">
        <v>21.4995923545191</v>
      </c>
      <c r="T30" t="n">
        <v>22.4083835832712</v>
      </c>
      <c r="U30" t="n">
        <v>22.0041897212326</v>
      </c>
      <c r="V30" t="n">
        <v>21.2620903709072</v>
      </c>
      <c r="W30" t="n">
        <v>24.129196119391</v>
      </c>
      <c r="X30" t="n">
        <v>24.4058349118062</v>
      </c>
      <c r="Y30" t="n">
        <v>28.3473374013847</v>
      </c>
      <c r="Z30" t="n">
        <v>34.4444572934259</v>
      </c>
      <c r="AA30" t="n">
        <v>39.1531397066678</v>
      </c>
      <c r="AB30" t="n">
        <v>42.7130960002645</v>
      </c>
      <c r="AC30" t="n">
        <v>41.1544409116064</v>
      </c>
      <c r="AD30" t="n">
        <v>56.2667249785505</v>
      </c>
      <c r="AE30" t="n">
        <v>85.9998142422293</v>
      </c>
      <c r="AF30" t="n">
        <v>116.513746597458</v>
      </c>
    </row>
    <row r="31">
      <c r="A31" t="s">
        <v>228</v>
      </c>
      <c r="B31" t="s">
        <v>430</v>
      </c>
      <c r="C31" t="s">
        <v>342</v>
      </c>
      <c r="D31" t="s">
        <v>431</v>
      </c>
      <c r="E31" t="s">
        <v>343</v>
      </c>
      <c r="F31" t="n">
        <v>74.8492228856531</v>
      </c>
      <c r="G31" t="n">
        <v>82.5712767639149</v>
      </c>
      <c r="H31" t="n">
        <v>98.5896063048226</v>
      </c>
      <c r="I31" t="n">
        <v>113.680921245539</v>
      </c>
      <c r="J31" t="n">
        <v>126.635596762776</v>
      </c>
      <c r="K31" t="n">
        <v>126.306657280462</v>
      </c>
      <c r="L31" t="n">
        <v>113.742418717167</v>
      </c>
      <c r="M31" t="n">
        <v>118.594421031145</v>
      </c>
      <c r="N31" t="n">
        <v>125.433145922952</v>
      </c>
      <c r="O31" t="n">
        <v>139.346651275989</v>
      </c>
      <c r="P31" t="n">
        <v>151.188062636521</v>
      </c>
      <c r="Q31" t="n">
        <v>178.342069760972</v>
      </c>
      <c r="R31" t="n">
        <v>207.413107681582</v>
      </c>
      <c r="S31" t="n">
        <v>250.374913709598</v>
      </c>
      <c r="T31" t="n">
        <v>278.022691215799</v>
      </c>
      <c r="U31" t="n">
        <v>272.156772539451</v>
      </c>
      <c r="V31" t="n">
        <v>211.533525500003</v>
      </c>
      <c r="W31" t="n">
        <v>215.607581617824</v>
      </c>
      <c r="X31" t="n">
        <v>175.490203391483</v>
      </c>
      <c r="Y31" t="n">
        <v>140.195547158007</v>
      </c>
      <c r="Z31" t="n">
        <v>120.614974763059</v>
      </c>
      <c r="AA31" t="n">
        <v>411.154381864513</v>
      </c>
      <c r="AB31" t="n">
        <v>291.545211039797</v>
      </c>
      <c r="AC31" t="n">
        <v>211.77783414908</v>
      </c>
      <c r="AD31" t="n">
        <v>188.312100926794</v>
      </c>
      <c r="AE31" t="n">
        <v>176.996170000613</v>
      </c>
      <c r="AF31" t="n">
        <v>184.746793120694</v>
      </c>
    </row>
    <row r="32">
      <c r="A32" t="s">
        <v>228</v>
      </c>
      <c r="B32" t="s">
        <v>432</v>
      </c>
      <c r="C32" t="s">
        <v>342</v>
      </c>
      <c r="D32" t="s">
        <v>433</v>
      </c>
      <c r="E32" t="s">
        <v>343</v>
      </c>
      <c r="F32" t="n">
        <v>138.115006688889</v>
      </c>
      <c r="G32" t="n">
        <v>142.321405517737</v>
      </c>
      <c r="H32" t="n">
        <v>162.241545115471</v>
      </c>
      <c r="I32" t="n">
        <v>176.324988665967</v>
      </c>
      <c r="J32" t="n">
        <v>187.193267378531</v>
      </c>
      <c r="K32" t="n">
        <v>195.962214092304</v>
      </c>
      <c r="L32" t="n">
        <v>187.316942915848</v>
      </c>
      <c r="M32" t="n">
        <v>163.954546191156</v>
      </c>
      <c r="N32" t="n">
        <v>156.128919262415</v>
      </c>
      <c r="O32" t="n">
        <v>135.006335624848</v>
      </c>
      <c r="P32" t="n">
        <v>129.304450860011</v>
      </c>
      <c r="Q32" t="n">
        <v>123.545246050344</v>
      </c>
      <c r="R32" t="n">
        <v>114.15458862983</v>
      </c>
      <c r="S32" t="n">
        <v>121.269472730202</v>
      </c>
      <c r="T32" t="n">
        <v>124.524230105003</v>
      </c>
      <c r="U32" t="n">
        <v>132.038037077905</v>
      </c>
      <c r="V32" t="n">
        <v>126.025092976645</v>
      </c>
      <c r="W32" t="n">
        <v>152.535215817105</v>
      </c>
      <c r="X32" t="n">
        <v>187.355007674393</v>
      </c>
      <c r="Y32" t="n">
        <v>212.640763665405</v>
      </c>
      <c r="Z32" t="n">
        <v>247.651598177233</v>
      </c>
      <c r="AA32" t="n">
        <v>375.505831336754</v>
      </c>
      <c r="AB32" t="n">
        <v>419.532281930514</v>
      </c>
      <c r="AC32" t="n">
        <v>346.987943710581</v>
      </c>
      <c r="AD32" t="n">
        <v>340.983060752439</v>
      </c>
      <c r="AE32" t="n">
        <v>344.283319258821</v>
      </c>
      <c r="AF32" t="n">
        <v>378.642439176086</v>
      </c>
    </row>
    <row r="33">
      <c r="A33" t="s">
        <v>228</v>
      </c>
      <c r="B33" t="s">
        <v>434</v>
      </c>
      <c r="C33" t="s">
        <v>342</v>
      </c>
      <c r="D33" t="s">
        <v>435</v>
      </c>
      <c r="E33" t="s">
        <v>343</v>
      </c>
      <c r="F33" t="n">
        <v>70.6095934074842</v>
      </c>
      <c r="G33" t="n">
        <v>75.1961297937413</v>
      </c>
      <c r="H33" t="n">
        <v>85.9189334331638</v>
      </c>
      <c r="I33" t="n">
        <v>84.9889733680373</v>
      </c>
      <c r="J33" t="n">
        <v>80.2895362033147</v>
      </c>
      <c r="K33" t="n">
        <v>73.0359790875076</v>
      </c>
      <c r="L33" t="n">
        <v>73.983359626284</v>
      </c>
      <c r="M33" t="n">
        <v>75.9622627132184</v>
      </c>
      <c r="N33" t="n">
        <v>71.154875231606</v>
      </c>
      <c r="O33" t="n">
        <v>64.0703181959585</v>
      </c>
      <c r="P33" t="n">
        <v>68.3898434172271</v>
      </c>
      <c r="Q33" t="n">
        <v>78.1168242698456</v>
      </c>
      <c r="R33" t="n">
        <v>80.6563784238671</v>
      </c>
      <c r="S33" t="n">
        <v>83.7934306354344</v>
      </c>
      <c r="T33" t="n">
        <v>86.8642247973267</v>
      </c>
      <c r="U33" t="n">
        <v>114.320971042691</v>
      </c>
      <c r="V33" t="n">
        <v>104.073039150451</v>
      </c>
      <c r="W33" t="n">
        <v>102.917510848181</v>
      </c>
      <c r="X33" t="n">
        <v>119.108767714618</v>
      </c>
      <c r="Y33" t="n">
        <v>138.200326701503</v>
      </c>
      <c r="Z33" t="n">
        <v>151.435411595159</v>
      </c>
      <c r="AA33" t="n">
        <v>139.970222247044</v>
      </c>
      <c r="AB33" t="n">
        <v>143.538302799919</v>
      </c>
      <c r="AC33" t="n">
        <v>108.000011212584</v>
      </c>
      <c r="AD33" t="n">
        <v>166.409206141521</v>
      </c>
      <c r="AE33" t="n">
        <v>131.688776756642</v>
      </c>
      <c r="AF33" t="n">
        <v>116.609697834673</v>
      </c>
    </row>
    <row r="34">
      <c r="A34" t="s">
        <v>228</v>
      </c>
      <c r="B34" t="s">
        <v>436</v>
      </c>
      <c r="C34" t="s">
        <v>342</v>
      </c>
      <c r="D34" t="s">
        <v>437</v>
      </c>
      <c r="E34" t="s">
        <v>343</v>
      </c>
      <c r="F34" t="n">
        <v>202.257645992728</v>
      </c>
      <c r="G34" t="n">
        <v>216.369692480218</v>
      </c>
      <c r="H34" t="n">
        <v>265.171059749343</v>
      </c>
      <c r="I34" t="n">
        <v>333.281538327902</v>
      </c>
      <c r="J34" t="n">
        <v>365.820938024589</v>
      </c>
      <c r="K34" t="n">
        <v>377.283178478339</v>
      </c>
      <c r="L34" t="n">
        <v>361.291150427881</v>
      </c>
      <c r="M34" t="n">
        <v>339.660874099599</v>
      </c>
      <c r="N34" t="n">
        <v>315.709924508996</v>
      </c>
      <c r="O34" t="n">
        <v>301.081273223626</v>
      </c>
      <c r="P34" t="n">
        <v>295.723937964276</v>
      </c>
      <c r="Q34" t="n">
        <v>290.771189502118</v>
      </c>
      <c r="R34" t="n">
        <v>300.463596503618</v>
      </c>
      <c r="S34" t="n">
        <v>314.574651829105</v>
      </c>
      <c r="T34" t="n">
        <v>327.049750598317</v>
      </c>
      <c r="U34" t="n">
        <v>368.145689307138</v>
      </c>
      <c r="V34" t="n">
        <v>374.204973718432</v>
      </c>
      <c r="W34" t="n">
        <v>412.121345998223</v>
      </c>
      <c r="X34" t="n">
        <v>470.631504382478</v>
      </c>
      <c r="Y34" t="n">
        <v>494.127836083678</v>
      </c>
      <c r="Z34" t="n">
        <v>513.815510844758</v>
      </c>
      <c r="AA34" t="n">
        <v>556.68665973369</v>
      </c>
      <c r="AB34" t="n">
        <v>568.534098099236</v>
      </c>
      <c r="AC34" t="n">
        <v>529.964996941784</v>
      </c>
      <c r="AD34" t="n">
        <v>476.24512246428</v>
      </c>
      <c r="AE34" t="n">
        <v>422.671594252586</v>
      </c>
      <c r="AF34" t="n">
        <v>423.281379203528</v>
      </c>
    </row>
    <row r="35">
      <c r="A35" t="s">
        <v>228</v>
      </c>
      <c r="B35" t="s">
        <v>438</v>
      </c>
      <c r="C35" t="s">
        <v>342</v>
      </c>
      <c r="D35" t="s">
        <v>439</v>
      </c>
      <c r="E35" t="s">
        <v>343</v>
      </c>
      <c r="F35" t="n">
        <v>495.125882117267</v>
      </c>
      <c r="G35" t="n">
        <v>518.786827656787</v>
      </c>
      <c r="H35" t="n">
        <v>639.220498663935</v>
      </c>
      <c r="I35" t="n">
        <v>691.567882588799</v>
      </c>
      <c r="J35" t="n">
        <v>744.37963381827</v>
      </c>
      <c r="K35" t="n">
        <v>718.39440730623</v>
      </c>
      <c r="L35" t="n">
        <v>753.196807362329</v>
      </c>
      <c r="M35" t="n">
        <v>786.194715671225</v>
      </c>
      <c r="N35" t="n">
        <v>760.700009814804</v>
      </c>
      <c r="O35" t="n">
        <v>703.693396618639</v>
      </c>
      <c r="P35" t="n">
        <v>798.066505010437</v>
      </c>
      <c r="Q35" t="n">
        <v>863.556999497607</v>
      </c>
      <c r="R35" t="n">
        <v>861.851346180675</v>
      </c>
      <c r="S35" t="n">
        <v>979.885435136849</v>
      </c>
      <c r="T35" t="n">
        <v>971.995719619134</v>
      </c>
      <c r="U35" t="n">
        <v>834.350457478406</v>
      </c>
      <c r="V35" t="n">
        <v>665.615506511011</v>
      </c>
      <c r="W35" t="n">
        <v>707.193782302691</v>
      </c>
      <c r="X35" t="n">
        <v>975.450017815593</v>
      </c>
      <c r="Y35" t="n">
        <v>1470.16361611424</v>
      </c>
      <c r="Z35" t="n">
        <v>1706.46252737028</v>
      </c>
      <c r="AA35" t="n">
        <v>2102.75580353281</v>
      </c>
      <c r="AB35" t="n">
        <v>2902.7117010547</v>
      </c>
      <c r="AC35" t="n">
        <v>3543.94237232076</v>
      </c>
      <c r="AD35" t="n">
        <v>3988.72359292699</v>
      </c>
      <c r="AE35" t="n">
        <v>4476.96044869652</v>
      </c>
      <c r="AF35" t="n">
        <v>5299.1890342415</v>
      </c>
    </row>
    <row r="36">
      <c r="A36" t="s">
        <v>228</v>
      </c>
      <c r="B36" t="s">
        <v>440</v>
      </c>
      <c r="C36" t="s">
        <v>342</v>
      </c>
      <c r="D36" t="s">
        <v>441</v>
      </c>
      <c r="E36" t="s">
        <v>343</v>
      </c>
      <c r="F36" t="n">
        <v>28.157312894004</v>
      </c>
      <c r="G36" t="n">
        <v>30.4506886747511</v>
      </c>
      <c r="H36" t="n">
        <v>35.4778353568312</v>
      </c>
      <c r="I36" t="n">
        <v>35.9308912210054</v>
      </c>
      <c r="J36" t="n">
        <v>35.393077209179</v>
      </c>
      <c r="K36" t="n">
        <v>32.0736426136892</v>
      </c>
      <c r="L36" t="n">
        <v>30.5008624959747</v>
      </c>
      <c r="M36" t="n">
        <v>30.7525162792645</v>
      </c>
      <c r="N36" t="n">
        <v>31.2226467269755</v>
      </c>
      <c r="O36" t="n">
        <v>32.290346421614</v>
      </c>
      <c r="P36" t="n">
        <v>33.0082091026403</v>
      </c>
      <c r="Q36" t="n">
        <v>33.1388024148553</v>
      </c>
      <c r="R36" t="n">
        <v>33.191298238771</v>
      </c>
      <c r="S36" t="n">
        <v>34.7291080667633</v>
      </c>
      <c r="T36" t="n">
        <v>36.3748446238966</v>
      </c>
      <c r="U36" t="n">
        <v>55.1595094166762</v>
      </c>
      <c r="V36" t="n">
        <v>63.4266334359775</v>
      </c>
      <c r="W36" t="n">
        <v>73.3322108393046</v>
      </c>
      <c r="X36" t="n">
        <v>77.4023487282185</v>
      </c>
      <c r="Y36" t="n">
        <v>81.6763303034734</v>
      </c>
      <c r="Z36" t="n">
        <v>88.0931291148348</v>
      </c>
      <c r="AA36" t="n">
        <v>95.7451716447289</v>
      </c>
      <c r="AB36" t="n">
        <v>104.560490027552</v>
      </c>
      <c r="AC36" t="n">
        <v>114.305171848123</v>
      </c>
      <c r="AD36" t="n">
        <v>124.92626157211</v>
      </c>
      <c r="AE36" t="n">
        <v>135.157281642319</v>
      </c>
      <c r="AF36" t="n">
        <v>150.533632900088</v>
      </c>
    </row>
    <row r="37">
      <c r="A37" t="s">
        <v>228</v>
      </c>
      <c r="B37" t="s">
        <v>442</v>
      </c>
      <c r="C37" t="s">
        <v>342</v>
      </c>
      <c r="D37" t="s">
        <v>443</v>
      </c>
      <c r="E37" t="s">
        <v>343</v>
      </c>
      <c r="F37" t="n">
        <v>320.243328720117</v>
      </c>
      <c r="G37" t="n">
        <v>321.988160262744</v>
      </c>
      <c r="H37" t="n">
        <v>364.053652894257</v>
      </c>
      <c r="I37" t="n">
        <v>364.190476974552</v>
      </c>
      <c r="J37" t="n">
        <v>362.063350210914</v>
      </c>
      <c r="K37" t="n">
        <v>336.195599037345</v>
      </c>
      <c r="L37" t="n">
        <v>309.564771787861</v>
      </c>
      <c r="M37" t="n">
        <v>285.859126098227</v>
      </c>
      <c r="N37" t="n">
        <v>263.37889214963</v>
      </c>
      <c r="O37" t="n">
        <v>226.288488131124</v>
      </c>
      <c r="P37" t="n">
        <v>204.089854876615</v>
      </c>
      <c r="Q37" t="n">
        <v>188.63426698521</v>
      </c>
      <c r="R37" t="n">
        <v>191.100077975524</v>
      </c>
      <c r="S37" t="n">
        <v>178.984929336287</v>
      </c>
      <c r="T37" t="n">
        <v>163.209457932966</v>
      </c>
      <c r="U37" t="n">
        <v>160.613216325562</v>
      </c>
      <c r="V37" t="n">
        <v>137.220597451734</v>
      </c>
      <c r="W37" t="n">
        <v>129.408886944352</v>
      </c>
      <c r="X37" t="n">
        <v>166.767012050403</v>
      </c>
      <c r="Y37" t="n">
        <v>266.199990474686</v>
      </c>
      <c r="Z37" t="n">
        <v>312.687764027053</v>
      </c>
      <c r="AA37" t="n">
        <v>385.516208450634</v>
      </c>
      <c r="AB37" t="n">
        <v>618.602972594114</v>
      </c>
      <c r="AC37" t="n">
        <v>567.888862002638</v>
      </c>
      <c r="AD37" t="n">
        <v>462.469013045336</v>
      </c>
      <c r="AE37" t="n">
        <v>428.002174162483</v>
      </c>
      <c r="AF37" t="n">
        <v>443.880606002913</v>
      </c>
    </row>
    <row r="38">
      <c r="A38" t="s">
        <v>228</v>
      </c>
      <c r="B38" t="s">
        <v>444</v>
      </c>
      <c r="C38" t="s">
        <v>342</v>
      </c>
      <c r="D38" t="s">
        <v>445</v>
      </c>
      <c r="E38" t="s">
        <v>343</v>
      </c>
      <c r="F38" t="n">
        <v>151.683646861659</v>
      </c>
      <c r="G38" t="n">
        <v>170.780806039445</v>
      </c>
      <c r="H38" t="n">
        <v>244.317494167518</v>
      </c>
      <c r="I38" t="n">
        <v>295.654264919455</v>
      </c>
      <c r="J38" t="n">
        <v>350.587251998518</v>
      </c>
      <c r="K38" t="n">
        <v>353.233472129482</v>
      </c>
      <c r="L38" t="n">
        <v>415.263621630431</v>
      </c>
      <c r="M38" t="n">
        <v>470.948120485739</v>
      </c>
      <c r="N38" t="n">
        <v>467.24737646519</v>
      </c>
      <c r="O38" t="n">
        <v>446.058126099388</v>
      </c>
      <c r="P38" t="n">
        <v>560.674863300309</v>
      </c>
      <c r="Q38" t="n">
        <v>640.604305850521</v>
      </c>
      <c r="R38" t="n">
        <v>636.450781349495</v>
      </c>
      <c r="S38" t="n">
        <v>763.889647304474</v>
      </c>
      <c r="T38" t="n">
        <v>770.173365670942</v>
      </c>
      <c r="U38" t="n">
        <v>616.842135492987</v>
      </c>
      <c r="V38" t="n">
        <v>465.727513717461</v>
      </c>
      <c r="W38" t="n">
        <v>505.807757751952</v>
      </c>
      <c r="X38" t="n">
        <v>731.986780015392</v>
      </c>
      <c r="Y38" t="n">
        <v>1122.64420134442</v>
      </c>
      <c r="Z38" t="n">
        <v>1305.90362946881</v>
      </c>
      <c r="AA38" t="n">
        <v>1621.49237786223</v>
      </c>
      <c r="AB38" t="n">
        <v>2179.18462247748</v>
      </c>
      <c r="AC38" t="n">
        <v>2861.42843776776</v>
      </c>
      <c r="AD38" t="n">
        <v>3401.34741243415</v>
      </c>
      <c r="AE38" t="n">
        <v>3913.80099289171</v>
      </c>
      <c r="AF38" t="n">
        <v>4704.7747953385</v>
      </c>
    </row>
    <row r="39">
      <c r="A39" t="s">
        <v>228</v>
      </c>
      <c r="B39" t="s">
        <v>446</v>
      </c>
      <c r="C39" t="s">
        <v>342</v>
      </c>
      <c r="D39" t="s">
        <v>447</v>
      </c>
      <c r="E39" t="s">
        <v>343</v>
      </c>
      <c r="F39" t="n">
        <v>1730.78199558567</v>
      </c>
      <c r="G39" t="n">
        <v>1692.67435241821</v>
      </c>
      <c r="H39" t="n">
        <v>1763.67265402762</v>
      </c>
      <c r="I39" t="n">
        <v>1791.61611477652</v>
      </c>
      <c r="J39" t="n">
        <v>1763.40042395567</v>
      </c>
      <c r="K39" t="n">
        <v>1717.54933294152</v>
      </c>
      <c r="L39" t="n">
        <v>1756.89347537442</v>
      </c>
      <c r="M39" t="n">
        <v>1820.7950567566</v>
      </c>
      <c r="N39" t="n">
        <v>1874.48956385095</v>
      </c>
      <c r="O39" t="n">
        <v>1894.76353251462</v>
      </c>
      <c r="P39" t="n">
        <v>2044.55684954704</v>
      </c>
      <c r="Q39" t="n">
        <v>2166.32066665028</v>
      </c>
      <c r="R39" t="n">
        <v>2274.86424163329</v>
      </c>
      <c r="S39" t="n">
        <v>2202.60954062468</v>
      </c>
      <c r="T39" t="n">
        <v>1997.82662843985</v>
      </c>
      <c r="U39" t="n">
        <v>2003.84708317563</v>
      </c>
      <c r="V39" t="n">
        <v>1789.97528945768</v>
      </c>
      <c r="W39" t="n">
        <v>2099.15973505935</v>
      </c>
      <c r="X39" t="n">
        <v>2334.78273201916</v>
      </c>
      <c r="Y39" t="n">
        <v>2583.41941989207</v>
      </c>
      <c r="Z39" t="n">
        <v>2596.02486626656</v>
      </c>
      <c r="AA39" t="n">
        <v>2865.91524654138</v>
      </c>
      <c r="AB39" t="n">
        <v>3788.41780217538</v>
      </c>
      <c r="AC39" t="n">
        <v>4338.14599563607</v>
      </c>
      <c r="AD39" t="n">
        <v>4683.789290869</v>
      </c>
      <c r="AE39" t="n">
        <v>4662.01090198774</v>
      </c>
      <c r="AF39" t="n">
        <v>5107.29349764649</v>
      </c>
    </row>
    <row r="40">
      <c r="A40" t="s">
        <v>228</v>
      </c>
      <c r="B40" t="s">
        <v>448</v>
      </c>
      <c r="C40" t="s">
        <v>342</v>
      </c>
      <c r="D40" t="s">
        <v>449</v>
      </c>
      <c r="E40" t="s">
        <v>343</v>
      </c>
      <c r="F40" t="n">
        <v>80.8523394890583</v>
      </c>
      <c r="G40" t="n">
        <v>92.4506331784158</v>
      </c>
      <c r="H40" t="n">
        <v>120.817274374362</v>
      </c>
      <c r="I40" t="n">
        <v>143.31408902214</v>
      </c>
      <c r="J40" t="n">
        <v>152.491193636688</v>
      </c>
      <c r="K40" t="n">
        <v>162.027479031999</v>
      </c>
      <c r="L40" t="n">
        <v>173.972400606578</v>
      </c>
      <c r="M40" t="n">
        <v>194.959326356322</v>
      </c>
      <c r="N40" t="n">
        <v>206.282701787432</v>
      </c>
      <c r="O40" t="n">
        <v>235.099965656167</v>
      </c>
      <c r="P40" t="n">
        <v>222.121573369165</v>
      </c>
      <c r="Q40" t="n">
        <v>200.565980584515</v>
      </c>
      <c r="R40" t="n">
        <v>219.313777672783</v>
      </c>
      <c r="S40" t="n">
        <v>184.131802254271</v>
      </c>
      <c r="T40" t="n">
        <v>202.386882686121</v>
      </c>
      <c r="U40" t="n">
        <v>193.313142600315</v>
      </c>
      <c r="V40" t="n">
        <v>154.552029236288</v>
      </c>
      <c r="W40" t="n">
        <v>154.056025931695</v>
      </c>
      <c r="X40" t="n">
        <v>155.227688156684</v>
      </c>
      <c r="Y40" t="n">
        <v>240.890755955008</v>
      </c>
      <c r="Z40" t="n">
        <v>281.926663847185</v>
      </c>
      <c r="AA40" t="n">
        <v>317.32418320521</v>
      </c>
      <c r="AB40" t="n">
        <v>708.490217942341</v>
      </c>
      <c r="AC40" t="n">
        <v>1082.04581118169</v>
      </c>
      <c r="AD40" t="n">
        <v>1184.93731492138</v>
      </c>
      <c r="AE40" t="n">
        <v>1079.73387156066</v>
      </c>
      <c r="AF40" t="n">
        <v>1105.45350987766</v>
      </c>
    </row>
    <row r="41">
      <c r="A41" t="s">
        <v>228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228</v>
      </c>
      <c r="B42" t="s">
        <v>452</v>
      </c>
      <c r="C42" t="s">
        <v>342</v>
      </c>
      <c r="D42" t="s">
        <v>453</v>
      </c>
      <c r="E42" t="s">
        <v>343</v>
      </c>
      <c r="F42" t="n">
        <v>1029.41606536266</v>
      </c>
      <c r="G42" t="n">
        <v>1079.57778048399</v>
      </c>
      <c r="H42" t="n">
        <v>1313.36660142261</v>
      </c>
      <c r="I42" t="n">
        <v>1511.87949423854</v>
      </c>
      <c r="J42" t="n">
        <v>1639.83082114429</v>
      </c>
      <c r="K42" t="n">
        <v>1689.43524948306</v>
      </c>
      <c r="L42" t="n">
        <v>1744.33240299267</v>
      </c>
      <c r="M42" t="n">
        <v>1766.56513668756</v>
      </c>
      <c r="N42" t="n">
        <v>1733.71303919257</v>
      </c>
      <c r="O42" t="n">
        <v>1789.76000218121</v>
      </c>
      <c r="P42" t="n">
        <v>1786.39457578019</v>
      </c>
      <c r="Q42" t="n">
        <v>1692.11315503721</v>
      </c>
      <c r="R42" t="n">
        <v>1760.44606652424</v>
      </c>
      <c r="S42" t="n">
        <v>1800.97567726648</v>
      </c>
      <c r="T42" t="n">
        <v>1689.57382287328</v>
      </c>
      <c r="U42" t="n">
        <v>1453.02354368527</v>
      </c>
      <c r="V42" t="n">
        <v>1230.04487351263</v>
      </c>
      <c r="W42" t="n">
        <v>1227.80944225793</v>
      </c>
      <c r="X42" t="n">
        <v>1478.31677649246</v>
      </c>
      <c r="Y42" t="n">
        <v>1566.53481465537</v>
      </c>
      <c r="Z42" t="n">
        <v>1534.98305040328</v>
      </c>
      <c r="AA42" t="n">
        <v>1628.03337234302</v>
      </c>
      <c r="AB42" t="n">
        <v>1819.36086281172</v>
      </c>
      <c r="AC42" t="n">
        <v>2275.40000200587</v>
      </c>
      <c r="AD42" t="n">
        <v>2472.090570545</v>
      </c>
      <c r="AE42" t="n">
        <v>3149.39589136659</v>
      </c>
      <c r="AF42" t="n">
        <v>3903.52474141313</v>
      </c>
    </row>
    <row r="43">
      <c r="A43" t="s">
        <v>228</v>
      </c>
      <c r="B43" t="s">
        <v>454</v>
      </c>
      <c r="C43" t="s">
        <v>342</v>
      </c>
      <c r="D43" t="s">
        <v>455</v>
      </c>
      <c r="E43" t="s">
        <v>343</v>
      </c>
      <c r="F43" t="n">
        <v>1100.21587525279</v>
      </c>
      <c r="G43" t="n">
        <v>1161.06164875441</v>
      </c>
      <c r="H43" t="n">
        <v>1415.86617250067</v>
      </c>
      <c r="I43" t="n">
        <v>1633.01448780268</v>
      </c>
      <c r="J43" t="n">
        <v>1772.79338778691</v>
      </c>
      <c r="K43" t="n">
        <v>1825.77339539911</v>
      </c>
      <c r="L43" t="n">
        <v>1892.064239391</v>
      </c>
      <c r="M43" t="n">
        <v>1915.99449232301</v>
      </c>
      <c r="N43" t="n">
        <v>1878.23112414565</v>
      </c>
      <c r="O43" t="n">
        <v>1945.12604456228</v>
      </c>
      <c r="P43" t="n">
        <v>1944.41991141393</v>
      </c>
      <c r="Q43" t="n">
        <v>1834.85477187767</v>
      </c>
      <c r="R43" t="n">
        <v>1917.82371634808</v>
      </c>
      <c r="S43" t="n">
        <v>2028.0135559097</v>
      </c>
      <c r="T43" t="n">
        <v>1948.75542195419</v>
      </c>
      <c r="U43" t="n">
        <v>1769.92985749311</v>
      </c>
      <c r="V43" t="n">
        <v>1618.07859346121</v>
      </c>
      <c r="W43" t="n">
        <v>1700.4907753153</v>
      </c>
      <c r="X43" t="n">
        <v>3126.62531292764</v>
      </c>
      <c r="Y43" t="n">
        <v>3121.06106401568</v>
      </c>
      <c r="Z43" t="n">
        <v>2763.25795547992</v>
      </c>
      <c r="AA43" t="n">
        <v>2704.98189900629</v>
      </c>
      <c r="AB43" t="n">
        <v>3618.26605109105</v>
      </c>
      <c r="AC43" t="n">
        <v>4325.87151665317</v>
      </c>
      <c r="AD43" t="n">
        <v>4314.97835601912</v>
      </c>
      <c r="AE43" t="n">
        <v>5105.05345074416</v>
      </c>
      <c r="AF43" t="n">
        <v>6118.29300045263</v>
      </c>
    </row>
    <row r="44">
      <c r="A44" t="s">
        <v>228</v>
      </c>
      <c r="B44" t="s">
        <v>456</v>
      </c>
      <c r="C44" t="s">
        <v>342</v>
      </c>
      <c r="D44" t="s">
        <v>457</v>
      </c>
      <c r="E44" t="s">
        <v>343</v>
      </c>
      <c r="F44" t="n">
        <v>10544.4824028971</v>
      </c>
      <c r="G44" t="n">
        <v>11059.5657152272</v>
      </c>
      <c r="H44" t="n">
        <v>12693.8110504474</v>
      </c>
      <c r="I44" t="n">
        <v>13401.8469417518</v>
      </c>
      <c r="J44" t="n">
        <v>13679.0607125905</v>
      </c>
      <c r="K44" t="n">
        <v>13450.6096281373</v>
      </c>
      <c r="L44" t="n">
        <v>13636.3897569158</v>
      </c>
      <c r="M44" t="n">
        <v>14032.9485711248</v>
      </c>
      <c r="N44" t="n">
        <v>13758.8471766086</v>
      </c>
      <c r="O44" t="n">
        <v>13496.1137782524</v>
      </c>
      <c r="P44" t="n">
        <v>13889.8668637792</v>
      </c>
      <c r="Q44" t="n">
        <v>14204.2425697958</v>
      </c>
      <c r="R44" t="n">
        <v>14551.121666986</v>
      </c>
      <c r="S44" t="n">
        <v>14906.9738186898</v>
      </c>
      <c r="T44" t="n">
        <v>15057.3208241237</v>
      </c>
      <c r="U44" t="n">
        <v>16214.0341224892</v>
      </c>
      <c r="V44" t="n">
        <v>14420.0906299257</v>
      </c>
      <c r="W44" t="n">
        <v>14926.0209517745</v>
      </c>
      <c r="X44" t="n">
        <v>16908.2391495006</v>
      </c>
      <c r="Y44" t="n">
        <v>17551.3310799981</v>
      </c>
      <c r="Z44" t="n">
        <v>16281.9187749128</v>
      </c>
      <c r="AA44" t="n">
        <v>17109.1200083573</v>
      </c>
      <c r="AB44" t="n">
        <v>20664.3683489837</v>
      </c>
      <c r="AC44" t="n">
        <v>22724.1480475582</v>
      </c>
      <c r="AD44" t="n">
        <v>24380.5882095687</v>
      </c>
      <c r="AE44" t="n">
        <v>26246.8700602956</v>
      </c>
      <c r="AF44" t="n">
        <v>30229.2070041543</v>
      </c>
    </row>
    <row r="45">
      <c r="A45" t="s">
        <v>228</v>
      </c>
      <c r="B45" t="s">
        <v>458</v>
      </c>
      <c r="C45" t="s">
        <v>342</v>
      </c>
      <c r="D45" t="s">
        <v>459</v>
      </c>
      <c r="E45" t="s">
        <v>343</v>
      </c>
      <c r="F45" t="n">
        <v>10544.4824028971</v>
      </c>
      <c r="G45" t="n">
        <v>11059.5657152272</v>
      </c>
      <c r="H45" t="n">
        <v>12693.8110504474</v>
      </c>
      <c r="I45" t="n">
        <v>13401.8469417518</v>
      </c>
      <c r="J45" t="n">
        <v>13679.0607125905</v>
      </c>
      <c r="K45" t="n">
        <v>13450.6096281373</v>
      </c>
      <c r="L45" t="n">
        <v>13636.3897569158</v>
      </c>
      <c r="M45" t="n">
        <v>14032.9485711248</v>
      </c>
      <c r="N45" t="n">
        <v>13758.8471766086</v>
      </c>
      <c r="O45" t="n">
        <v>13496.1137782524</v>
      </c>
      <c r="P45" t="n">
        <v>13889.8668637792</v>
      </c>
      <c r="Q45" t="n">
        <v>14204.2425697958</v>
      </c>
      <c r="R45" t="n">
        <v>14551.121666986</v>
      </c>
      <c r="S45" t="n">
        <v>14906.9738186898</v>
      </c>
      <c r="T45" t="n">
        <v>15057.3208241237</v>
      </c>
      <c r="U45" t="n">
        <v>16214.0341224892</v>
      </c>
      <c r="V45" t="n">
        <v>14420.0906299257</v>
      </c>
      <c r="W45" t="n">
        <v>14926.0209517745</v>
      </c>
      <c r="X45" t="n">
        <v>16908.2391495006</v>
      </c>
      <c r="Y45" t="n">
        <v>17551.3310799981</v>
      </c>
      <c r="Z45" t="n">
        <v>16281.9187749128</v>
      </c>
      <c r="AA45" t="n">
        <v>17109.1200083573</v>
      </c>
      <c r="AB45" t="n">
        <v>20664.3683489837</v>
      </c>
      <c r="AC45" t="n">
        <v>22724.1480475582</v>
      </c>
      <c r="AD45" t="n">
        <v>24380.5882095687</v>
      </c>
      <c r="AE45" t="n">
        <v>26246.8700602956</v>
      </c>
      <c r="AF45" t="n">
        <v>30229.2070041543</v>
      </c>
    </row>
    <row r="46">
      <c r="A46" t="s">
        <v>228</v>
      </c>
      <c r="B46" t="s">
        <v>460</v>
      </c>
      <c r="C46" t="s">
        <v>342</v>
      </c>
      <c r="D46" t="s">
        <v>461</v>
      </c>
      <c r="E46" t="s">
        <v>343</v>
      </c>
      <c r="F46" t="n">
        <v>80.0230957112321</v>
      </c>
      <c r="G46" t="n">
        <v>90.9999526045201</v>
      </c>
      <c r="H46" t="n">
        <v>114.000484641381</v>
      </c>
      <c r="I46" t="n">
        <v>134.303434328831</v>
      </c>
      <c r="J46" t="n">
        <v>147.209954454193</v>
      </c>
      <c r="K46" t="n">
        <v>151.031080634375</v>
      </c>
      <c r="L46" t="n">
        <v>162.745308025654</v>
      </c>
      <c r="M46" t="n">
        <v>164.638362533643</v>
      </c>
      <c r="N46" t="n">
        <v>159.492303068131</v>
      </c>
      <c r="O46" t="n">
        <v>170.685183611711</v>
      </c>
      <c r="P46" t="n">
        <v>173.249168814231</v>
      </c>
      <c r="Q46" t="n">
        <v>157.318426512024</v>
      </c>
      <c r="R46" t="n">
        <v>172.343217740202</v>
      </c>
      <c r="S46" t="n">
        <v>240.860025000624</v>
      </c>
      <c r="T46" t="n">
        <v>271.130289524882</v>
      </c>
      <c r="U46" t="n">
        <v>324.366035284109</v>
      </c>
      <c r="V46" t="n">
        <v>386.994288556922</v>
      </c>
      <c r="W46" t="n">
        <v>470.146616691914</v>
      </c>
      <c r="X46" t="n">
        <v>1646.65575850707</v>
      </c>
      <c r="Y46" t="n">
        <v>1553.30622661096</v>
      </c>
      <c r="Z46" t="n">
        <v>1228.74214990506</v>
      </c>
      <c r="AA46" t="n">
        <v>1078.10643035865</v>
      </c>
      <c r="AB46" t="n">
        <v>1798.68157290576</v>
      </c>
      <c r="AC46" t="n">
        <v>2050.27031508346</v>
      </c>
      <c r="AD46" t="n">
        <v>1842.51002672119</v>
      </c>
      <c r="AE46" t="n">
        <v>1955.65755937757</v>
      </c>
      <c r="AF46" t="n">
        <v>2214.76825903951</v>
      </c>
    </row>
    <row r="47">
      <c r="A47" t="s">
        <v>228</v>
      </c>
      <c r="B47" t="s">
        <v>462</v>
      </c>
      <c r="C47" t="s">
        <v>342</v>
      </c>
      <c r="D47" t="s">
        <v>463</v>
      </c>
      <c r="E47" t="s">
        <v>343</v>
      </c>
      <c r="F47" t="n">
        <v>956.838770983603</v>
      </c>
      <c r="G47" t="n">
        <v>948.960737220701</v>
      </c>
      <c r="H47" t="n">
        <v>1014.52998382437</v>
      </c>
      <c r="I47" t="n">
        <v>989.495814613626</v>
      </c>
      <c r="J47" t="n">
        <v>939.962264333437</v>
      </c>
      <c r="K47" t="n">
        <v>855.510383035078</v>
      </c>
      <c r="L47" t="n">
        <v>824.319847354559</v>
      </c>
      <c r="M47" t="n">
        <v>825.864547991677</v>
      </c>
      <c r="N47" t="n">
        <v>786.714462909219</v>
      </c>
      <c r="O47" t="n">
        <v>792.991950205449</v>
      </c>
      <c r="P47" t="n">
        <v>700.433863744992</v>
      </c>
      <c r="Q47" t="n">
        <v>635.590405404171</v>
      </c>
      <c r="R47" t="n">
        <v>600.701725620939</v>
      </c>
      <c r="S47" t="n">
        <v>518.52398063436</v>
      </c>
      <c r="T47" t="n">
        <v>597.473737576521</v>
      </c>
      <c r="U47" t="n">
        <v>1083.31756290335</v>
      </c>
      <c r="V47" t="n">
        <v>1623.1856101599</v>
      </c>
      <c r="W47" t="n">
        <v>2023.6004981039</v>
      </c>
      <c r="X47" t="n">
        <v>1991.62854366616</v>
      </c>
      <c r="Y47" t="n">
        <v>1763.18621825969</v>
      </c>
      <c r="Z47" t="n">
        <v>1606.76062305756</v>
      </c>
      <c r="AA47" t="n">
        <v>1337.50328343577</v>
      </c>
      <c r="AB47" t="n">
        <v>1211.70935023848</v>
      </c>
      <c r="AC47" t="n">
        <v>988.286258494897</v>
      </c>
      <c r="AD47" t="n">
        <v>871.176377816249</v>
      </c>
      <c r="AE47" t="n">
        <v>882.666835860313</v>
      </c>
      <c r="AF47" t="n">
        <v>932.728969357204</v>
      </c>
    </row>
    <row r="48">
      <c r="A48" t="s">
        <v>228</v>
      </c>
      <c r="B48" t="s">
        <v>464</v>
      </c>
      <c r="C48" t="s">
        <v>342</v>
      </c>
      <c r="D48" t="s">
        <v>465</v>
      </c>
      <c r="E48" t="s">
        <v>343</v>
      </c>
      <c r="F48" t="n">
        <v>2480.18575883485</v>
      </c>
      <c r="G48" t="n">
        <v>2510.03781336844</v>
      </c>
      <c r="H48" t="n">
        <v>2709.76574481149</v>
      </c>
      <c r="I48" t="n">
        <v>2641.14782861647</v>
      </c>
      <c r="J48" t="n">
        <v>2531.13433724408</v>
      </c>
      <c r="K48" t="n">
        <v>2368.89578213989</v>
      </c>
      <c r="L48" t="n">
        <v>2383.8542197296</v>
      </c>
      <c r="M48" t="n">
        <v>2537.61093745061</v>
      </c>
      <c r="N48" t="n">
        <v>2552.94998468003</v>
      </c>
      <c r="O48" t="n">
        <v>2537.09542372455</v>
      </c>
      <c r="P48" t="n">
        <v>2461.72570442231</v>
      </c>
      <c r="Q48" t="n">
        <v>2372.89342494394</v>
      </c>
      <c r="R48" t="n">
        <v>2352.93380448262</v>
      </c>
      <c r="S48" t="n">
        <v>2294.80044375701</v>
      </c>
      <c r="T48" t="n">
        <v>2439.91700723667</v>
      </c>
      <c r="U48" t="n">
        <v>2978.03191418321</v>
      </c>
      <c r="V48" t="n">
        <v>3485.17886790126</v>
      </c>
      <c r="W48" t="n">
        <v>3954.01524234209</v>
      </c>
      <c r="X48" t="n">
        <v>3946.85728247113</v>
      </c>
      <c r="Y48" t="n">
        <v>3643.11716341856</v>
      </c>
      <c r="Z48" t="n">
        <v>3395.47565355066</v>
      </c>
      <c r="AA48" t="n">
        <v>3132.17477477396</v>
      </c>
      <c r="AB48" t="n">
        <v>2947.52139055842</v>
      </c>
      <c r="AC48" t="n">
        <v>2725.24826010167</v>
      </c>
      <c r="AD48" t="n">
        <v>2519.18711807292</v>
      </c>
      <c r="AE48" t="n">
        <v>2623.55920742591</v>
      </c>
      <c r="AF48" t="n">
        <v>2829.54343406048</v>
      </c>
    </row>
    <row r="49">
      <c r="A49" t="s">
        <v>228</v>
      </c>
      <c r="B49" t="s">
        <v>466</v>
      </c>
      <c r="C49" t="s">
        <v>342</v>
      </c>
      <c r="D49" t="s">
        <v>467</v>
      </c>
      <c r="E49" t="s">
        <v>343</v>
      </c>
      <c r="F49" t="n">
        <v>750.351936382384</v>
      </c>
      <c r="G49" t="n">
        <v>763.857426853847</v>
      </c>
      <c r="H49" t="n">
        <v>817.864800370595</v>
      </c>
      <c r="I49" t="n">
        <v>796.701975952305</v>
      </c>
      <c r="J49" t="n">
        <v>752.602152867476</v>
      </c>
      <c r="K49" t="n">
        <v>690.954175394971</v>
      </c>
      <c r="L49" t="n">
        <v>691.970177049326</v>
      </c>
      <c r="M49" t="n">
        <v>782.88993056487</v>
      </c>
      <c r="N49" t="n">
        <v>820.335661208708</v>
      </c>
      <c r="O49" t="n">
        <v>795.373936937476</v>
      </c>
      <c r="P49" t="n">
        <v>783.242690943587</v>
      </c>
      <c r="Q49" t="n">
        <v>759.580418253559</v>
      </c>
      <c r="R49" t="n">
        <v>775.162418083763</v>
      </c>
      <c r="S49" t="n">
        <v>774.993591754129</v>
      </c>
      <c r="T49" t="n">
        <v>834.580891296272</v>
      </c>
      <c r="U49" t="n">
        <v>927.338760115338</v>
      </c>
      <c r="V49" t="n">
        <v>1030.33310909569</v>
      </c>
      <c r="W49" t="n">
        <v>1104.51150306332</v>
      </c>
      <c r="X49" t="n">
        <v>1132.5912678614</v>
      </c>
      <c r="Y49" t="n">
        <v>1025.3993475419</v>
      </c>
      <c r="Z49" t="n">
        <v>952.088990932992</v>
      </c>
      <c r="AA49" t="n">
        <v>875.785040838683</v>
      </c>
      <c r="AB49" t="n">
        <v>709.524113102233</v>
      </c>
      <c r="AC49" t="n">
        <v>612.162826939804</v>
      </c>
      <c r="AD49" t="n">
        <v>572.871437764069</v>
      </c>
      <c r="AE49" t="n">
        <v>556.313330555099</v>
      </c>
      <c r="AF49" t="n">
        <v>564.624129043535</v>
      </c>
    </row>
    <row r="50">
      <c r="A50" t="s">
        <v>228</v>
      </c>
      <c r="B50" t="s">
        <v>468</v>
      </c>
      <c r="C50" t="s">
        <v>342</v>
      </c>
      <c r="D50" t="s">
        <v>469</v>
      </c>
      <c r="E50" t="s">
        <v>343</v>
      </c>
      <c r="F50" t="n">
        <v>789.85568390175</v>
      </c>
      <c r="G50" t="n">
        <v>814.29336687057</v>
      </c>
      <c r="H50" t="n">
        <v>895.640596930076</v>
      </c>
      <c r="I50" t="n">
        <v>872.752074717302</v>
      </c>
      <c r="J50" t="n">
        <v>855.402717774684</v>
      </c>
      <c r="K50" t="n">
        <v>837.842878480867</v>
      </c>
      <c r="L50" t="n">
        <v>882.851223139472</v>
      </c>
      <c r="M50" t="n">
        <v>945.706989937605</v>
      </c>
      <c r="N50" t="n">
        <v>963.226133538386</v>
      </c>
      <c r="O50" t="n">
        <v>965.651231685398</v>
      </c>
      <c r="P50" t="n">
        <v>994.360572964802</v>
      </c>
      <c r="Q50" t="n">
        <v>993.348953186633</v>
      </c>
      <c r="R50" t="n">
        <v>992.816179672792</v>
      </c>
      <c r="S50" t="n">
        <v>1016.67092180947</v>
      </c>
      <c r="T50" t="n">
        <v>1024.75966567767</v>
      </c>
      <c r="U50" t="n">
        <v>985.386748588902</v>
      </c>
      <c r="V50" t="n">
        <v>834.744479718866</v>
      </c>
      <c r="W50" t="n">
        <v>827.287024024442</v>
      </c>
      <c r="X50" t="n">
        <v>824.093487731139</v>
      </c>
      <c r="Y50" t="n">
        <v>855.673441031083</v>
      </c>
      <c r="Z50" t="n">
        <v>837.652429800777</v>
      </c>
      <c r="AA50" t="n">
        <v>919.707015574741</v>
      </c>
      <c r="AB50" t="n">
        <v>1026.51142820678</v>
      </c>
      <c r="AC50" t="n">
        <v>1124.90322123471</v>
      </c>
      <c r="AD50" t="n">
        <v>1075.22238622319</v>
      </c>
      <c r="AE50" t="n">
        <v>1184.5790410105</v>
      </c>
      <c r="AF50" t="n">
        <v>1332.19033565974</v>
      </c>
    </row>
    <row r="51">
      <c r="A51" t="s">
        <v>228</v>
      </c>
      <c r="B51" t="s">
        <v>470</v>
      </c>
      <c r="C51" t="s">
        <v>342</v>
      </c>
      <c r="D51" t="s">
        <v>471</v>
      </c>
      <c r="E51" t="s">
        <v>343</v>
      </c>
      <c r="F51" t="n">
        <v>782.103755690251</v>
      </c>
      <c r="G51" t="n">
        <v>805.886419806832</v>
      </c>
      <c r="H51" t="n">
        <v>886.167640506512</v>
      </c>
      <c r="I51" t="n">
        <v>863.501977435841</v>
      </c>
      <c r="J51" t="n">
        <v>845.582315888321</v>
      </c>
      <c r="K51" t="n">
        <v>828.453109654897</v>
      </c>
      <c r="L51" t="n">
        <v>874.047323441223</v>
      </c>
      <c r="M51" t="n">
        <v>935.872906543228</v>
      </c>
      <c r="N51" t="n">
        <v>951.974634920992</v>
      </c>
      <c r="O51" t="n">
        <v>952.654240851578</v>
      </c>
      <c r="P51" t="n">
        <v>980.213218717677</v>
      </c>
      <c r="Q51" t="n">
        <v>977.869243805542</v>
      </c>
      <c r="R51" t="n">
        <v>976.151600232456</v>
      </c>
      <c r="S51" t="n">
        <v>999.157272093882</v>
      </c>
      <c r="T51" t="n">
        <v>1006.64758511309</v>
      </c>
      <c r="U51" t="n">
        <v>966.076112477615</v>
      </c>
      <c r="V51" t="n">
        <v>815.25198609374</v>
      </c>
      <c r="W51" t="n">
        <v>806.998478753088</v>
      </c>
      <c r="X51" t="n">
        <v>804.066408915414</v>
      </c>
      <c r="Y51" t="n">
        <v>836.086481829471</v>
      </c>
      <c r="Z51" t="n">
        <v>818.678560881749</v>
      </c>
      <c r="AA51" t="n">
        <v>901.43845862915</v>
      </c>
      <c r="AB51" t="n">
        <v>1008.36275126094</v>
      </c>
      <c r="AC51" t="n">
        <v>961.230323145491</v>
      </c>
      <c r="AD51" t="n">
        <v>946.531173351871</v>
      </c>
      <c r="AE51" t="n">
        <v>1007.87909940349</v>
      </c>
      <c r="AF51" t="n">
        <v>1105.95463739507</v>
      </c>
    </row>
    <row r="52">
      <c r="A52" t="s">
        <v>228</v>
      </c>
      <c r="B52" t="s">
        <v>472</v>
      </c>
      <c r="C52" t="s">
        <v>342</v>
      </c>
      <c r="D52" t="s">
        <v>473</v>
      </c>
      <c r="E52" t="s">
        <v>343</v>
      </c>
      <c r="F52" t="n">
        <v>7.87172254392779</v>
      </c>
      <c r="G52" t="n">
        <v>8.5470599949319</v>
      </c>
      <c r="H52" t="n">
        <v>9.63451942093738</v>
      </c>
      <c r="I52" t="n">
        <v>9.40816504453934</v>
      </c>
      <c r="J52" t="n">
        <v>10.0001804808998</v>
      </c>
      <c r="K52" t="n">
        <v>9.55830923750891</v>
      </c>
      <c r="L52" t="n">
        <v>8.9455655906543</v>
      </c>
      <c r="M52" t="n">
        <v>9.99912813621174</v>
      </c>
      <c r="N52" t="n">
        <v>11.460306317723</v>
      </c>
      <c r="O52" t="n">
        <v>13.2629107871655</v>
      </c>
      <c r="P52" t="n">
        <v>14.4463551614305</v>
      </c>
      <c r="Q52" t="n">
        <v>15.8227861683521</v>
      </c>
      <c r="R52" t="n">
        <v>17.0467914991066</v>
      </c>
      <c r="S52" t="n">
        <v>17.919830404393</v>
      </c>
      <c r="T52" t="n">
        <v>18.5352324510661</v>
      </c>
      <c r="U52" t="n">
        <v>19.7707672311946</v>
      </c>
      <c r="V52" t="n">
        <v>20.0278354300472</v>
      </c>
      <c r="W52" t="n">
        <v>20.8323832035737</v>
      </c>
      <c r="X52" t="n">
        <v>20.5675299672709</v>
      </c>
      <c r="Y52" t="n">
        <v>20.138485864497</v>
      </c>
      <c r="Z52" t="n">
        <v>19.5112266898658</v>
      </c>
      <c r="AA52" t="n">
        <v>18.8379197521089</v>
      </c>
      <c r="AB52" t="n">
        <v>18.7694214770605</v>
      </c>
      <c r="AC52" t="n">
        <v>18.9757774788996</v>
      </c>
      <c r="AD52" t="n">
        <v>19.1925759133418</v>
      </c>
      <c r="AE52" t="n">
        <v>19.4300249891286</v>
      </c>
      <c r="AF52" t="n">
        <v>19.9314988173358</v>
      </c>
    </row>
    <row r="53">
      <c r="A53" t="s">
        <v>228</v>
      </c>
      <c r="B53" t="s">
        <v>474</v>
      </c>
      <c r="C53" t="s">
        <v>342</v>
      </c>
      <c r="D53" t="s">
        <v>475</v>
      </c>
      <c r="E53" t="s">
        <v>343</v>
      </c>
      <c r="F53" t="n">
        <v>95.7115713315016</v>
      </c>
      <c r="G53" t="n">
        <v>97.3727311419664</v>
      </c>
      <c r="H53" t="n">
        <v>110.709689407014</v>
      </c>
      <c r="I53" t="n">
        <v>115.908403313005</v>
      </c>
      <c r="J53" t="n">
        <v>118.722775603224</v>
      </c>
      <c r="K53" t="n">
        <v>119.102129993382</v>
      </c>
      <c r="L53" t="n">
        <v>120.566775777271</v>
      </c>
      <c r="M53" t="n">
        <v>122.506557043329</v>
      </c>
      <c r="N53" t="n">
        <v>130.903451427852</v>
      </c>
      <c r="O53" t="n">
        <v>119.291827623354</v>
      </c>
      <c r="P53" t="n">
        <v>114.337464007581</v>
      </c>
      <c r="Q53" t="n">
        <v>112.252298280281</v>
      </c>
      <c r="R53" t="n">
        <v>126.260624029361</v>
      </c>
      <c r="S53" t="n">
        <v>136.94801345507</v>
      </c>
      <c r="T53" t="n">
        <v>139.044700202269</v>
      </c>
      <c r="U53" t="n">
        <v>126.725401581838</v>
      </c>
      <c r="V53" t="n">
        <v>80.0891432206626</v>
      </c>
      <c r="W53" t="n">
        <v>64.388145002318</v>
      </c>
      <c r="X53" t="n">
        <v>107.846851820502</v>
      </c>
      <c r="Y53" t="n">
        <v>127.073314535265</v>
      </c>
      <c r="Z53" t="n">
        <v>106.187704270664</v>
      </c>
      <c r="AA53" t="n">
        <v>113.356908229873</v>
      </c>
      <c r="AB53" t="n">
        <v>138.471106533118</v>
      </c>
      <c r="AC53" t="n">
        <v>127.585084762414</v>
      </c>
      <c r="AD53" t="n">
        <v>152.968978185012</v>
      </c>
      <c r="AE53" t="n">
        <v>191.522723514543</v>
      </c>
      <c r="AF53" t="n">
        <v>239.182102565874</v>
      </c>
    </row>
    <row r="54">
      <c r="A54" t="s">
        <v>228</v>
      </c>
      <c r="B54" t="s">
        <v>476</v>
      </c>
      <c r="C54" t="s">
        <v>342</v>
      </c>
      <c r="D54" t="s">
        <v>477</v>
      </c>
      <c r="E54" t="s">
        <v>343</v>
      </c>
      <c r="F54" t="n">
        <v>994.238937034373</v>
      </c>
      <c r="G54" t="n">
        <v>949.209040676957</v>
      </c>
      <c r="H54" t="n">
        <v>962.34514925</v>
      </c>
      <c r="I54" t="n">
        <v>885.827304390388</v>
      </c>
      <c r="J54" t="n">
        <v>859.41476408275</v>
      </c>
      <c r="K54" t="n">
        <v>799.765780040198</v>
      </c>
      <c r="L54" t="n">
        <v>796.557231570451</v>
      </c>
      <c r="M54" t="n">
        <v>805.298490863988</v>
      </c>
      <c r="N54" t="n">
        <v>776.708772489023</v>
      </c>
      <c r="O54" t="n">
        <v>668.065926569338</v>
      </c>
      <c r="P54" t="n">
        <v>609.171188663522</v>
      </c>
      <c r="Q54" t="n">
        <v>563.695955900891</v>
      </c>
      <c r="R54" t="n">
        <v>567.804235512732</v>
      </c>
      <c r="S54" t="n">
        <v>563.183033659485</v>
      </c>
      <c r="T54" t="n">
        <v>608.753191091997</v>
      </c>
      <c r="U54" t="n">
        <v>540.410428258627</v>
      </c>
      <c r="V54" t="n">
        <v>465.808904454526</v>
      </c>
      <c r="W54" t="n">
        <v>433.49734546456</v>
      </c>
      <c r="X54" t="n">
        <v>487.540670465432</v>
      </c>
      <c r="Y54" t="n">
        <v>527.7322831117</v>
      </c>
      <c r="Z54" t="n">
        <v>509.929934475687</v>
      </c>
      <c r="AA54" t="n">
        <v>478.301848141232</v>
      </c>
      <c r="AB54" t="n">
        <v>487.162797319861</v>
      </c>
      <c r="AC54" t="n">
        <v>424.562561666346</v>
      </c>
      <c r="AD54" t="n">
        <v>524.16200552474</v>
      </c>
      <c r="AE54" t="n">
        <v>663.364358550684</v>
      </c>
      <c r="AF54" t="n">
        <v>823.44008794458</v>
      </c>
    </row>
    <row r="55">
      <c r="A55" t="s">
        <v>228</v>
      </c>
      <c r="B55" t="s">
        <v>478</v>
      </c>
      <c r="C55" t="s">
        <v>342</v>
      </c>
      <c r="D55" t="s">
        <v>479</v>
      </c>
      <c r="E55" t="s">
        <v>343</v>
      </c>
      <c r="F55" t="n">
        <v>898.612777157788</v>
      </c>
      <c r="G55" t="n">
        <v>851.77046951416</v>
      </c>
      <c r="H55" t="n">
        <v>851.335083552902</v>
      </c>
      <c r="I55" t="n">
        <v>769.369583651187</v>
      </c>
      <c r="J55" t="n">
        <v>740.036868168292</v>
      </c>
      <c r="K55" t="n">
        <v>679.886041904058</v>
      </c>
      <c r="L55" t="n">
        <v>675.178117368052</v>
      </c>
      <c r="M55" t="n">
        <v>681.958664025294</v>
      </c>
      <c r="N55" t="n">
        <v>644.753268648503</v>
      </c>
      <c r="O55" t="n">
        <v>547.738676907998</v>
      </c>
      <c r="P55" t="n">
        <v>493.781202436468</v>
      </c>
      <c r="Q55" t="n">
        <v>450.344020595379</v>
      </c>
      <c r="R55" t="n">
        <v>440.17893918532</v>
      </c>
      <c r="S55" t="n">
        <v>424.65318002239</v>
      </c>
      <c r="T55" t="n">
        <v>468.145973570624</v>
      </c>
      <c r="U55" t="n">
        <v>412.243333247832</v>
      </c>
      <c r="V55" t="n">
        <v>386.094642473249</v>
      </c>
      <c r="W55" t="n">
        <v>369.54856246417</v>
      </c>
      <c r="X55" t="n">
        <v>379.826384548571</v>
      </c>
      <c r="Y55" t="n">
        <v>400.716030719779</v>
      </c>
      <c r="Z55" t="n">
        <v>403.960495772999</v>
      </c>
      <c r="AA55" t="n">
        <v>365.027235575713</v>
      </c>
      <c r="AB55" t="n">
        <v>348.700093425212</v>
      </c>
      <c r="AC55" t="n">
        <v>296.999116426442</v>
      </c>
      <c r="AD55" t="n">
        <v>371.193054782596</v>
      </c>
      <c r="AE55" t="n">
        <v>471.841635036141</v>
      </c>
      <c r="AF55" t="n">
        <v>584.257985378706</v>
      </c>
    </row>
    <row r="56">
      <c r="A56" t="s">
        <v>228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228</v>
      </c>
      <c r="B57" t="s">
        <v>482</v>
      </c>
      <c r="C57" t="s">
        <v>342</v>
      </c>
      <c r="D57" t="s">
        <v>483</v>
      </c>
      <c r="E57" t="s">
        <v>343</v>
      </c>
      <c r="F57" t="n">
        <v>13095.4136601673</v>
      </c>
      <c r="G57" t="n">
        <v>13654.7907646663</v>
      </c>
      <c r="H57" t="n">
        <v>15519.3921715091</v>
      </c>
      <c r="I57" t="n">
        <v>16185.148858155</v>
      </c>
      <c r="J57" t="n">
        <v>16364.3024733095</v>
      </c>
      <c r="K57" t="n">
        <v>15985.550536532</v>
      </c>
      <c r="L57" t="n">
        <v>16199.0556496151</v>
      </c>
      <c r="M57" t="n">
        <v>16770.0444042992</v>
      </c>
      <c r="N57" t="n">
        <v>16522.3159714976</v>
      </c>
      <c r="O57" t="n">
        <v>16273.6508155376</v>
      </c>
      <c r="P57" t="n">
        <v>16580.444185371</v>
      </c>
      <c r="Q57" t="n">
        <v>16785.3975480886</v>
      </c>
      <c r="R57" t="n">
        <v>17133.1380535331</v>
      </c>
      <c r="S57" t="n">
        <v>17395.5748177877</v>
      </c>
      <c r="T57" t="n">
        <v>17709.2355114577</v>
      </c>
      <c r="U57" t="n">
        <v>19395.376590219</v>
      </c>
      <c r="V57" t="n">
        <v>18034.6332683338</v>
      </c>
      <c r="W57" t="n">
        <v>19011.2088281328</v>
      </c>
      <c r="X57" t="n">
        <v>20995.8703185422</v>
      </c>
      <c r="Y57" t="n">
        <v>21425.2234475165</v>
      </c>
      <c r="Z57" t="n">
        <v>19950.0555820014</v>
      </c>
      <c r="AA57" t="n">
        <v>20553.3634849461</v>
      </c>
      <c r="AB57" t="n">
        <v>24320.6393762319</v>
      </c>
      <c r="AC57" t="n">
        <v>26532.660099372</v>
      </c>
      <c r="AD57" t="n">
        <v>28084.8494694358</v>
      </c>
      <c r="AE57" t="n">
        <v>29950.1631392822</v>
      </c>
      <c r="AF57" t="n">
        <v>34164.2039480924</v>
      </c>
    </row>
    <row r="58">
      <c r="A58" t="s">
        <v>228</v>
      </c>
      <c r="B58" t="s">
        <v>484</v>
      </c>
      <c r="C58" t="s">
        <v>342</v>
      </c>
      <c r="D58" t="s">
        <v>485</v>
      </c>
      <c r="E58" t="s">
        <v>343</v>
      </c>
      <c r="F58" t="n">
        <v>13095.4136601673</v>
      </c>
      <c r="G58" t="n">
        <v>13654.7907646663</v>
      </c>
      <c r="H58" t="n">
        <v>15519.3921715091</v>
      </c>
      <c r="I58" t="n">
        <v>16185.148858155</v>
      </c>
      <c r="J58" t="n">
        <v>16364.3024733095</v>
      </c>
      <c r="K58" t="n">
        <v>15985.550536532</v>
      </c>
      <c r="L58" t="n">
        <v>16199.0556496151</v>
      </c>
      <c r="M58" t="n">
        <v>16770.0444042992</v>
      </c>
      <c r="N58" t="n">
        <v>16522.3159714976</v>
      </c>
      <c r="O58" t="n">
        <v>16273.6508155376</v>
      </c>
      <c r="P58" t="n">
        <v>16580.444185371</v>
      </c>
      <c r="Q58" t="n">
        <v>16785.3975480886</v>
      </c>
      <c r="R58" t="n">
        <v>17133.1380535331</v>
      </c>
      <c r="S58" t="n">
        <v>17395.5748177877</v>
      </c>
      <c r="T58" t="n">
        <v>17709.2355114577</v>
      </c>
      <c r="U58" t="n">
        <v>19395.376590219</v>
      </c>
      <c r="V58" t="n">
        <v>18034.6332683338</v>
      </c>
      <c r="W58" t="n">
        <v>19011.2088281328</v>
      </c>
      <c r="X58" t="n">
        <v>20995.8703185422</v>
      </c>
      <c r="Y58" t="n">
        <v>21425.2234475165</v>
      </c>
      <c r="Z58" t="n">
        <v>19950.0555820014</v>
      </c>
      <c r="AA58" t="n">
        <v>20553.3634849461</v>
      </c>
      <c r="AB58" t="n">
        <v>24320.6393762319</v>
      </c>
      <c r="AC58" t="n">
        <v>26532.660099372</v>
      </c>
      <c r="AD58" t="n">
        <v>28084.8494694358</v>
      </c>
      <c r="AE58" t="n">
        <v>29950.1631392822</v>
      </c>
      <c r="AF58" t="n">
        <v>34164.2039480924</v>
      </c>
    </row>
    <row r="59">
      <c r="A59" t="s">
        <v>228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0</v>
      </c>
      <c r="AF2"/>
    </row>
    <row r="3">
      <c r="A3" t="s">
        <v>230</v>
      </c>
      <c r="B3" t="s">
        <v>374</v>
      </c>
      <c r="C3" t="s">
        <v>342</v>
      </c>
      <c r="D3" t="s">
        <v>375</v>
      </c>
      <c r="E3" t="s">
        <v>343</v>
      </c>
      <c r="F3" t="n">
        <v>134.162825303472</v>
      </c>
      <c r="G3" t="n">
        <v>125.111128370421</v>
      </c>
      <c r="H3" t="n">
        <v>127.352120337623</v>
      </c>
      <c r="I3" t="n">
        <v>121.272992101529</v>
      </c>
      <c r="J3" t="n">
        <v>112.338366614102</v>
      </c>
      <c r="K3" t="n">
        <v>104.168290922913</v>
      </c>
      <c r="L3" t="n">
        <v>100.503153598289</v>
      </c>
      <c r="M3" t="n">
        <v>92.1443537751087</v>
      </c>
      <c r="N3" t="n">
        <v>84.1785409906464</v>
      </c>
      <c r="O3" t="n">
        <v>73.6201065247721</v>
      </c>
      <c r="P3" t="n">
        <v>68.9822986986327</v>
      </c>
      <c r="Q3" t="n">
        <v>65.0484811955577</v>
      </c>
      <c r="R3" t="n">
        <v>64.3017860148932</v>
      </c>
      <c r="S3" t="n">
        <v>69.615753600595</v>
      </c>
      <c r="T3" t="n">
        <v>67.2460296141112</v>
      </c>
      <c r="U3" t="n">
        <v>67.1916444761931</v>
      </c>
      <c r="V3" t="n">
        <v>71.8948086749561</v>
      </c>
      <c r="W3" t="n">
        <v>63.7138563401986</v>
      </c>
      <c r="X3" t="n">
        <v>55.7424326555075</v>
      </c>
      <c r="Y3" t="n">
        <v>47.0289347807163</v>
      </c>
      <c r="Z3" t="n">
        <v>47.3359274329215</v>
      </c>
      <c r="AA3" t="n">
        <v>45.0098604669779</v>
      </c>
      <c r="AB3" t="n">
        <v>51.5031442081237</v>
      </c>
      <c r="AC3" t="n">
        <v>56.115950188437</v>
      </c>
      <c r="AD3" t="n">
        <v>44.3789448568134</v>
      </c>
      <c r="AE3" t="n">
        <v>43.5043745508612</v>
      </c>
      <c r="AF3" t="n">
        <v>45.368764562095</v>
      </c>
    </row>
    <row r="4">
      <c r="A4" t="s">
        <v>230</v>
      </c>
      <c r="B4" t="s">
        <v>376</v>
      </c>
      <c r="C4" t="s">
        <v>342</v>
      </c>
      <c r="D4" t="s">
        <v>377</v>
      </c>
      <c r="E4" t="s">
        <v>343</v>
      </c>
      <c r="F4" t="n">
        <v>3367.47701469806</v>
      </c>
      <c r="G4" t="n">
        <v>3524.11157412224</v>
      </c>
      <c r="H4" t="n">
        <v>3995.50452335872</v>
      </c>
      <c r="I4" t="n">
        <v>4183.76849837526</v>
      </c>
      <c r="J4" t="n">
        <v>4198.78706137359</v>
      </c>
      <c r="K4" t="n">
        <v>4045.71239550882</v>
      </c>
      <c r="L4" t="n">
        <v>4256.86701416033</v>
      </c>
      <c r="M4" t="n">
        <v>4470.11563906577</v>
      </c>
      <c r="N4" t="n">
        <v>4371.81950328068</v>
      </c>
      <c r="O4" t="n">
        <v>4148.41709818729</v>
      </c>
      <c r="P4" t="n">
        <v>4197.42701492103</v>
      </c>
      <c r="Q4" t="n">
        <v>4076.49504774354</v>
      </c>
      <c r="R4" t="n">
        <v>3990.46708611975</v>
      </c>
      <c r="S4" t="n">
        <v>3938.18733670746</v>
      </c>
      <c r="T4" t="n">
        <v>4475.32710326582</v>
      </c>
      <c r="U4" t="n">
        <v>5818.23883233592</v>
      </c>
      <c r="V4" t="n">
        <v>5263.63733669113</v>
      </c>
      <c r="W4" t="n">
        <v>5161.7390651513</v>
      </c>
      <c r="X4" t="n">
        <v>4893.19355723091</v>
      </c>
      <c r="Y4" t="n">
        <v>4723.69558440738</v>
      </c>
      <c r="Z4" t="n">
        <v>3842.71543980986</v>
      </c>
      <c r="AA4" t="n">
        <v>3657.72297225642</v>
      </c>
      <c r="AB4" t="n">
        <v>4139.60138794186</v>
      </c>
      <c r="AC4" t="n">
        <v>3936.80924072268</v>
      </c>
      <c r="AD4" t="n">
        <v>3987.50185510358</v>
      </c>
      <c r="AE4" t="n">
        <v>4396.09545617521</v>
      </c>
      <c r="AF4" t="n">
        <v>5237.83405497596</v>
      </c>
    </row>
    <row r="5">
      <c r="A5" t="s">
        <v>230</v>
      </c>
      <c r="B5" t="s">
        <v>378</v>
      </c>
      <c r="C5" t="s">
        <v>342</v>
      </c>
      <c r="D5" t="s">
        <v>379</v>
      </c>
      <c r="E5" t="s">
        <v>343</v>
      </c>
      <c r="F5" t="n">
        <v>1429.54469255364</v>
      </c>
      <c r="G5" t="n">
        <v>1527.30447689289</v>
      </c>
      <c r="H5" t="n">
        <v>1727.31692286786</v>
      </c>
      <c r="I5" t="n">
        <v>1800.292529587</v>
      </c>
      <c r="J5" t="n">
        <v>1781.56117150126</v>
      </c>
      <c r="K5" t="n">
        <v>1716.4540203829</v>
      </c>
      <c r="L5" t="n">
        <v>1839.42177596837</v>
      </c>
      <c r="M5" t="n">
        <v>1911.36837747745</v>
      </c>
      <c r="N5" t="n">
        <v>1833.99555975788</v>
      </c>
      <c r="O5" t="n">
        <v>1794.28725004105</v>
      </c>
      <c r="P5" t="n">
        <v>1806.51719589488</v>
      </c>
      <c r="Q5" t="n">
        <v>1710.37207586509</v>
      </c>
      <c r="R5" t="n">
        <v>1703.33203748041</v>
      </c>
      <c r="S5" t="n">
        <v>1681.21434913453</v>
      </c>
      <c r="T5" t="n">
        <v>1914.55626328054</v>
      </c>
      <c r="U5" t="n">
        <v>2384.94910319761</v>
      </c>
      <c r="V5" t="n">
        <v>2324.8415811086</v>
      </c>
      <c r="W5" t="n">
        <v>2539.44687852251</v>
      </c>
      <c r="X5" t="n">
        <v>2428.59698863651</v>
      </c>
      <c r="Y5" t="n">
        <v>2372.46771932646</v>
      </c>
      <c r="Z5" t="n">
        <v>1899.69682169382</v>
      </c>
      <c r="AA5" t="n">
        <v>1826.54357875948</v>
      </c>
      <c r="AB5" t="n">
        <v>2159.91739674407</v>
      </c>
      <c r="AC5" t="n">
        <v>1871.12240875389</v>
      </c>
      <c r="AD5" t="n">
        <v>1832.47792174203</v>
      </c>
      <c r="AE5" t="n">
        <v>1548.35436081502</v>
      </c>
      <c r="AF5" t="n">
        <v>1605.41867419116</v>
      </c>
    </row>
    <row r="6">
      <c r="A6" t="s">
        <v>230</v>
      </c>
      <c r="B6" t="s">
        <v>380</v>
      </c>
      <c r="C6" t="s">
        <v>342</v>
      </c>
      <c r="D6" t="s">
        <v>381</v>
      </c>
      <c r="E6" t="s">
        <v>343</v>
      </c>
      <c r="F6" t="n">
        <v>417.696798547564</v>
      </c>
      <c r="G6" t="n">
        <v>349.625838745254</v>
      </c>
      <c r="H6" t="n">
        <v>301.792387906547</v>
      </c>
      <c r="I6" t="n">
        <v>256.959497619722</v>
      </c>
      <c r="J6" t="n">
        <v>214.852625829663</v>
      </c>
      <c r="K6" t="n">
        <v>177.566523489619</v>
      </c>
      <c r="L6" t="n">
        <v>150.954624511993</v>
      </c>
      <c r="M6" t="n">
        <v>127.828815266296</v>
      </c>
      <c r="N6" t="n">
        <v>109.475557708153</v>
      </c>
      <c r="O6" t="n">
        <v>90.9345524012902</v>
      </c>
      <c r="P6" t="n">
        <v>76.0582299235291</v>
      </c>
      <c r="Q6" t="n">
        <v>63.7779408582949</v>
      </c>
      <c r="R6" t="n">
        <v>55.6903433109913</v>
      </c>
      <c r="S6" t="n">
        <v>48.9619186692481</v>
      </c>
      <c r="T6" t="n">
        <v>43.9143566397814</v>
      </c>
      <c r="U6" t="n">
        <v>39.2984046300638</v>
      </c>
      <c r="V6" t="n">
        <v>34.9214881402974</v>
      </c>
      <c r="W6" t="n">
        <v>30.2202294767457</v>
      </c>
      <c r="X6" t="n">
        <v>26.8734576036799</v>
      </c>
      <c r="Y6" t="n">
        <v>23.7871211929177</v>
      </c>
      <c r="Z6" t="n">
        <v>22.2291833235524</v>
      </c>
      <c r="AA6" t="n">
        <v>20.7082057147228</v>
      </c>
      <c r="AB6" t="n">
        <v>22.645232946059</v>
      </c>
      <c r="AC6" t="n">
        <v>21.4064914188577</v>
      </c>
      <c r="AD6" t="n">
        <v>18.0291037648587</v>
      </c>
      <c r="AE6" t="n">
        <v>16.9568728220708</v>
      </c>
      <c r="AF6" t="n">
        <v>17.0446788357409</v>
      </c>
    </row>
    <row r="7">
      <c r="A7" t="s">
        <v>230</v>
      </c>
      <c r="B7" t="s">
        <v>382</v>
      </c>
      <c r="C7" t="s">
        <v>342</v>
      </c>
      <c r="D7" t="s">
        <v>383</v>
      </c>
      <c r="E7" t="s">
        <v>343</v>
      </c>
      <c r="F7" t="n">
        <v>297.663616444527</v>
      </c>
      <c r="G7" t="n">
        <v>311.496026895418</v>
      </c>
      <c r="H7" t="n">
        <v>359.440030189799</v>
      </c>
      <c r="I7" t="n">
        <v>370.477900467457</v>
      </c>
      <c r="J7" t="n">
        <v>371.423443332272</v>
      </c>
      <c r="K7" t="n">
        <v>353.978563147472</v>
      </c>
      <c r="L7" t="n">
        <v>413.555206612166</v>
      </c>
      <c r="M7" t="n">
        <v>475.091311309277</v>
      </c>
      <c r="N7" t="n">
        <v>516.247556306627</v>
      </c>
      <c r="O7" t="n">
        <v>430.910973510046</v>
      </c>
      <c r="P7" t="n">
        <v>416.302287797524</v>
      </c>
      <c r="Q7" t="n">
        <v>436.115184547981</v>
      </c>
      <c r="R7" t="n">
        <v>371.335313317452</v>
      </c>
      <c r="S7" t="n">
        <v>344.818662855848</v>
      </c>
      <c r="T7" t="n">
        <v>407.299073766213</v>
      </c>
      <c r="U7" t="n">
        <v>522.464045111681</v>
      </c>
      <c r="V7" t="n">
        <v>382.454081333447</v>
      </c>
      <c r="W7" t="n">
        <v>308.362004422626</v>
      </c>
      <c r="X7" t="n">
        <v>260.944643941558</v>
      </c>
      <c r="Y7" t="n">
        <v>189.798906029736</v>
      </c>
      <c r="Z7" t="n">
        <v>143.63759346613</v>
      </c>
      <c r="AA7" t="n">
        <v>122.912965439899</v>
      </c>
      <c r="AB7" t="n">
        <v>129.825031324707</v>
      </c>
      <c r="AC7" t="n">
        <v>116.486971706063</v>
      </c>
      <c r="AD7" t="n">
        <v>106.26147396296</v>
      </c>
      <c r="AE7" t="n">
        <v>86.9065072103875</v>
      </c>
      <c r="AF7" t="n">
        <v>83.5981507836257</v>
      </c>
    </row>
    <row r="8">
      <c r="A8" t="s">
        <v>230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0</v>
      </c>
      <c r="AF8"/>
    </row>
    <row r="9">
      <c r="A9" t="s">
        <v>230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0</v>
      </c>
      <c r="AF9"/>
    </row>
    <row r="10">
      <c r="A10" t="s">
        <v>230</v>
      </c>
      <c r="B10" t="s">
        <v>388</v>
      </c>
      <c r="C10" t="s">
        <v>342</v>
      </c>
      <c r="D10" t="s">
        <v>389</v>
      </c>
      <c r="E10" t="s">
        <v>343</v>
      </c>
      <c r="F10" t="n">
        <v>367.626105339544</v>
      </c>
      <c r="G10" t="n">
        <v>401.833647865849</v>
      </c>
      <c r="H10" t="n">
        <v>506.848605767951</v>
      </c>
      <c r="I10" t="n">
        <v>557.226680668518</v>
      </c>
      <c r="J10" t="n">
        <v>592.542639754207</v>
      </c>
      <c r="K10" t="n">
        <v>603.435569509245</v>
      </c>
      <c r="L10" t="n">
        <v>670.277379039958</v>
      </c>
      <c r="M10" t="n">
        <v>789.693745105771</v>
      </c>
      <c r="N10" t="n">
        <v>801.21704315271</v>
      </c>
      <c r="O10" t="n">
        <v>797.242314238494</v>
      </c>
      <c r="P10" t="n">
        <v>885.570488409935</v>
      </c>
      <c r="Q10" t="n">
        <v>880.037142172136</v>
      </c>
      <c r="R10" t="n">
        <v>870.018176611305</v>
      </c>
      <c r="S10" t="n">
        <v>894.853099874949</v>
      </c>
      <c r="T10" t="n">
        <v>1192.93861832315</v>
      </c>
      <c r="U10" t="n">
        <v>2011.18665296591</v>
      </c>
      <c r="V10" t="n">
        <v>1743.81032182215</v>
      </c>
      <c r="W10" t="n">
        <v>1539.61189427482</v>
      </c>
      <c r="X10" t="n">
        <v>1448.78462114316</v>
      </c>
      <c r="Y10" t="n">
        <v>1405.73315328799</v>
      </c>
      <c r="Z10" t="n">
        <v>1057.86765580334</v>
      </c>
      <c r="AA10" t="n">
        <v>993.169875481913</v>
      </c>
      <c r="AB10" t="n">
        <v>1107.61770585862</v>
      </c>
      <c r="AC10" t="n">
        <v>1220.652492429</v>
      </c>
      <c r="AD10" t="n">
        <v>1353.90625278098</v>
      </c>
      <c r="AE10" t="n">
        <v>1493.60321318639</v>
      </c>
      <c r="AF10" t="n">
        <v>1777.17180321676</v>
      </c>
    </row>
    <row r="11">
      <c r="A11" t="s">
        <v>230</v>
      </c>
      <c r="B11" t="s">
        <v>390</v>
      </c>
      <c r="C11" t="s">
        <v>342</v>
      </c>
      <c r="D11" t="s">
        <v>391</v>
      </c>
      <c r="E11" t="s">
        <v>343</v>
      </c>
      <c r="F11" t="n">
        <v>364.297476056767</v>
      </c>
      <c r="G11" t="n">
        <v>391.05628721433</v>
      </c>
      <c r="H11" t="n">
        <v>485.99414381682</v>
      </c>
      <c r="I11" t="n">
        <v>530.252412568028</v>
      </c>
      <c r="J11" t="n">
        <v>560.31151507112</v>
      </c>
      <c r="K11" t="n">
        <v>544.905222355303</v>
      </c>
      <c r="L11" t="n">
        <v>607.815944111997</v>
      </c>
      <c r="M11" t="n">
        <v>718.811432685425</v>
      </c>
      <c r="N11" t="n">
        <v>725.551164875521</v>
      </c>
      <c r="O11" t="n">
        <v>716.498717980606</v>
      </c>
      <c r="P11" t="n">
        <v>794.397020854859</v>
      </c>
      <c r="Q11" t="n">
        <v>786.858005226355</v>
      </c>
      <c r="R11" t="n">
        <v>767.257907405693</v>
      </c>
      <c r="S11" t="n">
        <v>781.70370596592</v>
      </c>
      <c r="T11" t="n">
        <v>1041.3927410476</v>
      </c>
      <c r="U11" t="n">
        <v>1775.9645204132</v>
      </c>
      <c r="V11" t="n">
        <v>1468.56353161087</v>
      </c>
      <c r="W11" t="n">
        <v>1273.09723828491</v>
      </c>
      <c r="X11" t="n">
        <v>1122.91975968599</v>
      </c>
      <c r="Y11" t="n">
        <v>1032.24328438021</v>
      </c>
      <c r="Z11" t="n">
        <v>767.603717324104</v>
      </c>
      <c r="AA11" t="n">
        <v>724.826752547232</v>
      </c>
      <c r="AB11" t="n">
        <v>853.557834600565</v>
      </c>
      <c r="AC11" t="n">
        <v>776.847819105826</v>
      </c>
      <c r="AD11" t="n">
        <v>822.94213579686</v>
      </c>
      <c r="AE11" t="n">
        <v>875.514282256629</v>
      </c>
      <c r="AF11" t="n">
        <v>1032.45360327321</v>
      </c>
    </row>
    <row r="12">
      <c r="A12" t="s">
        <v>230</v>
      </c>
      <c r="B12" t="s">
        <v>392</v>
      </c>
      <c r="C12" t="s">
        <v>342</v>
      </c>
      <c r="D12" t="s">
        <v>393</v>
      </c>
      <c r="E12" t="s">
        <v>343</v>
      </c>
      <c r="F12" t="n">
        <v>175.588591623978</v>
      </c>
      <c r="G12" t="n">
        <v>169.477964231257</v>
      </c>
      <c r="H12" t="n">
        <v>174.847410891577</v>
      </c>
      <c r="I12" t="n">
        <v>175.094034108922</v>
      </c>
      <c r="J12" t="n">
        <v>171.137881185987</v>
      </c>
      <c r="K12" t="n">
        <v>162.85041695545</v>
      </c>
      <c r="L12" t="n">
        <v>158.765283717954</v>
      </c>
      <c r="M12" t="n">
        <v>155.370308708625</v>
      </c>
      <c r="N12" t="n">
        <v>152.548494257108</v>
      </c>
      <c r="O12" t="n">
        <v>148.699038114898</v>
      </c>
      <c r="P12" t="n">
        <v>151.425102323</v>
      </c>
      <c r="Q12" t="n">
        <v>153.074377910008</v>
      </c>
      <c r="R12" t="n">
        <v>159.004332293177</v>
      </c>
      <c r="S12" t="n">
        <v>155.259301970779</v>
      </c>
      <c r="T12" t="n">
        <v>146.686301226811</v>
      </c>
      <c r="U12" t="n">
        <v>136.469074514494</v>
      </c>
      <c r="V12" t="n">
        <v>126.637149068188</v>
      </c>
      <c r="W12" t="n">
        <v>119.517616378528</v>
      </c>
      <c r="X12" t="n">
        <v>114.078578194673</v>
      </c>
      <c r="Y12" t="n">
        <v>118.437809219873</v>
      </c>
      <c r="Z12" t="n">
        <v>118.201835393794</v>
      </c>
      <c r="AA12" t="n">
        <v>118.194703119026</v>
      </c>
      <c r="AB12" t="n">
        <v>132.681820969129</v>
      </c>
      <c r="AC12" t="n">
        <v>137.267561585758</v>
      </c>
      <c r="AD12" t="n">
        <v>137.498141240802</v>
      </c>
      <c r="AE12" t="n">
        <v>200.550677118874</v>
      </c>
      <c r="AF12" t="n">
        <v>260.357648268429</v>
      </c>
    </row>
    <row r="13">
      <c r="A13" t="s">
        <v>230</v>
      </c>
      <c r="B13" t="s">
        <v>394</v>
      </c>
      <c r="C13" t="s">
        <v>342</v>
      </c>
      <c r="D13" t="s">
        <v>395</v>
      </c>
      <c r="E13" t="s">
        <v>343</v>
      </c>
      <c r="F13" t="n">
        <v>175.00738945243</v>
      </c>
      <c r="G13" t="n">
        <v>167.773651965812</v>
      </c>
      <c r="H13" t="n">
        <v>171.617991606906</v>
      </c>
      <c r="I13" t="n">
        <v>167.549047642791</v>
      </c>
      <c r="J13" t="n">
        <v>162.970156773463</v>
      </c>
      <c r="K13" t="n">
        <v>153.28819648854</v>
      </c>
      <c r="L13" t="n">
        <v>143.419020898593</v>
      </c>
      <c r="M13" t="n">
        <v>139.239739783519</v>
      </c>
      <c r="N13" t="n">
        <v>133.785685613587</v>
      </c>
      <c r="O13" t="n">
        <v>126.451342265045</v>
      </c>
      <c r="P13" t="n">
        <v>127.413426327795</v>
      </c>
      <c r="Q13" t="n">
        <v>128.553350321408</v>
      </c>
      <c r="R13" t="n">
        <v>132.947610208353</v>
      </c>
      <c r="S13" t="n">
        <v>137.335014782393</v>
      </c>
      <c r="T13" t="n">
        <v>131.503421261749</v>
      </c>
      <c r="U13" t="n">
        <v>123.833867940083</v>
      </c>
      <c r="V13" t="n">
        <v>112.362999707899</v>
      </c>
      <c r="W13" t="n">
        <v>103.725601011524</v>
      </c>
      <c r="X13" t="n">
        <v>111.095992722896</v>
      </c>
      <c r="Y13" t="n">
        <v>117.439035367894</v>
      </c>
      <c r="Z13" t="n">
        <v>129.755653057915</v>
      </c>
      <c r="AA13" t="n">
        <v>130.802572957598</v>
      </c>
      <c r="AB13" t="n">
        <v>146.819870337867</v>
      </c>
      <c r="AC13" t="n">
        <v>141.064806588673</v>
      </c>
      <c r="AD13" t="n">
        <v>133.336995421048</v>
      </c>
      <c r="AE13" t="n">
        <v>170.032184106178</v>
      </c>
      <c r="AF13" t="n">
        <v>207.936143171541</v>
      </c>
    </row>
    <row r="14">
      <c r="A14" t="s">
        <v>230</v>
      </c>
      <c r="B14" t="s">
        <v>396</v>
      </c>
      <c r="C14" t="s">
        <v>342</v>
      </c>
      <c r="D14" t="s">
        <v>397</v>
      </c>
      <c r="E14" t="s">
        <v>343</v>
      </c>
      <c r="F14" t="n">
        <v>133.377414416168</v>
      </c>
      <c r="G14" t="n">
        <v>141.340722244617</v>
      </c>
      <c r="H14" t="n">
        <v>175.92700920787</v>
      </c>
      <c r="I14" t="n">
        <v>194.581392528692</v>
      </c>
      <c r="J14" t="n">
        <v>195.902153387844</v>
      </c>
      <c r="K14" t="n">
        <v>189.196767948461</v>
      </c>
      <c r="L14" t="n">
        <v>200.076718295266</v>
      </c>
      <c r="M14" t="n">
        <v>192.645236734319</v>
      </c>
      <c r="N14" t="n">
        <v>164.194105434819</v>
      </c>
      <c r="O14" t="n">
        <v>146.298829041336</v>
      </c>
      <c r="P14" t="n">
        <v>142.341557173708</v>
      </c>
      <c r="Q14" t="n">
        <v>140.876631089673</v>
      </c>
      <c r="R14" t="n">
        <v>133.933812452028</v>
      </c>
      <c r="S14" t="n">
        <v>131.22478665531</v>
      </c>
      <c r="T14" t="n">
        <v>136.004837205057</v>
      </c>
      <c r="U14" t="n">
        <v>130.940608242955</v>
      </c>
      <c r="V14" t="n">
        <v>103.199554382983</v>
      </c>
      <c r="W14" t="n">
        <v>91.2707158772281</v>
      </c>
      <c r="X14" t="n">
        <v>82.2427697135643</v>
      </c>
      <c r="Y14" t="n">
        <v>79.4177872318978</v>
      </c>
      <c r="Z14" t="n">
        <v>80.3773240986102</v>
      </c>
      <c r="AA14" t="n">
        <v>76.6493514764002</v>
      </c>
      <c r="AB14" t="n">
        <v>71.0319431587539</v>
      </c>
      <c r="AC14" t="n">
        <v>63.719533711791</v>
      </c>
      <c r="AD14" t="n">
        <v>54.9388999213376</v>
      </c>
      <c r="AE14" t="n">
        <v>43.648879933206</v>
      </c>
      <c r="AF14" t="n">
        <v>37.8767365415935</v>
      </c>
    </row>
    <row r="15">
      <c r="A15" t="s">
        <v>230</v>
      </c>
      <c r="B15" t="s">
        <v>398</v>
      </c>
      <c r="C15" t="s">
        <v>342</v>
      </c>
      <c r="D15" t="s">
        <v>399</v>
      </c>
      <c r="E15" t="s">
        <v>343</v>
      </c>
      <c r="F15" t="n">
        <v>215.123924836354</v>
      </c>
      <c r="G15" t="n">
        <v>273.493609328155</v>
      </c>
      <c r="H15" t="n">
        <v>376.844608600306</v>
      </c>
      <c r="I15" t="n">
        <v>440.882222913975</v>
      </c>
      <c r="J15" t="n">
        <v>470.395985982159</v>
      </c>
      <c r="K15" t="n">
        <v>468.56407464213</v>
      </c>
      <c r="L15" t="n">
        <v>486.953763585075</v>
      </c>
      <c r="M15" t="n">
        <v>474.025128791442</v>
      </c>
      <c r="N15" t="n">
        <v>427.725321960629</v>
      </c>
      <c r="O15" t="n">
        <v>384.72915168092</v>
      </c>
      <c r="P15" t="n">
        <v>369.247114680535</v>
      </c>
      <c r="Q15" t="n">
        <v>358.653239289797</v>
      </c>
      <c r="R15" t="n">
        <v>340.80786445561</v>
      </c>
      <c r="S15" t="n">
        <v>327.584445751526</v>
      </c>
      <c r="T15" t="n">
        <v>311.392283428042</v>
      </c>
      <c r="U15" t="n">
        <v>286.038460030771</v>
      </c>
      <c r="V15" t="n">
        <v>235.869320351025</v>
      </c>
      <c r="W15" t="n">
        <v>225.460927750875</v>
      </c>
      <c r="X15" t="n">
        <v>203.486392228625</v>
      </c>
      <c r="Y15" t="n">
        <v>192.953254120619</v>
      </c>
      <c r="Z15" t="n">
        <v>175.564741693874</v>
      </c>
      <c r="AA15" t="n">
        <v>165.308817977854</v>
      </c>
      <c r="AB15" t="n">
        <v>168.302594574301</v>
      </c>
      <c r="AC15" t="n">
        <v>167.22340947318</v>
      </c>
      <c r="AD15" t="n">
        <v>160.945235083624</v>
      </c>
      <c r="AE15" t="n">
        <v>157.86026163341</v>
      </c>
      <c r="AF15" t="n">
        <v>168.203161336603</v>
      </c>
    </row>
    <row r="16">
      <c r="A16" t="s">
        <v>230</v>
      </c>
      <c r="B16" t="s">
        <v>400</v>
      </c>
      <c r="C16" t="s">
        <v>342</v>
      </c>
      <c r="D16" t="s">
        <v>401</v>
      </c>
      <c r="E16" t="s">
        <v>343</v>
      </c>
      <c r="F16" t="n">
        <v>77.8661581976913</v>
      </c>
      <c r="G16" t="n">
        <v>74.4079545516883</v>
      </c>
      <c r="H16" t="n">
        <v>78.7032720100948</v>
      </c>
      <c r="I16" t="n">
        <v>80.2643791893701</v>
      </c>
      <c r="J16" t="n">
        <v>78.1185672647607</v>
      </c>
      <c r="K16" t="n">
        <v>75.3963358620946</v>
      </c>
      <c r="L16" t="n">
        <v>71.0079237853856</v>
      </c>
      <c r="M16" t="n">
        <v>65.5395540947914</v>
      </c>
      <c r="N16" t="n">
        <v>55.6227922306265</v>
      </c>
      <c r="O16" t="n">
        <v>41.3217466194413</v>
      </c>
      <c r="P16" t="n">
        <v>35.6944344233207</v>
      </c>
      <c r="Q16" t="n">
        <v>33.8869106304405</v>
      </c>
      <c r="R16" t="n">
        <v>34.5912070078058</v>
      </c>
      <c r="S16" t="n">
        <v>35.542260400567</v>
      </c>
      <c r="T16" t="n">
        <v>32.3794347425358</v>
      </c>
      <c r="U16" t="n">
        <v>29.3084066433225</v>
      </c>
      <c r="V16" t="n">
        <v>29.0145032419656</v>
      </c>
      <c r="W16" t="n">
        <v>42.7886982211689</v>
      </c>
      <c r="X16" t="n">
        <v>38.5507769410463</v>
      </c>
      <c r="Y16" t="n">
        <v>39.9304406292315</v>
      </c>
      <c r="Z16" t="n">
        <v>40.9969050058163</v>
      </c>
      <c r="AA16" t="n">
        <v>47.7309020810491</v>
      </c>
      <c r="AB16" t="n">
        <v>65.6646240313151</v>
      </c>
      <c r="AC16" t="n">
        <v>61.0302236092977</v>
      </c>
      <c r="AD16" t="n">
        <v>56.492839400982</v>
      </c>
      <c r="AE16" t="n">
        <v>58.0057458551446</v>
      </c>
      <c r="AF16" t="n">
        <v>64.9668466163835</v>
      </c>
    </row>
    <row r="17">
      <c r="A17" t="s">
        <v>230</v>
      </c>
      <c r="B17" t="s">
        <v>402</v>
      </c>
      <c r="C17" t="s">
        <v>342</v>
      </c>
      <c r="D17" t="s">
        <v>403</v>
      </c>
      <c r="E17" t="s">
        <v>343</v>
      </c>
      <c r="F17" t="n">
        <v>107.019802007217</v>
      </c>
      <c r="G17" t="n">
        <v>105.971364487539</v>
      </c>
      <c r="H17" t="n">
        <v>113.948301826502</v>
      </c>
      <c r="I17" t="n">
        <v>103.715904375256</v>
      </c>
      <c r="J17" t="n">
        <v>106.040855210459</v>
      </c>
      <c r="K17" t="n">
        <v>97.0741695870055</v>
      </c>
      <c r="L17" t="n">
        <v>93.944625769455</v>
      </c>
      <c r="M17" t="n">
        <v>105.783187986902</v>
      </c>
      <c r="N17" t="n">
        <v>100.611631720582</v>
      </c>
      <c r="O17" t="n">
        <v>94.2631787999016</v>
      </c>
      <c r="P17" t="n">
        <v>93.3657553178118</v>
      </c>
      <c r="Q17" t="n">
        <v>84.1771044624564</v>
      </c>
      <c r="R17" t="n">
        <v>90.8479590085073</v>
      </c>
      <c r="S17" t="n">
        <v>88.6350131724488</v>
      </c>
      <c r="T17" t="n">
        <v>79.6050708074397</v>
      </c>
      <c r="U17" t="n">
        <v>68.3446779304201</v>
      </c>
      <c r="V17" t="n">
        <v>62.7721741837503</v>
      </c>
      <c r="W17" t="n">
        <v>60.9211037365828</v>
      </c>
      <c r="X17" t="n">
        <v>62.5327823996296</v>
      </c>
      <c r="Y17" t="n">
        <v>54.017672210514</v>
      </c>
      <c r="Z17" t="n">
        <v>51.2922426407377</v>
      </c>
      <c r="AA17" t="n">
        <v>48.463953038792</v>
      </c>
      <c r="AB17" t="n">
        <v>45.7676827283014</v>
      </c>
      <c r="AC17" t="n">
        <v>42.2073148643785</v>
      </c>
      <c r="AD17" t="n">
        <v>38.2792807820702</v>
      </c>
      <c r="AE17" t="n">
        <v>36.8960688839295</v>
      </c>
      <c r="AF17" t="n">
        <v>37.5881234763594</v>
      </c>
    </row>
    <row r="18">
      <c r="A18" t="s">
        <v>230</v>
      </c>
      <c r="B18" t="s">
        <v>404</v>
      </c>
      <c r="C18" t="s">
        <v>342</v>
      </c>
      <c r="D18" t="s">
        <v>405</v>
      </c>
      <c r="E18" t="s">
        <v>343</v>
      </c>
      <c r="F18" t="n">
        <v>49.7520558712274</v>
      </c>
      <c r="G18" t="n">
        <v>50.0444334256388</v>
      </c>
      <c r="H18" t="n">
        <v>52.2406366067115</v>
      </c>
      <c r="I18" t="n">
        <v>58.0318551346395</v>
      </c>
      <c r="J18" t="n">
        <v>46.3240724215458</v>
      </c>
      <c r="K18" t="n">
        <v>40.0112062755917</v>
      </c>
      <c r="L18" t="n">
        <v>36.2768937201519</v>
      </c>
      <c r="M18" t="n">
        <v>33.3582856540295</v>
      </c>
      <c r="N18" t="n">
        <v>38.1183144999965</v>
      </c>
      <c r="O18" t="n">
        <v>34.1998142565208</v>
      </c>
      <c r="P18" t="n">
        <v>33.9545184800405</v>
      </c>
      <c r="Q18" t="n">
        <v>32.3907001206554</v>
      </c>
      <c r="R18" t="n">
        <v>32.4902619261119</v>
      </c>
      <c r="S18" t="n">
        <v>32.4047444931091</v>
      </c>
      <c r="T18" t="n">
        <v>29.5096798745201</v>
      </c>
      <c r="U18" t="n">
        <v>27.3578997246108</v>
      </c>
      <c r="V18" t="n">
        <v>24.3454463042241</v>
      </c>
      <c r="W18" t="n">
        <v>21.7470621060662</v>
      </c>
      <c r="X18" t="n">
        <v>23.9119412629997</v>
      </c>
      <c r="Y18" t="n">
        <v>29.0238415718986</v>
      </c>
      <c r="Z18" t="n">
        <v>26.8880590444735</v>
      </c>
      <c r="AA18" t="n">
        <v>27.0729063214362</v>
      </c>
      <c r="AB18" t="n">
        <v>29.4579209628933</v>
      </c>
      <c r="AC18" t="n">
        <v>27.0957695684533</v>
      </c>
      <c r="AD18" t="n">
        <v>25.5986658602688</v>
      </c>
      <c r="AE18" t="n">
        <v>20.241054412687</v>
      </c>
      <c r="AF18" t="n">
        <v>19.0298219038261</v>
      </c>
    </row>
    <row r="19">
      <c r="A19" t="s">
        <v>230</v>
      </c>
      <c r="B19" t="s">
        <v>406</v>
      </c>
      <c r="C19" t="s">
        <v>342</v>
      </c>
      <c r="D19" t="s">
        <v>407</v>
      </c>
      <c r="E19" t="s">
        <v>343</v>
      </c>
      <c r="F19" t="n">
        <v>171.43830290392</v>
      </c>
      <c r="G19" t="n">
        <v>174.095962647539</v>
      </c>
      <c r="H19" t="n">
        <v>193.067368376057</v>
      </c>
      <c r="I19" t="n">
        <v>219.952695969987</v>
      </c>
      <c r="J19" t="n">
        <v>240.320742022441</v>
      </c>
      <c r="K19" t="n">
        <v>229.264454204262</v>
      </c>
      <c r="L19" t="n">
        <v>216.764057046822</v>
      </c>
      <c r="M19" t="n">
        <v>201.33115449579</v>
      </c>
      <c r="N19" t="n">
        <v>192.331034908929</v>
      </c>
      <c r="O19" t="n">
        <v>178.223210742611</v>
      </c>
      <c r="P19" t="n">
        <v>165.524857740873</v>
      </c>
      <c r="Q19" t="n">
        <v>161.87512547742</v>
      </c>
      <c r="R19" t="n">
        <v>162.869180923499</v>
      </c>
      <c r="S19" t="n">
        <v>155.865559979248</v>
      </c>
      <c r="T19" t="n">
        <v>148.185590038175</v>
      </c>
      <c r="U19" t="n">
        <v>153.161412783897</v>
      </c>
      <c r="V19" t="n">
        <v>153.709673254741</v>
      </c>
      <c r="W19" t="n">
        <v>154.752348777693</v>
      </c>
      <c r="X19" t="n">
        <v>157.780030146719</v>
      </c>
      <c r="Y19" t="n">
        <v>167.255981895406</v>
      </c>
      <c r="Z19" t="n">
        <v>181.946015384733</v>
      </c>
      <c r="AA19" t="n">
        <v>177.73793408648</v>
      </c>
      <c r="AB19" t="n">
        <v>174.717347057065</v>
      </c>
      <c r="AC19" t="n">
        <v>160.829232632369</v>
      </c>
      <c r="AD19" t="n">
        <v>143.292485174807</v>
      </c>
      <c r="AE19" t="n">
        <v>622.05409667292</v>
      </c>
      <c r="AF19" t="n">
        <v>1012.55125148078</v>
      </c>
    </row>
    <row r="20">
      <c r="A20" t="s">
        <v>230</v>
      </c>
      <c r="B20" t="s">
        <v>408</v>
      </c>
      <c r="C20" t="s">
        <v>342</v>
      </c>
      <c r="D20" t="s">
        <v>409</v>
      </c>
      <c r="E20" t="s">
        <v>343</v>
      </c>
      <c r="F20" t="n">
        <v>245.777065097973</v>
      </c>
      <c r="G20" t="n">
        <v>232.056341554516</v>
      </c>
      <c r="H20" t="n">
        <v>236.087111323635</v>
      </c>
      <c r="I20" t="n">
        <v>229.660918562136</v>
      </c>
      <c r="J20" t="n">
        <v>207.658192686482</v>
      </c>
      <c r="K20" t="n">
        <v>189.753432176683</v>
      </c>
      <c r="L20" t="n">
        <v>188.932595334634</v>
      </c>
      <c r="M20" t="n">
        <v>191.716179771038</v>
      </c>
      <c r="N20" t="n">
        <v>191.749685744469</v>
      </c>
      <c r="O20" t="n">
        <v>194.343710614562</v>
      </c>
      <c r="P20" t="n">
        <v>207.079133754807</v>
      </c>
      <c r="Q20" t="n">
        <v>226.275350611208</v>
      </c>
      <c r="R20" t="n">
        <v>233.85810240014</v>
      </c>
      <c r="S20" t="n">
        <v>253.884575972754</v>
      </c>
      <c r="T20" t="n">
        <v>257.727019788567</v>
      </c>
      <c r="U20" t="n">
        <v>239.438942655711</v>
      </c>
      <c r="V20" t="n">
        <v>215.971341748188</v>
      </c>
      <c r="W20" t="n">
        <v>200.594857232221</v>
      </c>
      <c r="X20" t="n">
        <v>184.839509840004</v>
      </c>
      <c r="Y20" t="n">
        <v>181.938643441571</v>
      </c>
      <c r="Z20" t="n">
        <v>195.113124418603</v>
      </c>
      <c r="AA20" t="n">
        <v>204.21477090964</v>
      </c>
      <c r="AB20" t="n">
        <v>242.151278460859</v>
      </c>
      <c r="AC20" t="n">
        <v>270.043921678787</v>
      </c>
      <c r="AD20" t="n">
        <v>246.704966175828</v>
      </c>
      <c r="AE20" t="n">
        <v>220.203634065875</v>
      </c>
      <c r="AF20" t="n">
        <v>210.412324416788</v>
      </c>
    </row>
    <row r="21">
      <c r="A21" t="s">
        <v>230</v>
      </c>
      <c r="B21" t="s">
        <v>410</v>
      </c>
      <c r="C21" t="s">
        <v>342</v>
      </c>
      <c r="D21" t="s">
        <v>411</v>
      </c>
      <c r="E21" t="s">
        <v>343</v>
      </c>
      <c r="F21" t="n">
        <v>308.750339688543</v>
      </c>
      <c r="G21" t="n">
        <v>296.642191120185</v>
      </c>
      <c r="H21" t="n">
        <v>304.047561850921</v>
      </c>
      <c r="I21" t="n">
        <v>302.046092755927</v>
      </c>
      <c r="J21" t="n">
        <v>281.757977317893</v>
      </c>
      <c r="K21" t="n">
        <v>264.342961345233</v>
      </c>
      <c r="L21" t="n">
        <v>264.197600164769</v>
      </c>
      <c r="M21" t="n">
        <v>270.194167926662</v>
      </c>
      <c r="N21" t="n">
        <v>272.021602434373</v>
      </c>
      <c r="O21" t="n">
        <v>272.043858802691</v>
      </c>
      <c r="P21" t="n">
        <v>286.693515664294</v>
      </c>
      <c r="Q21" t="n">
        <v>311.419215787884</v>
      </c>
      <c r="R21" t="n">
        <v>327.797186269274</v>
      </c>
      <c r="S21" t="n">
        <v>354.572284996303</v>
      </c>
      <c r="T21" t="n">
        <v>372.968407397718</v>
      </c>
      <c r="U21" t="n">
        <v>356.426098399336</v>
      </c>
      <c r="V21" t="n">
        <v>326.457628403935</v>
      </c>
      <c r="W21" t="n">
        <v>306.272598153815</v>
      </c>
      <c r="X21" t="n">
        <v>310.570875323875</v>
      </c>
      <c r="Y21" t="n">
        <v>304.065804393924</v>
      </c>
      <c r="Z21" t="n">
        <v>302.984691253653</v>
      </c>
      <c r="AA21" t="n">
        <v>306.898915956927</v>
      </c>
      <c r="AB21" t="n">
        <v>350.964174070706</v>
      </c>
      <c r="AC21" t="n">
        <v>372.270929933742</v>
      </c>
      <c r="AD21" t="n">
        <v>342.601890168004</v>
      </c>
      <c r="AE21" t="n">
        <v>303.858928717172</v>
      </c>
      <c r="AF21" t="n">
        <v>293.442664763187</v>
      </c>
    </row>
    <row r="22">
      <c r="A22" t="s">
        <v>230</v>
      </c>
      <c r="B22" t="s">
        <v>412</v>
      </c>
      <c r="C22" t="s">
        <v>342</v>
      </c>
      <c r="D22" t="s">
        <v>413</v>
      </c>
      <c r="E22" t="s">
        <v>343</v>
      </c>
      <c r="F22" t="n">
        <v>63.69505456712</v>
      </c>
      <c r="G22" t="n">
        <v>65.2105534562688</v>
      </c>
      <c r="H22" t="n">
        <v>68.5614300604107</v>
      </c>
      <c r="I22" t="n">
        <v>72.8734919562751</v>
      </c>
      <c r="J22" t="n">
        <v>74.4085638577098</v>
      </c>
      <c r="K22" t="n">
        <v>74.7661097345288</v>
      </c>
      <c r="L22" t="n">
        <v>75.425501912672</v>
      </c>
      <c r="M22" t="n">
        <v>78.6085561502136</v>
      </c>
      <c r="N22" t="n">
        <v>80.3751846389218</v>
      </c>
      <c r="O22" t="n">
        <v>77.860952148528</v>
      </c>
      <c r="P22" t="n">
        <v>79.8344919068371</v>
      </c>
      <c r="Q22" t="n">
        <v>85.4127850856669</v>
      </c>
      <c r="R22" t="n">
        <v>94.125818129874</v>
      </c>
      <c r="S22" t="n">
        <v>100.910323301714</v>
      </c>
      <c r="T22" t="n">
        <v>115.238542859717</v>
      </c>
      <c r="U22" t="n">
        <v>116.800791658617</v>
      </c>
      <c r="V22" t="n">
        <v>110.228156475687</v>
      </c>
      <c r="W22" t="n">
        <v>105.397427929511</v>
      </c>
      <c r="X22" t="n">
        <v>125.070203376659</v>
      </c>
      <c r="Y22" t="n">
        <v>121.497203868129</v>
      </c>
      <c r="Z22" t="n">
        <v>107.508890694196</v>
      </c>
      <c r="AA22" t="n">
        <v>102.437709098494</v>
      </c>
      <c r="AB22" t="n">
        <v>108.669506847337</v>
      </c>
      <c r="AC22" t="n">
        <v>102.240727291778</v>
      </c>
      <c r="AD22" t="n">
        <v>95.8922702597754</v>
      </c>
      <c r="AE22" t="n">
        <v>83.6552946512962</v>
      </c>
      <c r="AF22" t="n">
        <v>83.0303403463994</v>
      </c>
    </row>
    <row r="23">
      <c r="A23" t="s">
        <v>230</v>
      </c>
      <c r="B23" t="s">
        <v>414</v>
      </c>
      <c r="C23" t="s">
        <v>342</v>
      </c>
      <c r="D23" t="s">
        <v>415</v>
      </c>
      <c r="E23" t="s">
        <v>343</v>
      </c>
      <c r="F23" t="n">
        <v>1171.8388264376</v>
      </c>
      <c r="G23" t="n">
        <v>1203.1544832864</v>
      </c>
      <c r="H23" t="n">
        <v>1360.65496602929</v>
      </c>
      <c r="I23" t="n">
        <v>1471.49730535441</v>
      </c>
      <c r="J23" t="n">
        <v>1578.88834237299</v>
      </c>
      <c r="K23" t="n">
        <v>1646.01474326095</v>
      </c>
      <c r="L23" t="n">
        <v>1757.25746458629</v>
      </c>
      <c r="M23" t="n">
        <v>1873.91855766441</v>
      </c>
      <c r="N23" t="n">
        <v>1930.98090007143</v>
      </c>
      <c r="O23" t="n">
        <v>1985.46669151059</v>
      </c>
      <c r="P23" t="n">
        <v>2123.48339755882</v>
      </c>
      <c r="Q23" t="n">
        <v>2239.79631795252</v>
      </c>
      <c r="R23" t="n">
        <v>2339.75596463326</v>
      </c>
      <c r="S23" t="n">
        <v>2268.4084761609</v>
      </c>
      <c r="T23" t="n">
        <v>2002.48747491965</v>
      </c>
      <c r="U23" t="n">
        <v>1892.14804020673</v>
      </c>
      <c r="V23" t="n">
        <v>1512.58510084157</v>
      </c>
      <c r="W23" t="n">
        <v>1270.90228644426</v>
      </c>
      <c r="X23" t="n">
        <v>1073.54389483667</v>
      </c>
      <c r="Y23" t="n">
        <v>1090.82114846115</v>
      </c>
      <c r="Z23" t="n">
        <v>1219.95970601678</v>
      </c>
      <c r="AA23" t="n">
        <v>1390.24182152279</v>
      </c>
      <c r="AB23" t="n">
        <v>1545.40712292384</v>
      </c>
      <c r="AC23" t="n">
        <v>1680.92687671901</v>
      </c>
      <c r="AD23" t="n">
        <v>1852.42986784939</v>
      </c>
      <c r="AE23" t="n">
        <v>2594.98497245058</v>
      </c>
      <c r="AF23" t="n">
        <v>3377.26498545422</v>
      </c>
    </row>
    <row r="24">
      <c r="A24" t="s">
        <v>230</v>
      </c>
      <c r="B24" t="s">
        <v>416</v>
      </c>
      <c r="C24" t="s">
        <v>342</v>
      </c>
      <c r="D24" t="s">
        <v>417</v>
      </c>
      <c r="E24" t="s">
        <v>343</v>
      </c>
      <c r="F24" t="n">
        <v>3105.52988851165</v>
      </c>
      <c r="G24" t="n">
        <v>3414.29099011714</v>
      </c>
      <c r="H24" t="n">
        <v>3979.02221942281</v>
      </c>
      <c r="I24" t="n">
        <v>4133.81116670659</v>
      </c>
      <c r="J24" t="n">
        <v>4148.63681334314</v>
      </c>
      <c r="K24" t="n">
        <v>4075.75657121143</v>
      </c>
      <c r="L24" t="n">
        <v>3789.84328174971</v>
      </c>
      <c r="M24" t="n">
        <v>3812.30190550418</v>
      </c>
      <c r="N24" t="n">
        <v>3764.82164969251</v>
      </c>
      <c r="O24" t="n">
        <v>3784.95106925866</v>
      </c>
      <c r="P24" t="n">
        <v>3817.10413860231</v>
      </c>
      <c r="Q24" t="n">
        <v>4261.5048643287</v>
      </c>
      <c r="R24" t="n">
        <v>4541.84619005959</v>
      </c>
      <c r="S24" t="n">
        <v>4935.12544146257</v>
      </c>
      <c r="T24" t="n">
        <v>4940.7159159333</v>
      </c>
      <c r="U24" t="n">
        <v>5042.020765279</v>
      </c>
      <c r="V24" t="n">
        <v>4427.28394575654</v>
      </c>
      <c r="W24" t="n">
        <v>4409.038866292</v>
      </c>
      <c r="X24" t="n">
        <v>4497.6563963328</v>
      </c>
      <c r="Y24" t="n">
        <v>4281.3106933025</v>
      </c>
      <c r="Z24" t="n">
        <v>3753.51848185681</v>
      </c>
      <c r="AA24" t="n">
        <v>3528.35089415824</v>
      </c>
      <c r="AB24" t="n">
        <v>3800.66689382092</v>
      </c>
      <c r="AC24" t="n">
        <v>4461.55974036041</v>
      </c>
      <c r="AD24" t="n">
        <v>5235.71828237837</v>
      </c>
      <c r="AE24" t="n">
        <v>5070.57893830366</v>
      </c>
      <c r="AF24" t="n">
        <v>5419.1838717661</v>
      </c>
    </row>
    <row r="25">
      <c r="A25" t="s">
        <v>230</v>
      </c>
      <c r="B25" t="s">
        <v>418</v>
      </c>
      <c r="C25" t="s">
        <v>342</v>
      </c>
      <c r="D25" t="s">
        <v>419</v>
      </c>
      <c r="E25" t="s">
        <v>343</v>
      </c>
      <c r="F25" t="n">
        <v>233.424484098063</v>
      </c>
      <c r="G25" t="n">
        <v>234.558439228748</v>
      </c>
      <c r="H25" t="n">
        <v>259.358799223318</v>
      </c>
      <c r="I25" t="n">
        <v>255.87332207558</v>
      </c>
      <c r="J25" t="n">
        <v>253.752237039462</v>
      </c>
      <c r="K25" t="n">
        <v>245.719760334246</v>
      </c>
      <c r="L25" t="n">
        <v>230.412990269543</v>
      </c>
      <c r="M25" t="n">
        <v>217.669952614926</v>
      </c>
      <c r="N25" t="n">
        <v>196.974652715247</v>
      </c>
      <c r="O25" t="n">
        <v>196.764230458421</v>
      </c>
      <c r="P25" t="n">
        <v>188.856893982002</v>
      </c>
      <c r="Q25" t="n">
        <v>188.647226799954</v>
      </c>
      <c r="R25" t="n">
        <v>193.524077561313</v>
      </c>
      <c r="S25" t="n">
        <v>209.122632416863</v>
      </c>
      <c r="T25" t="n">
        <v>210.24971408456</v>
      </c>
      <c r="U25" t="n">
        <v>227.47681714644</v>
      </c>
      <c r="V25" t="n">
        <v>193.774373796474</v>
      </c>
      <c r="W25" t="n">
        <v>180.177582669336</v>
      </c>
      <c r="X25" t="n">
        <v>199.749483279906</v>
      </c>
      <c r="Y25" t="n">
        <v>170.788040797247</v>
      </c>
      <c r="Z25" t="n">
        <v>170.903550387503</v>
      </c>
      <c r="AA25" t="n">
        <v>177.29047458337</v>
      </c>
      <c r="AB25" t="n">
        <v>192.12658245653</v>
      </c>
      <c r="AC25" t="n">
        <v>211.958318465898</v>
      </c>
      <c r="AD25" t="n">
        <v>188.753758385899</v>
      </c>
      <c r="AE25" t="n">
        <v>167.27596668078</v>
      </c>
      <c r="AF25" t="n">
        <v>161.916304458412</v>
      </c>
    </row>
    <row r="26">
      <c r="A26" t="s">
        <v>230</v>
      </c>
      <c r="B26" t="s">
        <v>420</v>
      </c>
      <c r="C26" t="s">
        <v>342</v>
      </c>
      <c r="D26" t="s">
        <v>421</v>
      </c>
      <c r="E26" t="s">
        <v>343</v>
      </c>
      <c r="F26" t="n">
        <v>1668.9745563079</v>
      </c>
      <c r="G26" t="n">
        <v>1914.37939325412</v>
      </c>
      <c r="H26" t="n">
        <v>2310.89687774289</v>
      </c>
      <c r="I26" t="n">
        <v>2489.5950126779</v>
      </c>
      <c r="J26" t="n">
        <v>2517.0947157362</v>
      </c>
      <c r="K26" t="n">
        <v>2515.42708715488</v>
      </c>
      <c r="L26" t="n">
        <v>2302.55780852239</v>
      </c>
      <c r="M26" t="n">
        <v>2381.7350901341</v>
      </c>
      <c r="N26" t="n">
        <v>2378.37787775274</v>
      </c>
      <c r="O26" t="n">
        <v>2343.83559155995</v>
      </c>
      <c r="P26" t="n">
        <v>2485.75109372965</v>
      </c>
      <c r="Q26" t="n">
        <v>2820.35932714214</v>
      </c>
      <c r="R26" t="n">
        <v>2949.33134425819</v>
      </c>
      <c r="S26" t="n">
        <v>3198.64625358814</v>
      </c>
      <c r="T26" t="n">
        <v>3060.09221874957</v>
      </c>
      <c r="U26" t="n">
        <v>3015.55877632564</v>
      </c>
      <c r="V26" t="n">
        <v>2548.99292110936</v>
      </c>
      <c r="W26" t="n">
        <v>2533.30327870681</v>
      </c>
      <c r="X26" t="n">
        <v>2635.27753409857</v>
      </c>
      <c r="Y26" t="n">
        <v>2468.38662312296</v>
      </c>
      <c r="Z26" t="n">
        <v>2158.33664859038</v>
      </c>
      <c r="AA26" t="n">
        <v>1965.1283372655</v>
      </c>
      <c r="AB26" t="n">
        <v>2155.00888382864</v>
      </c>
      <c r="AC26" t="n">
        <v>2825.15891550881</v>
      </c>
      <c r="AD26" t="n">
        <v>3790.12689505237</v>
      </c>
      <c r="AE26" t="n">
        <v>3380.52029703032</v>
      </c>
      <c r="AF26" t="n">
        <v>3410.33057325968</v>
      </c>
    </row>
    <row r="27">
      <c r="A27" t="s">
        <v>230</v>
      </c>
      <c r="B27" t="s">
        <v>422</v>
      </c>
      <c r="C27" t="s">
        <v>342</v>
      </c>
      <c r="D27" t="s">
        <v>423</v>
      </c>
      <c r="E27" t="s">
        <v>343</v>
      </c>
      <c r="F27" t="n">
        <v>1208.91884996685</v>
      </c>
      <c r="G27" t="n">
        <v>1269.78191872922</v>
      </c>
      <c r="H27" t="n">
        <v>1413.38221789311</v>
      </c>
      <c r="I27" t="n">
        <v>1392.58181485372</v>
      </c>
      <c r="J27" t="n">
        <v>1381.92265037156</v>
      </c>
      <c r="K27" t="n">
        <v>1318.47753831177</v>
      </c>
      <c r="L27" t="n">
        <v>1260.60500205304</v>
      </c>
      <c r="M27" t="n">
        <v>1216.13739563218</v>
      </c>
      <c r="N27" t="n">
        <v>1192.15093425072</v>
      </c>
      <c r="O27" t="n">
        <v>1247.12852148981</v>
      </c>
      <c r="P27" t="n">
        <v>1144.76244337549</v>
      </c>
      <c r="Q27" t="n">
        <v>1254.35818596371</v>
      </c>
      <c r="R27" t="n">
        <v>1400.91763711601</v>
      </c>
      <c r="S27" t="n">
        <v>1529.43545656509</v>
      </c>
      <c r="T27" t="n">
        <v>1672.38517133531</v>
      </c>
      <c r="U27" t="n">
        <v>1800.79394587525</v>
      </c>
      <c r="V27" t="n">
        <v>1686.1086861288</v>
      </c>
      <c r="W27" t="n">
        <v>1697.26053895408</v>
      </c>
      <c r="X27" t="n">
        <v>1663.94214766089</v>
      </c>
      <c r="Y27" t="n">
        <v>1643.40970532558</v>
      </c>
      <c r="Z27" t="n">
        <v>1425.82194320231</v>
      </c>
      <c r="AA27" t="n">
        <v>1387.94884269537</v>
      </c>
      <c r="AB27" t="n">
        <v>1455.57942780818</v>
      </c>
      <c r="AC27" t="n">
        <v>1425.58802852701</v>
      </c>
      <c r="AD27" t="n">
        <v>1256.27494080746</v>
      </c>
      <c r="AE27" t="n">
        <v>1522.78267459255</v>
      </c>
      <c r="AF27" t="n">
        <v>1846.93699404801</v>
      </c>
    </row>
    <row r="28">
      <c r="A28" t="s">
        <v>230</v>
      </c>
      <c r="B28" t="s">
        <v>424</v>
      </c>
      <c r="C28" t="s">
        <v>342</v>
      </c>
      <c r="D28" t="s">
        <v>425</v>
      </c>
      <c r="E28" t="s">
        <v>343</v>
      </c>
      <c r="F28" t="n">
        <v>977.619066490599</v>
      </c>
      <c r="G28" t="n">
        <v>1005.59939846325</v>
      </c>
      <c r="H28" t="n">
        <v>1111.5431770828</v>
      </c>
      <c r="I28" t="n">
        <v>1191.52215439903</v>
      </c>
      <c r="J28" t="n">
        <v>1239.53750986541</v>
      </c>
      <c r="K28" t="n">
        <v>1243.65490617678</v>
      </c>
      <c r="L28" t="n">
        <v>1243.44457432419</v>
      </c>
      <c r="M28" t="n">
        <v>1255.90704385237</v>
      </c>
      <c r="N28" t="n">
        <v>1287.38550222334</v>
      </c>
      <c r="O28" t="n">
        <v>1287.69008305354</v>
      </c>
      <c r="P28" t="n">
        <v>1301.8206752046</v>
      </c>
      <c r="Q28" t="n">
        <v>1366.21477631436</v>
      </c>
      <c r="R28" t="n">
        <v>1433.17338295608</v>
      </c>
      <c r="S28" t="n">
        <v>1584.82004282024</v>
      </c>
      <c r="T28" t="n">
        <v>1567.3080174594</v>
      </c>
      <c r="U28" t="n">
        <v>1530.06722134869</v>
      </c>
      <c r="V28" t="n">
        <v>1330.86361405018</v>
      </c>
      <c r="W28" t="n">
        <v>1266.80550444376</v>
      </c>
      <c r="X28" t="n">
        <v>1232.46375484715</v>
      </c>
      <c r="Y28" t="n">
        <v>1214.7978487988</v>
      </c>
      <c r="Z28" t="n">
        <v>1196.4074052816</v>
      </c>
      <c r="AA28" t="n">
        <v>1613.88928444707</v>
      </c>
      <c r="AB28" t="n">
        <v>1551.40238953859</v>
      </c>
      <c r="AC28" t="n">
        <v>1323.35117533021</v>
      </c>
      <c r="AD28" t="n">
        <v>1335.86018067749</v>
      </c>
      <c r="AE28" t="n">
        <v>1408.3712222198</v>
      </c>
      <c r="AF28" t="n">
        <v>1578.95246772351</v>
      </c>
    </row>
    <row r="29">
      <c r="A29" t="s">
        <v>230</v>
      </c>
      <c r="B29" t="s">
        <v>426</v>
      </c>
      <c r="C29" t="s">
        <v>342</v>
      </c>
      <c r="D29" t="s">
        <v>427</v>
      </c>
      <c r="E29" t="s">
        <v>343</v>
      </c>
      <c r="F29" t="n">
        <v>354.943914959079</v>
      </c>
      <c r="G29" t="n">
        <v>364.429023840598</v>
      </c>
      <c r="H29" t="n">
        <v>402.623555251487</v>
      </c>
      <c r="I29" t="n">
        <v>437.031785155884</v>
      </c>
      <c r="J29" t="n">
        <v>455.422982608876</v>
      </c>
      <c r="K29" t="n">
        <v>456.660231229824</v>
      </c>
      <c r="L29" t="n">
        <v>474.229883251849</v>
      </c>
      <c r="M29" t="n">
        <v>494.854053367549</v>
      </c>
      <c r="N29" t="n">
        <v>498.138247469731</v>
      </c>
      <c r="O29" t="n">
        <v>519.671491752488</v>
      </c>
      <c r="P29" t="n">
        <v>519.315700991397</v>
      </c>
      <c r="Q29" t="n">
        <v>498.413023715601</v>
      </c>
      <c r="R29" t="n">
        <v>504.101552967482</v>
      </c>
      <c r="S29" t="n">
        <v>529.831680024626</v>
      </c>
      <c r="T29" t="n">
        <v>487.708148251605</v>
      </c>
      <c r="U29" t="n">
        <v>476.241690073507</v>
      </c>
      <c r="V29" t="n">
        <v>439.679574604683</v>
      </c>
      <c r="W29" t="n">
        <v>408.292065617423</v>
      </c>
      <c r="X29" t="n">
        <v>418.558637096269</v>
      </c>
      <c r="Y29" t="n">
        <v>428.907357353793</v>
      </c>
      <c r="Z29" t="n">
        <v>401.196386603454</v>
      </c>
      <c r="AA29" t="n">
        <v>415.46804285682</v>
      </c>
      <c r="AB29" t="n">
        <v>440.649123023221</v>
      </c>
      <c r="AC29" t="n">
        <v>428.686237731128</v>
      </c>
      <c r="AD29" t="n">
        <v>396.979253424728</v>
      </c>
      <c r="AE29" t="n">
        <v>493.800570759023</v>
      </c>
      <c r="AF29" t="n">
        <v>610.593710310638</v>
      </c>
    </row>
    <row r="30">
      <c r="A30" t="s">
        <v>230</v>
      </c>
      <c r="B30" t="s">
        <v>428</v>
      </c>
      <c r="C30" t="s">
        <v>342</v>
      </c>
      <c r="D30" t="s">
        <v>429</v>
      </c>
      <c r="E30" t="s">
        <v>343</v>
      </c>
      <c r="F30" t="n">
        <v>71.3104678121704</v>
      </c>
      <c r="G30" t="n">
        <v>70.4273985126995</v>
      </c>
      <c r="H30" t="n">
        <v>74.591884447283</v>
      </c>
      <c r="I30" t="n">
        <v>80.4282742324936</v>
      </c>
      <c r="J30" t="n">
        <v>83.6171297083742</v>
      </c>
      <c r="K30" t="n">
        <v>83.3358469840328</v>
      </c>
      <c r="L30" t="n">
        <v>84.7231730109138</v>
      </c>
      <c r="M30" t="n">
        <v>87.3078408185445</v>
      </c>
      <c r="N30" t="n">
        <v>108.762383024478</v>
      </c>
      <c r="O30" t="n">
        <v>103.0670770494</v>
      </c>
      <c r="P30" t="n">
        <v>88.0969442987524</v>
      </c>
      <c r="Q30" t="n">
        <v>88.8752680860941</v>
      </c>
      <c r="R30" t="n">
        <v>89.9227981358117</v>
      </c>
      <c r="S30" t="n">
        <v>86.1845533445746</v>
      </c>
      <c r="T30" t="n">
        <v>82.5349134025177</v>
      </c>
      <c r="U30" t="n">
        <v>73.7803621600331</v>
      </c>
      <c r="V30" t="n">
        <v>64.449369933226</v>
      </c>
      <c r="W30" t="n">
        <v>60.3877400422629</v>
      </c>
      <c r="X30" t="n">
        <v>54.4064569369941</v>
      </c>
      <c r="Y30" t="n">
        <v>53.6096664223452</v>
      </c>
      <c r="Z30" t="n">
        <v>56.7547294158144</v>
      </c>
      <c r="AA30" t="n">
        <v>59.2575874687073</v>
      </c>
      <c r="AB30" t="n">
        <v>61.4892416058507</v>
      </c>
      <c r="AC30" t="n">
        <v>58.3819874384657</v>
      </c>
      <c r="AD30" t="n">
        <v>75.0771343441676</v>
      </c>
      <c r="AE30" t="n">
        <v>110.057747902107</v>
      </c>
      <c r="AF30" t="n">
        <v>146.535469980258</v>
      </c>
    </row>
    <row r="31">
      <c r="A31" t="s">
        <v>230</v>
      </c>
      <c r="B31" t="s">
        <v>430</v>
      </c>
      <c r="C31" t="s">
        <v>342</v>
      </c>
      <c r="D31" t="s">
        <v>431</v>
      </c>
      <c r="E31" t="s">
        <v>343</v>
      </c>
      <c r="F31" t="n">
        <v>122.091567274418</v>
      </c>
      <c r="G31" t="n">
        <v>130.969892077369</v>
      </c>
      <c r="H31" t="n">
        <v>150.749610451697</v>
      </c>
      <c r="I31" t="n">
        <v>170.624931170171</v>
      </c>
      <c r="J31" t="n">
        <v>188.434262535143</v>
      </c>
      <c r="K31" t="n">
        <v>190.789124563709</v>
      </c>
      <c r="L31" t="n">
        <v>176.318516083531</v>
      </c>
      <c r="M31" t="n">
        <v>184.923421727761</v>
      </c>
      <c r="N31" t="n">
        <v>201.126597970324</v>
      </c>
      <c r="O31" t="n">
        <v>223.309826942595</v>
      </c>
      <c r="P31" t="n">
        <v>243.25575105396</v>
      </c>
      <c r="Q31" t="n">
        <v>289.796255699583</v>
      </c>
      <c r="R31" t="n">
        <v>340.316779117885</v>
      </c>
      <c r="S31" t="n">
        <v>410.703389879599</v>
      </c>
      <c r="T31" t="n">
        <v>440.583907199865</v>
      </c>
      <c r="U31" t="n">
        <v>417.115402225218</v>
      </c>
      <c r="V31" t="n">
        <v>331.944942530418</v>
      </c>
      <c r="W31" t="n">
        <v>315.614387731167</v>
      </c>
      <c r="X31" t="n">
        <v>256.4146134922</v>
      </c>
      <c r="Y31" t="n">
        <v>205.477244398815</v>
      </c>
      <c r="Z31" t="n">
        <v>174.09987481522</v>
      </c>
      <c r="AA31" t="n">
        <v>459.449727597952</v>
      </c>
      <c r="AB31" t="n">
        <v>332.311568925784</v>
      </c>
      <c r="AC31" t="n">
        <v>246.701603755184</v>
      </c>
      <c r="AD31" t="n">
        <v>216.629854843583</v>
      </c>
      <c r="AE31" t="n">
        <v>199.984671015415</v>
      </c>
      <c r="AF31" t="n">
        <v>203.450965569799</v>
      </c>
    </row>
    <row r="32">
      <c r="A32" t="s">
        <v>230</v>
      </c>
      <c r="B32" t="s">
        <v>432</v>
      </c>
      <c r="C32" t="s">
        <v>342</v>
      </c>
      <c r="D32" t="s">
        <v>433</v>
      </c>
      <c r="E32" t="s">
        <v>343</v>
      </c>
      <c r="F32" t="n">
        <v>258.159521024941</v>
      </c>
      <c r="G32" t="n">
        <v>261.984483354077</v>
      </c>
      <c r="H32" t="n">
        <v>288.379432434722</v>
      </c>
      <c r="I32" t="n">
        <v>308.266681382032</v>
      </c>
      <c r="J32" t="n">
        <v>323.212944945865</v>
      </c>
      <c r="K32" t="n">
        <v>335.668066113327</v>
      </c>
      <c r="L32" t="n">
        <v>331.277324611037</v>
      </c>
      <c r="M32" t="n">
        <v>310.268671046127</v>
      </c>
      <c r="N32" t="n">
        <v>311.351061165366</v>
      </c>
      <c r="O32" t="n">
        <v>284.862074495048</v>
      </c>
      <c r="P32" t="n">
        <v>281.37828789762</v>
      </c>
      <c r="Q32" t="n">
        <v>288.170014230836</v>
      </c>
      <c r="R32" t="n">
        <v>280.603536806688</v>
      </c>
      <c r="S32" t="n">
        <v>314.808451719646</v>
      </c>
      <c r="T32" t="n">
        <v>315.160089953649</v>
      </c>
      <c r="U32" t="n">
        <v>300.883112675309</v>
      </c>
      <c r="V32" t="n">
        <v>269.256525314774</v>
      </c>
      <c r="W32" t="n">
        <v>278.002172689835</v>
      </c>
      <c r="X32" t="n">
        <v>299.010206165891</v>
      </c>
      <c r="Y32" t="n">
        <v>314.801766565721</v>
      </c>
      <c r="Z32" t="n">
        <v>346.873179245795</v>
      </c>
      <c r="AA32" t="n">
        <v>478.996691026758</v>
      </c>
      <c r="AB32" t="n">
        <v>520.945117552093</v>
      </c>
      <c r="AC32" t="n">
        <v>440.060962376364</v>
      </c>
      <c r="AD32" t="n">
        <v>434.056244447475</v>
      </c>
      <c r="AE32" t="n">
        <v>434.024420671977</v>
      </c>
      <c r="AF32" t="n">
        <v>468.737215993824</v>
      </c>
    </row>
    <row r="33">
      <c r="A33" t="s">
        <v>230</v>
      </c>
      <c r="B33" t="s">
        <v>434</v>
      </c>
      <c r="C33" t="s">
        <v>342</v>
      </c>
      <c r="D33" t="s">
        <v>435</v>
      </c>
      <c r="E33" t="s">
        <v>343</v>
      </c>
      <c r="F33" t="n">
        <v>175.89120376508</v>
      </c>
      <c r="G33" t="n">
        <v>182.434381948432</v>
      </c>
      <c r="H33" t="n">
        <v>200.092801967116</v>
      </c>
      <c r="I33" t="n">
        <v>199.980159047445</v>
      </c>
      <c r="J33" t="n">
        <v>193.261027980176</v>
      </c>
      <c r="K33" t="n">
        <v>181.379229407677</v>
      </c>
      <c r="L33" t="n">
        <v>181.917168794018</v>
      </c>
      <c r="M33" t="n">
        <v>183.662805863248</v>
      </c>
      <c r="N33" t="n">
        <v>172.435319968196</v>
      </c>
      <c r="O33" t="n">
        <v>160.626478594093</v>
      </c>
      <c r="P33" t="n">
        <v>173.080123166444</v>
      </c>
      <c r="Q33" t="n">
        <v>202.654915126287</v>
      </c>
      <c r="R33" t="n">
        <v>218.448050495593</v>
      </c>
      <c r="S33" t="n">
        <v>241.806042154451</v>
      </c>
      <c r="T33" t="n">
        <v>238.219209749726</v>
      </c>
      <c r="U33" t="n">
        <v>259.691378541954</v>
      </c>
      <c r="V33" t="n">
        <v>225.987710935627</v>
      </c>
      <c r="W33" t="n">
        <v>204.656041978394</v>
      </c>
      <c r="X33" t="n">
        <v>204.812380625938</v>
      </c>
      <c r="Y33" t="n">
        <v>213.456508481299</v>
      </c>
      <c r="Z33" t="n">
        <v>219.063115930696</v>
      </c>
      <c r="AA33" t="n">
        <v>198.059342732833</v>
      </c>
      <c r="AB33" t="n">
        <v>195.004122733454</v>
      </c>
      <c r="AC33" t="n">
        <v>149.193788021148</v>
      </c>
      <c r="AD33" t="n">
        <v>212.927817006836</v>
      </c>
      <c r="AE33" t="n">
        <v>170.503811871278</v>
      </c>
      <c r="AF33" t="n">
        <v>149.635105868987</v>
      </c>
    </row>
    <row r="34">
      <c r="A34" t="s">
        <v>230</v>
      </c>
      <c r="B34" t="s">
        <v>436</v>
      </c>
      <c r="C34" t="s">
        <v>342</v>
      </c>
      <c r="D34" t="s">
        <v>437</v>
      </c>
      <c r="E34" t="s">
        <v>343</v>
      </c>
      <c r="F34" t="n">
        <v>1149.20070618659</v>
      </c>
      <c r="G34" t="n">
        <v>1127.15925268031</v>
      </c>
      <c r="H34" t="n">
        <v>1205.89162268034</v>
      </c>
      <c r="I34" t="n">
        <v>1345.07857109005</v>
      </c>
      <c r="J34" t="n">
        <v>1419.42575692858</v>
      </c>
      <c r="K34" t="n">
        <v>1464.71009718812</v>
      </c>
      <c r="L34" t="n">
        <v>1435.12184532308</v>
      </c>
      <c r="M34" t="n">
        <v>1390.11228475912</v>
      </c>
      <c r="N34" t="n">
        <v>1356.86553351313</v>
      </c>
      <c r="O34" t="n">
        <v>1305.17630057831</v>
      </c>
      <c r="P34" t="n">
        <v>1252.67802404385</v>
      </c>
      <c r="Q34" t="n">
        <v>1224.29785064357</v>
      </c>
      <c r="R34" t="n">
        <v>1237.41014951371</v>
      </c>
      <c r="S34" t="n">
        <v>1280.88276563449</v>
      </c>
      <c r="T34" t="n">
        <v>1233.34117785537</v>
      </c>
      <c r="U34" t="n">
        <v>1167.58234121392</v>
      </c>
      <c r="V34" t="n">
        <v>1052.60515195701</v>
      </c>
      <c r="W34" t="n">
        <v>990.341281208385</v>
      </c>
      <c r="X34" t="n">
        <v>967.36436945455</v>
      </c>
      <c r="Y34" t="n">
        <v>930.951295421831</v>
      </c>
      <c r="Z34" t="n">
        <v>905.3016343266</v>
      </c>
      <c r="AA34" t="n">
        <v>941.889332940253</v>
      </c>
      <c r="AB34" t="n">
        <v>929.305134033251</v>
      </c>
      <c r="AC34" t="n">
        <v>863.263777883029</v>
      </c>
      <c r="AD34" t="n">
        <v>787.322892039433</v>
      </c>
      <c r="AE34" t="n">
        <v>698.566468277285</v>
      </c>
      <c r="AF34" t="n">
        <v>676.521949062693</v>
      </c>
    </row>
    <row r="35">
      <c r="A35" t="s">
        <v>230</v>
      </c>
      <c r="B35" t="s">
        <v>438</v>
      </c>
      <c r="C35" t="s">
        <v>342</v>
      </c>
      <c r="D35" t="s">
        <v>439</v>
      </c>
      <c r="E35" t="s">
        <v>343</v>
      </c>
      <c r="F35" t="n">
        <v>2674.80748011757</v>
      </c>
      <c r="G35" t="n">
        <v>2517.16606188849</v>
      </c>
      <c r="H35" t="n">
        <v>2566.67640794433</v>
      </c>
      <c r="I35" t="n">
        <v>2523.41847020576</v>
      </c>
      <c r="J35" t="n">
        <v>2493.54980138378</v>
      </c>
      <c r="K35" t="n">
        <v>2363.81266052987</v>
      </c>
      <c r="L35" t="n">
        <v>2297.81215711022</v>
      </c>
      <c r="M35" t="n">
        <v>2258.54235981748</v>
      </c>
      <c r="N35" t="n">
        <v>2191.49641030806</v>
      </c>
      <c r="O35" t="n">
        <v>1996.72141182517</v>
      </c>
      <c r="P35" t="n">
        <v>1980.62963721019</v>
      </c>
      <c r="Q35" t="n">
        <v>1974.78232984253</v>
      </c>
      <c r="R35" t="n">
        <v>1944.11258608463</v>
      </c>
      <c r="S35" t="n">
        <v>2005.95603953207</v>
      </c>
      <c r="T35" t="n">
        <v>1892.9051041141</v>
      </c>
      <c r="U35" t="n">
        <v>1630.55689784433</v>
      </c>
      <c r="V35" t="n">
        <v>1319.45171230726</v>
      </c>
      <c r="W35" t="n">
        <v>1253.92489970716</v>
      </c>
      <c r="X35" t="n">
        <v>1453.67058719432</v>
      </c>
      <c r="Y35" t="n">
        <v>1916.70001746828</v>
      </c>
      <c r="Z35" t="n">
        <v>2123.47758689763</v>
      </c>
      <c r="AA35" t="n">
        <v>2542.99510818508</v>
      </c>
      <c r="AB35" t="n">
        <v>3436.81053270203</v>
      </c>
      <c r="AC35" t="n">
        <v>4193.92840855923</v>
      </c>
      <c r="AD35" t="n">
        <v>4703.42100211365</v>
      </c>
      <c r="AE35" t="n">
        <v>5265.21234899296</v>
      </c>
      <c r="AF35" t="n">
        <v>6190.01992035356</v>
      </c>
    </row>
    <row r="36">
      <c r="A36" t="s">
        <v>230</v>
      </c>
      <c r="B36" t="s">
        <v>440</v>
      </c>
      <c r="C36" t="s">
        <v>342</v>
      </c>
      <c r="D36" t="s">
        <v>441</v>
      </c>
      <c r="E36" t="s">
        <v>343</v>
      </c>
      <c r="F36" t="n">
        <v>28.157312894004</v>
      </c>
      <c r="G36" t="n">
        <v>30.4506886747511</v>
      </c>
      <c r="H36" t="n">
        <v>35.4778353568312</v>
      </c>
      <c r="I36" t="n">
        <v>35.9308912210054</v>
      </c>
      <c r="J36" t="n">
        <v>35.393077209179</v>
      </c>
      <c r="K36" t="n">
        <v>32.0736426136892</v>
      </c>
      <c r="L36" t="n">
        <v>30.5008624959747</v>
      </c>
      <c r="M36" t="n">
        <v>30.7525162792645</v>
      </c>
      <c r="N36" t="n">
        <v>31.2226467269755</v>
      </c>
      <c r="O36" t="n">
        <v>32.290346421614</v>
      </c>
      <c r="P36" t="n">
        <v>33.0082091026403</v>
      </c>
      <c r="Q36" t="n">
        <v>33.1388024148553</v>
      </c>
      <c r="R36" t="n">
        <v>33.191298238771</v>
      </c>
      <c r="S36" t="n">
        <v>34.7291080667633</v>
      </c>
      <c r="T36" t="n">
        <v>36.3748446238966</v>
      </c>
      <c r="U36" t="n">
        <v>55.1595094166762</v>
      </c>
      <c r="V36" t="n">
        <v>63.4266334359775</v>
      </c>
      <c r="W36" t="n">
        <v>73.3322108393046</v>
      </c>
      <c r="X36" t="n">
        <v>77.4023487282185</v>
      </c>
      <c r="Y36" t="n">
        <v>81.6763303034734</v>
      </c>
      <c r="Z36" t="n">
        <v>88.0931291148348</v>
      </c>
      <c r="AA36" t="n">
        <v>95.7451716447289</v>
      </c>
      <c r="AB36" t="n">
        <v>104.560490027552</v>
      </c>
      <c r="AC36" t="n">
        <v>114.305171848123</v>
      </c>
      <c r="AD36" t="n">
        <v>124.92626157211</v>
      </c>
      <c r="AE36" t="n">
        <v>135.157281642319</v>
      </c>
      <c r="AF36" t="n">
        <v>150.533632900088</v>
      </c>
    </row>
    <row r="37">
      <c r="A37" t="s">
        <v>230</v>
      </c>
      <c r="B37" t="s">
        <v>442</v>
      </c>
      <c r="C37" t="s">
        <v>342</v>
      </c>
      <c r="D37" t="s">
        <v>443</v>
      </c>
      <c r="E37" t="s">
        <v>343</v>
      </c>
      <c r="F37" t="n">
        <v>2538.50093065358</v>
      </c>
      <c r="G37" t="n">
        <v>2350.23870581635</v>
      </c>
      <c r="H37" t="n">
        <v>2311.67082262142</v>
      </c>
      <c r="I37" t="n">
        <v>2206.60486674124</v>
      </c>
      <c r="J37" t="n">
        <v>2111.83665930021</v>
      </c>
      <c r="K37" t="n">
        <v>1976.18357671026</v>
      </c>
      <c r="L37" t="n">
        <v>1836.89340521651</v>
      </c>
      <c r="M37" t="n">
        <v>1728.4481525209</v>
      </c>
      <c r="N37" t="n">
        <v>1655.42159411725</v>
      </c>
      <c r="O37" t="n">
        <v>1475.04644137277</v>
      </c>
      <c r="P37" t="n">
        <v>1322.67429198769</v>
      </c>
      <c r="Q37" t="n">
        <v>1216.74466045875</v>
      </c>
      <c r="R37" t="n">
        <v>1182.82293438496</v>
      </c>
      <c r="S37" t="n">
        <v>1091.74728322613</v>
      </c>
      <c r="T37" t="n">
        <v>968.302616176288</v>
      </c>
      <c r="U37" t="n">
        <v>856.827418091326</v>
      </c>
      <c r="V37" t="n">
        <v>706.622770508771</v>
      </c>
      <c r="W37" t="n">
        <v>593.325289200966</v>
      </c>
      <c r="X37" t="n">
        <v>549.989132561669</v>
      </c>
      <c r="Y37" t="n">
        <v>587.785501818222</v>
      </c>
      <c r="Z37" t="n">
        <v>580.283808528017</v>
      </c>
      <c r="AA37" t="n">
        <v>614.926766614884</v>
      </c>
      <c r="AB37" t="n">
        <v>824.17052513352</v>
      </c>
      <c r="AC37" t="n">
        <v>742.800789068742</v>
      </c>
      <c r="AD37" t="n">
        <v>608.703941927069</v>
      </c>
      <c r="AE37" t="n">
        <v>552.076807788514</v>
      </c>
      <c r="AF37" t="n">
        <v>551.418882419058</v>
      </c>
    </row>
    <row r="38">
      <c r="A38" t="s">
        <v>230</v>
      </c>
      <c r="B38" t="s">
        <v>444</v>
      </c>
      <c r="C38" t="s">
        <v>342</v>
      </c>
      <c r="D38" t="s">
        <v>445</v>
      </c>
      <c r="E38" t="s">
        <v>343</v>
      </c>
      <c r="F38" t="n">
        <v>171.832074454933</v>
      </c>
      <c r="G38" t="n">
        <v>192.473525074046</v>
      </c>
      <c r="H38" t="n">
        <v>271.351648517034</v>
      </c>
      <c r="I38" t="n">
        <v>327.607716878409</v>
      </c>
      <c r="J38" t="n">
        <v>388.046627663204</v>
      </c>
      <c r="K38" t="n">
        <v>393.373869375761</v>
      </c>
      <c r="L38" t="n">
        <v>461.708275707595</v>
      </c>
      <c r="M38" t="n">
        <v>525.15052775084</v>
      </c>
      <c r="N38" t="n">
        <v>528.555877799259</v>
      </c>
      <c r="O38" t="n">
        <v>509.013604178437</v>
      </c>
      <c r="P38" t="n">
        <v>635.378389013734</v>
      </c>
      <c r="Q38" t="n">
        <v>728.711600348407</v>
      </c>
      <c r="R38" t="n">
        <v>730.907015763844</v>
      </c>
      <c r="S38" t="n">
        <v>874.07665094325</v>
      </c>
      <c r="T38" t="n">
        <v>880.345612231166</v>
      </c>
      <c r="U38" t="n">
        <v>712.566132135981</v>
      </c>
      <c r="V38" t="n">
        <v>547.345878917741</v>
      </c>
      <c r="W38" t="n">
        <v>584.277556800897</v>
      </c>
      <c r="X38" t="n">
        <v>827.913992274788</v>
      </c>
      <c r="Y38" t="n">
        <v>1249.8772133057</v>
      </c>
      <c r="Z38" t="n">
        <v>1457.70124645107</v>
      </c>
      <c r="AA38" t="n">
        <v>1833.94887331194</v>
      </c>
      <c r="AB38" t="n">
        <v>2510.19957475141</v>
      </c>
      <c r="AC38" t="n">
        <v>3337.85043687932</v>
      </c>
      <c r="AD38" t="n">
        <v>3970.03379741383</v>
      </c>
      <c r="AE38" t="n">
        <v>4577.97825956212</v>
      </c>
      <c r="AF38" t="n">
        <v>5488.06740503442</v>
      </c>
    </row>
    <row r="39">
      <c r="A39" t="s">
        <v>230</v>
      </c>
      <c r="B39" t="s">
        <v>446</v>
      </c>
      <c r="C39" t="s">
        <v>342</v>
      </c>
      <c r="D39" t="s">
        <v>447</v>
      </c>
      <c r="E39" t="s">
        <v>343</v>
      </c>
      <c r="F39" t="n">
        <v>1803.28864130462</v>
      </c>
      <c r="G39" t="n">
        <v>1767.16097942588</v>
      </c>
      <c r="H39" t="n">
        <v>1842.26474422569</v>
      </c>
      <c r="I39" t="n">
        <v>1874.60478858435</v>
      </c>
      <c r="J39" t="n">
        <v>1848.26563813575</v>
      </c>
      <c r="K39" t="n">
        <v>1805.87184105519</v>
      </c>
      <c r="L39" t="n">
        <v>1850.32525457594</v>
      </c>
      <c r="M39" t="n">
        <v>1921.47626466176</v>
      </c>
      <c r="N39" t="n">
        <v>1977.49842105279</v>
      </c>
      <c r="O39" t="n">
        <v>1999.80890875843</v>
      </c>
      <c r="P39" t="n">
        <v>2158.4499803432</v>
      </c>
      <c r="Q39" t="n">
        <v>2289.37456596026</v>
      </c>
      <c r="R39" t="n">
        <v>2407.84545991259</v>
      </c>
      <c r="S39" t="n">
        <v>2336.99472692392</v>
      </c>
      <c r="T39" t="n">
        <v>2131.50886733408</v>
      </c>
      <c r="U39" t="n">
        <v>2153.41812689024</v>
      </c>
      <c r="V39" t="n">
        <v>1918.1013815882</v>
      </c>
      <c r="W39" t="n">
        <v>2212.01919506191</v>
      </c>
      <c r="X39" t="n">
        <v>2431.92066429557</v>
      </c>
      <c r="Y39" t="n">
        <v>2670.34389452002</v>
      </c>
      <c r="Z39" t="n">
        <v>2677.13006432329</v>
      </c>
      <c r="AA39" t="n">
        <v>2947.91475890133</v>
      </c>
      <c r="AB39" t="n">
        <v>3892.61157281963</v>
      </c>
      <c r="AC39" t="n">
        <v>4424.13994884113</v>
      </c>
      <c r="AD39" t="n">
        <v>4757.7571685299</v>
      </c>
      <c r="AE39" t="n">
        <v>4733.01231811122</v>
      </c>
      <c r="AF39" t="n">
        <v>5178.25724147483</v>
      </c>
    </row>
    <row r="40">
      <c r="A40" t="s">
        <v>230</v>
      </c>
      <c r="B40" t="s">
        <v>448</v>
      </c>
      <c r="C40" t="s">
        <v>342</v>
      </c>
      <c r="D40" t="s">
        <v>449</v>
      </c>
      <c r="E40" t="s">
        <v>343</v>
      </c>
      <c r="F40" t="n">
        <v>455.132659257141</v>
      </c>
      <c r="G40" t="n">
        <v>481.312991746099</v>
      </c>
      <c r="H40" t="n">
        <v>559.866922707615</v>
      </c>
      <c r="I40" t="n">
        <v>628.17233894912</v>
      </c>
      <c r="J40" t="n">
        <v>669.110405542555</v>
      </c>
      <c r="K40" t="n">
        <v>697.856249029196</v>
      </c>
      <c r="L40" t="n">
        <v>737.379169891804</v>
      </c>
      <c r="M40" t="n">
        <v>820.395488192359</v>
      </c>
      <c r="N40" t="n">
        <v>929.973804106573</v>
      </c>
      <c r="O40" t="n">
        <v>1042.46547777123</v>
      </c>
      <c r="P40" t="n">
        <v>1042.5998234276</v>
      </c>
      <c r="Q40" t="n">
        <v>1026.89526093691</v>
      </c>
      <c r="R40" t="n">
        <v>1115.54692319045</v>
      </c>
      <c r="S40" t="n">
        <v>1036.12431256975</v>
      </c>
      <c r="T40" t="n">
        <v>1050.32157965155</v>
      </c>
      <c r="U40" t="n">
        <v>960.33745814855</v>
      </c>
      <c r="V40" t="n">
        <v>785.133397163665</v>
      </c>
      <c r="W40" t="n">
        <v>679.981934284001</v>
      </c>
      <c r="X40" t="n">
        <v>615.916514165311</v>
      </c>
      <c r="Y40" t="n">
        <v>711.961434622153</v>
      </c>
      <c r="Z40" t="n">
        <v>787.815271119181</v>
      </c>
      <c r="AA40" t="n">
        <v>827.36465601587</v>
      </c>
      <c r="AB40" t="n">
        <v>1425.41652569419</v>
      </c>
      <c r="AC40" t="n">
        <v>1908.69854366113</v>
      </c>
      <c r="AD40" t="n">
        <v>2076.43131736497</v>
      </c>
      <c r="AE40" t="n">
        <v>1956.80487999659</v>
      </c>
      <c r="AF40" t="n">
        <v>2005.35678762882</v>
      </c>
    </row>
    <row r="41">
      <c r="A41" t="s">
        <v>230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230</v>
      </c>
      <c r="B42" t="s">
        <v>452</v>
      </c>
      <c r="C42" t="s">
        <v>342</v>
      </c>
      <c r="D42" t="s">
        <v>453</v>
      </c>
      <c r="E42" t="s">
        <v>343</v>
      </c>
      <c r="F42" t="n">
        <v>2397.97080395118</v>
      </c>
      <c r="G42" t="n">
        <v>2455.76334238362</v>
      </c>
      <c r="H42" t="n">
        <v>2794.98471511379</v>
      </c>
      <c r="I42" t="n">
        <v>3107.70685295796</v>
      </c>
      <c r="J42" t="n">
        <v>3329.51197512175</v>
      </c>
      <c r="K42" t="n">
        <v>3412.33749936643</v>
      </c>
      <c r="L42" t="n">
        <v>3506.37355857266</v>
      </c>
      <c r="M42" t="n">
        <v>3605.0491464228</v>
      </c>
      <c r="N42" t="n">
        <v>3800.78528510066</v>
      </c>
      <c r="O42" t="n">
        <v>3906.01806323353</v>
      </c>
      <c r="P42" t="n">
        <v>3855.39321006925</v>
      </c>
      <c r="Q42" t="n">
        <v>3795.96074992655</v>
      </c>
      <c r="R42" t="n">
        <v>4129.49381862739</v>
      </c>
      <c r="S42" t="n">
        <v>4382.69042497341</v>
      </c>
      <c r="T42" t="n">
        <v>4303.66488888419</v>
      </c>
      <c r="U42" t="n">
        <v>3775.32268315276</v>
      </c>
      <c r="V42" t="n">
        <v>3117.52245490548</v>
      </c>
      <c r="W42" t="n">
        <v>2774.17139343547</v>
      </c>
      <c r="X42" t="n">
        <v>2764.88784100164</v>
      </c>
      <c r="Y42" t="n">
        <v>2661.81466701499</v>
      </c>
      <c r="Z42" t="n">
        <v>2472.87416348945</v>
      </c>
      <c r="AA42" t="n">
        <v>2477.74104647741</v>
      </c>
      <c r="AB42" t="n">
        <v>2607.76365103634</v>
      </c>
      <c r="AC42" t="n">
        <v>2993.03252244684</v>
      </c>
      <c r="AD42" t="n">
        <v>3110.37104127225</v>
      </c>
      <c r="AE42" t="n">
        <v>3797.70085520287</v>
      </c>
      <c r="AF42" t="n">
        <v>4585.24931225124</v>
      </c>
    </row>
    <row r="43">
      <c r="A43" t="s">
        <v>230</v>
      </c>
      <c r="B43" t="s">
        <v>454</v>
      </c>
      <c r="C43" t="s">
        <v>342</v>
      </c>
      <c r="D43" t="s">
        <v>455</v>
      </c>
      <c r="E43" t="s">
        <v>343</v>
      </c>
      <c r="F43" t="n">
        <v>2783.66011271433</v>
      </c>
      <c r="G43" t="n">
        <v>2854.84359567382</v>
      </c>
      <c r="H43" t="n">
        <v>3240.73843480875</v>
      </c>
      <c r="I43" t="n">
        <v>3599.52203373095</v>
      </c>
      <c r="J43" t="n">
        <v>3855.42811158012</v>
      </c>
      <c r="K43" t="n">
        <v>3949.50957008117</v>
      </c>
      <c r="L43" t="n">
        <v>4073.33475740709</v>
      </c>
      <c r="M43" t="n">
        <v>4189.32116123193</v>
      </c>
      <c r="N43" t="n">
        <v>4398.16344625122</v>
      </c>
      <c r="O43" t="n">
        <v>4532.22682065284</v>
      </c>
      <c r="P43" t="n">
        <v>4481.67443043442</v>
      </c>
      <c r="Q43" t="n">
        <v>4380.54741978213</v>
      </c>
      <c r="R43" t="n">
        <v>4747.78727045923</v>
      </c>
      <c r="S43" t="n">
        <v>5190.29997541336</v>
      </c>
      <c r="T43" t="n">
        <v>5161.94946545739</v>
      </c>
      <c r="U43" t="n">
        <v>4630.76022563266</v>
      </c>
      <c r="V43" t="n">
        <v>3976.58087555606</v>
      </c>
      <c r="W43" t="n">
        <v>3672.93173392166</v>
      </c>
      <c r="X43" t="n">
        <v>4855.62150096944</v>
      </c>
      <c r="Y43" t="n">
        <v>4682.00642492171</v>
      </c>
      <c r="Z43" t="n">
        <v>4138.46316947085</v>
      </c>
      <c r="AA43" t="n">
        <v>3958.68644201242</v>
      </c>
      <c r="AB43" t="n">
        <v>4832.51061091055</v>
      </c>
      <c r="AC43" t="n">
        <v>5453.11795140517</v>
      </c>
      <c r="AD43" t="n">
        <v>5353.35059068327</v>
      </c>
      <c r="AE43" t="n">
        <v>6252.97540484844</v>
      </c>
      <c r="AF43" t="n">
        <v>7416.95743285742</v>
      </c>
    </row>
    <row r="44">
      <c r="A44" t="s">
        <v>230</v>
      </c>
      <c r="B44" t="s">
        <v>456</v>
      </c>
      <c r="C44" t="s">
        <v>342</v>
      </c>
      <c r="D44" t="s">
        <v>457</v>
      </c>
      <c r="E44" t="s">
        <v>343</v>
      </c>
      <c r="F44" t="n">
        <v>21028.185338686</v>
      </c>
      <c r="G44" t="n">
        <v>21048.9363239546</v>
      </c>
      <c r="H44" t="n">
        <v>22738.1367783336</v>
      </c>
      <c r="I44" t="n">
        <v>23443.5758914786</v>
      </c>
      <c r="J44" t="n">
        <v>23666.3944428954</v>
      </c>
      <c r="K44" t="n">
        <v>23222.4696135167</v>
      </c>
      <c r="L44" t="n">
        <v>23208.5938566254</v>
      </c>
      <c r="M44" t="n">
        <v>23615.9227718862</v>
      </c>
      <c r="N44" t="n">
        <v>23643.0401850744</v>
      </c>
      <c r="O44" t="n">
        <v>23152.0524229575</v>
      </c>
      <c r="P44" t="n">
        <v>23278.9911225939</v>
      </c>
      <c r="Q44" t="n">
        <v>23695.2820894431</v>
      </c>
      <c r="R44" t="n">
        <v>24514.1838274205</v>
      </c>
      <c r="S44" t="n">
        <v>25400.4940861834</v>
      </c>
      <c r="T44" t="n">
        <v>25238.9165970374</v>
      </c>
      <c r="U44" t="n">
        <v>25509.130041646</v>
      </c>
      <c r="V44" t="n">
        <v>22259.1106549169</v>
      </c>
      <c r="W44" t="n">
        <v>21574.1525833235</v>
      </c>
      <c r="X44" t="n">
        <v>22712.6686050402</v>
      </c>
      <c r="Y44" t="n">
        <v>22784.8105840862</v>
      </c>
      <c r="Z44" t="n">
        <v>21050.6525142394</v>
      </c>
      <c r="AA44" t="n">
        <v>21696.2737230845</v>
      </c>
      <c r="AB44" t="n">
        <v>25280.9688750967</v>
      </c>
      <c r="AC44" t="n">
        <v>27416.8579140642</v>
      </c>
      <c r="AD44" t="n">
        <v>29138.1579413697</v>
      </c>
      <c r="AE44" t="n">
        <v>31618.2243756138</v>
      </c>
      <c r="AF44" t="n">
        <v>36414.567164693</v>
      </c>
    </row>
    <row r="45">
      <c r="A45" t="s">
        <v>230</v>
      </c>
      <c r="B45" t="s">
        <v>458</v>
      </c>
      <c r="C45" t="s">
        <v>342</v>
      </c>
      <c r="D45" t="s">
        <v>459</v>
      </c>
      <c r="E45" t="s">
        <v>343</v>
      </c>
      <c r="F45" t="n">
        <v>21028.185338686</v>
      </c>
      <c r="G45" t="n">
        <v>21048.9363239546</v>
      </c>
      <c r="H45" t="n">
        <v>22738.1367783336</v>
      </c>
      <c r="I45" t="n">
        <v>23443.5758914786</v>
      </c>
      <c r="J45" t="n">
        <v>23666.3944428954</v>
      </c>
      <c r="K45" t="n">
        <v>23222.4696135167</v>
      </c>
      <c r="L45" t="n">
        <v>23208.5938566254</v>
      </c>
      <c r="M45" t="n">
        <v>23615.9227718862</v>
      </c>
      <c r="N45" t="n">
        <v>23643.0401850744</v>
      </c>
      <c r="O45" t="n">
        <v>23152.0524229575</v>
      </c>
      <c r="P45" t="n">
        <v>23278.9911225939</v>
      </c>
      <c r="Q45" t="n">
        <v>23695.2820894431</v>
      </c>
      <c r="R45" t="n">
        <v>24514.1838274205</v>
      </c>
      <c r="S45" t="n">
        <v>25400.4940861834</v>
      </c>
      <c r="T45" t="n">
        <v>25238.9165970374</v>
      </c>
      <c r="U45" t="n">
        <v>25509.130041646</v>
      </c>
      <c r="V45" t="n">
        <v>22259.1106549169</v>
      </c>
      <c r="W45" t="n">
        <v>21574.1525833235</v>
      </c>
      <c r="X45" t="n">
        <v>22712.6686050402</v>
      </c>
      <c r="Y45" t="n">
        <v>22784.8105840862</v>
      </c>
      <c r="Z45" t="n">
        <v>21050.6525142394</v>
      </c>
      <c r="AA45" t="n">
        <v>21696.2737230845</v>
      </c>
      <c r="AB45" t="n">
        <v>25280.9688750967</v>
      </c>
      <c r="AC45" t="n">
        <v>27416.8579140642</v>
      </c>
      <c r="AD45" t="n">
        <v>29138.1579413697</v>
      </c>
      <c r="AE45" t="n">
        <v>31618.2243756138</v>
      </c>
      <c r="AF45" t="n">
        <v>36414.567164693</v>
      </c>
    </row>
    <row r="46">
      <c r="A46" t="s">
        <v>230</v>
      </c>
      <c r="B46" t="s">
        <v>460</v>
      </c>
      <c r="C46" t="s">
        <v>342</v>
      </c>
      <c r="D46" t="s">
        <v>461</v>
      </c>
      <c r="E46" t="s">
        <v>343</v>
      </c>
      <c r="F46" t="n">
        <v>376.959096855201</v>
      </c>
      <c r="G46" t="n">
        <v>390.095586971189</v>
      </c>
      <c r="H46" t="n">
        <v>435.653092477229</v>
      </c>
      <c r="I46" t="n">
        <v>480.640860505297</v>
      </c>
      <c r="J46" t="n">
        <v>513.959094938823</v>
      </c>
      <c r="K46" t="n">
        <v>524.944625545227</v>
      </c>
      <c r="L46" t="n">
        <v>554.17497128018</v>
      </c>
      <c r="M46" t="n">
        <v>571.105895448405</v>
      </c>
      <c r="N46" t="n">
        <v>583.772757113286</v>
      </c>
      <c r="O46" t="n">
        <v>612.044728321017</v>
      </c>
      <c r="P46" t="n">
        <v>612.179558823308</v>
      </c>
      <c r="Q46" t="n">
        <v>571.176651609256</v>
      </c>
      <c r="R46" t="n">
        <v>603.966535932731</v>
      </c>
      <c r="S46" t="n">
        <v>790.163053656754</v>
      </c>
      <c r="T46" t="n">
        <v>840.146663433503</v>
      </c>
      <c r="U46" t="n">
        <v>837.644343998751</v>
      </c>
      <c r="V46" t="n">
        <v>839.360576179367</v>
      </c>
      <c r="W46" t="n">
        <v>880.492485978937</v>
      </c>
      <c r="X46" t="n">
        <v>2091.73071698091</v>
      </c>
      <c r="Y46" t="n">
        <v>2021.14955458151</v>
      </c>
      <c r="Z46" t="n">
        <v>1667.51713835783</v>
      </c>
      <c r="AA46" t="n">
        <v>1483.92851464826</v>
      </c>
      <c r="AB46" t="n">
        <v>2224.62785946126</v>
      </c>
      <c r="AC46" t="n">
        <v>2460.03606889528</v>
      </c>
      <c r="AD46" t="n">
        <v>2242.86829898769</v>
      </c>
      <c r="AE46" t="n">
        <v>2455.27454964558</v>
      </c>
      <c r="AF46" t="n">
        <v>2831.70812060617</v>
      </c>
    </row>
    <row r="47">
      <c r="A47" t="s">
        <v>230</v>
      </c>
      <c r="B47" t="s">
        <v>462</v>
      </c>
      <c r="C47" t="s">
        <v>342</v>
      </c>
      <c r="D47" t="s">
        <v>463</v>
      </c>
      <c r="E47" t="s">
        <v>343</v>
      </c>
      <c r="F47" t="n">
        <v>1175.88652895979</v>
      </c>
      <c r="G47" t="n">
        <v>1175.94135426506</v>
      </c>
      <c r="H47" t="n">
        <v>1256.95585688198</v>
      </c>
      <c r="I47" t="n">
        <v>1237.1806761396</v>
      </c>
      <c r="J47" t="n">
        <v>1186.47857728607</v>
      </c>
      <c r="K47" t="n">
        <v>1096.90848500353</v>
      </c>
      <c r="L47" t="n">
        <v>1065.0479086348</v>
      </c>
      <c r="M47" t="n">
        <v>1074.84836309735</v>
      </c>
      <c r="N47" t="n">
        <v>1043.39585901148</v>
      </c>
      <c r="O47" t="n">
        <v>1049.62320559593</v>
      </c>
      <c r="P47" t="n">
        <v>940.293059331201</v>
      </c>
      <c r="Q47" t="n">
        <v>868.621174298248</v>
      </c>
      <c r="R47" t="n">
        <v>831.985324418969</v>
      </c>
      <c r="S47" t="n">
        <v>734.721240585932</v>
      </c>
      <c r="T47" t="n">
        <v>810.03181764075</v>
      </c>
      <c r="U47" t="n">
        <v>1355.19946089864</v>
      </c>
      <c r="V47" t="n">
        <v>1916.2174343817</v>
      </c>
      <c r="W47" t="n">
        <v>2316.50786519483</v>
      </c>
      <c r="X47" t="n">
        <v>2266.48712102582</v>
      </c>
      <c r="Y47" t="n">
        <v>2011.50675951308</v>
      </c>
      <c r="Z47" t="n">
        <v>1845.921999056</v>
      </c>
      <c r="AA47" t="n">
        <v>1558.45625349436</v>
      </c>
      <c r="AB47" t="n">
        <v>1435.75171784492</v>
      </c>
      <c r="AC47" t="n">
        <v>1173.48570478162</v>
      </c>
      <c r="AD47" t="n">
        <v>1029.07119644481</v>
      </c>
      <c r="AE47" t="n">
        <v>1024.55420817515</v>
      </c>
      <c r="AF47" t="n">
        <v>1064.6550745393</v>
      </c>
    </row>
    <row r="48">
      <c r="A48" t="s">
        <v>230</v>
      </c>
      <c r="B48" t="s">
        <v>464</v>
      </c>
      <c r="C48" t="s">
        <v>342</v>
      </c>
      <c r="D48" t="s">
        <v>465</v>
      </c>
      <c r="E48" t="s">
        <v>343</v>
      </c>
      <c r="F48" t="n">
        <v>2809.32008339735</v>
      </c>
      <c r="G48" t="n">
        <v>2849.36249733684</v>
      </c>
      <c r="H48" t="n">
        <v>3071.7791249916</v>
      </c>
      <c r="I48" t="n">
        <v>3010.07640605434</v>
      </c>
      <c r="J48" t="n">
        <v>2899.12769594503</v>
      </c>
      <c r="K48" t="n">
        <v>2728.97440690909</v>
      </c>
      <c r="L48" t="n">
        <v>2743.98832061601</v>
      </c>
      <c r="M48" t="n">
        <v>2909.99534674465</v>
      </c>
      <c r="N48" t="n">
        <v>2936.42105538461</v>
      </c>
      <c r="O48" t="n">
        <v>2918.79015104008</v>
      </c>
      <c r="P48" t="n">
        <v>2828.87262087188</v>
      </c>
      <c r="Q48" t="n">
        <v>2735.81583668697</v>
      </c>
      <c r="R48" t="n">
        <v>2719.06738595127</v>
      </c>
      <c r="S48" t="n">
        <v>2652.3208084212</v>
      </c>
      <c r="T48" t="n">
        <v>2799.52240788727</v>
      </c>
      <c r="U48" t="n">
        <v>3402.49741187578</v>
      </c>
      <c r="V48" t="n">
        <v>3921.97962062952</v>
      </c>
      <c r="W48" t="n">
        <v>4391.00428553814</v>
      </c>
      <c r="X48" t="n">
        <v>4371.63959343665</v>
      </c>
      <c r="Y48" t="n">
        <v>4046.52056737832</v>
      </c>
      <c r="Z48" t="n">
        <v>3785.90045683048</v>
      </c>
      <c r="AA48" t="n">
        <v>3503.34785004183</v>
      </c>
      <c r="AB48" t="n">
        <v>3325.62369384534</v>
      </c>
      <c r="AC48" t="n">
        <v>3076.12075479143</v>
      </c>
      <c r="AD48" t="n">
        <v>2833.27281152325</v>
      </c>
      <c r="AE48" t="n">
        <v>2911.15649796275</v>
      </c>
      <c r="AF48" t="n">
        <v>3102.62049347106</v>
      </c>
    </row>
    <row r="49">
      <c r="A49" t="s">
        <v>230</v>
      </c>
      <c r="B49" t="s">
        <v>466</v>
      </c>
      <c r="C49" t="s">
        <v>342</v>
      </c>
      <c r="D49" t="s">
        <v>467</v>
      </c>
      <c r="E49" t="s">
        <v>343</v>
      </c>
      <c r="F49" t="n">
        <v>793.377460615902</v>
      </c>
      <c r="G49" t="n">
        <v>809.20633383085</v>
      </c>
      <c r="H49" t="n">
        <v>867.101445549593</v>
      </c>
      <c r="I49" t="n">
        <v>847.332624990051</v>
      </c>
      <c r="J49" t="n">
        <v>803.348453214736</v>
      </c>
      <c r="K49" t="n">
        <v>740.209608870713</v>
      </c>
      <c r="L49" t="n">
        <v>741.585893200237</v>
      </c>
      <c r="M49" t="n">
        <v>834.755182691021</v>
      </c>
      <c r="N49" t="n">
        <v>873.541545304117</v>
      </c>
      <c r="O49" t="n">
        <v>848.047060977834</v>
      </c>
      <c r="P49" t="n">
        <v>837.081440977857</v>
      </c>
      <c r="Q49" t="n">
        <v>814.054080575371</v>
      </c>
      <c r="R49" t="n">
        <v>831.191184533323</v>
      </c>
      <c r="S49" t="n">
        <v>833.402680195729</v>
      </c>
      <c r="T49" t="n">
        <v>897.415057166129</v>
      </c>
      <c r="U49" t="n">
        <v>1002.56182117201</v>
      </c>
      <c r="V49" t="n">
        <v>1111.34253119021</v>
      </c>
      <c r="W49" t="n">
        <v>1190.06175764488</v>
      </c>
      <c r="X49" t="n">
        <v>1225.32464348105</v>
      </c>
      <c r="Y49" t="n">
        <v>1120.77716878098</v>
      </c>
      <c r="Z49" t="n">
        <v>1044.74083904153</v>
      </c>
      <c r="AA49" t="n">
        <v>962.179749197628</v>
      </c>
      <c r="AB49" t="n">
        <v>797.951882085544</v>
      </c>
      <c r="AC49" t="n">
        <v>691.556882196511</v>
      </c>
      <c r="AD49" t="n">
        <v>643.525346911922</v>
      </c>
      <c r="AE49" t="n">
        <v>619.666256413407</v>
      </c>
      <c r="AF49" t="n">
        <v>623.428612786637</v>
      </c>
    </row>
    <row r="50">
      <c r="A50" t="s">
        <v>230</v>
      </c>
      <c r="B50" t="s">
        <v>468</v>
      </c>
      <c r="C50" t="s">
        <v>342</v>
      </c>
      <c r="D50" t="s">
        <v>469</v>
      </c>
      <c r="E50" t="s">
        <v>343</v>
      </c>
      <c r="F50" t="n">
        <v>854.917880713053</v>
      </c>
      <c r="G50" t="n">
        <v>879.201062598953</v>
      </c>
      <c r="H50" t="n">
        <v>963.660611800079</v>
      </c>
      <c r="I50" t="n">
        <v>941.195841109004</v>
      </c>
      <c r="J50" t="n">
        <v>924.058012025129</v>
      </c>
      <c r="K50" t="n">
        <v>905.22620189049</v>
      </c>
      <c r="L50" t="n">
        <v>950.337045565045</v>
      </c>
      <c r="M50" t="n">
        <v>1014.49425340212</v>
      </c>
      <c r="N50" t="n">
        <v>1033.86631563445</v>
      </c>
      <c r="O50" t="n">
        <v>1035.16353505499</v>
      </c>
      <c r="P50" t="n">
        <v>1064.56768670234</v>
      </c>
      <c r="Q50" t="n">
        <v>1065.42647631777</v>
      </c>
      <c r="R50" t="n">
        <v>1068.18670494145</v>
      </c>
      <c r="S50" t="n">
        <v>1095.79382491454</v>
      </c>
      <c r="T50" t="n">
        <v>1105.06356485584</v>
      </c>
      <c r="U50" t="n">
        <v>1060.4839184974</v>
      </c>
      <c r="V50" t="n">
        <v>901.130702815179</v>
      </c>
      <c r="W50" t="n">
        <v>891.636977478965</v>
      </c>
      <c r="X50" t="n">
        <v>887.121036524755</v>
      </c>
      <c r="Y50" t="n">
        <v>920.221163725261</v>
      </c>
      <c r="Z50" t="n">
        <v>900.521516612424</v>
      </c>
      <c r="AA50" t="n">
        <v>986.024625650447</v>
      </c>
      <c r="AB50" t="n">
        <v>1093.67649875192</v>
      </c>
      <c r="AC50" t="n">
        <v>1211.54611929334</v>
      </c>
      <c r="AD50" t="n">
        <v>1160.84194592939</v>
      </c>
      <c r="AE50" t="n">
        <v>1266.9360333742</v>
      </c>
      <c r="AF50" t="n">
        <v>1414.53680614512</v>
      </c>
    </row>
    <row r="51">
      <c r="A51" t="s">
        <v>230</v>
      </c>
      <c r="B51" t="s">
        <v>470</v>
      </c>
      <c r="C51" t="s">
        <v>342</v>
      </c>
      <c r="D51" t="s">
        <v>471</v>
      </c>
      <c r="E51" t="s">
        <v>343</v>
      </c>
      <c r="F51" t="n">
        <v>846.550280885517</v>
      </c>
      <c r="G51" t="n">
        <v>870.157697573511</v>
      </c>
      <c r="H51" t="n">
        <v>953.488515684014</v>
      </c>
      <c r="I51" t="n">
        <v>931.262589104257</v>
      </c>
      <c r="J51" t="n">
        <v>913.560659255381</v>
      </c>
      <c r="K51" t="n">
        <v>895.175128072889</v>
      </c>
      <c r="L51" t="n">
        <v>940.847973176378</v>
      </c>
      <c r="M51" t="n">
        <v>1003.92573791323</v>
      </c>
      <c r="N51" t="n">
        <v>1021.85629169027</v>
      </c>
      <c r="O51" t="n">
        <v>1021.39321367473</v>
      </c>
      <c r="P51" t="n">
        <v>1049.61890461962</v>
      </c>
      <c r="Q51" t="n">
        <v>1049.13367321003</v>
      </c>
      <c r="R51" t="n">
        <v>1050.69712375545</v>
      </c>
      <c r="S51" t="n">
        <v>1077.4301594545</v>
      </c>
      <c r="T51" t="n">
        <v>1086.09065189969</v>
      </c>
      <c r="U51" t="n">
        <v>1040.33227891891</v>
      </c>
      <c r="V51" t="n">
        <v>880.894911494046</v>
      </c>
      <c r="W51" t="n">
        <v>870.605743658974</v>
      </c>
      <c r="X51" t="n">
        <v>866.354122909694</v>
      </c>
      <c r="Y51" t="n">
        <v>899.87007048849</v>
      </c>
      <c r="Z51" t="n">
        <v>880.800610469508</v>
      </c>
      <c r="AA51" t="n">
        <v>966.95480454965</v>
      </c>
      <c r="AB51" t="n">
        <v>1074.6497769521</v>
      </c>
      <c r="AC51" t="n">
        <v>1025.31976350204</v>
      </c>
      <c r="AD51" t="n">
        <v>1009.79479132489</v>
      </c>
      <c r="AE51" t="n">
        <v>1070.35429152744</v>
      </c>
      <c r="AF51" t="n">
        <v>1170.12146763284</v>
      </c>
    </row>
    <row r="52">
      <c r="A52" t="s">
        <v>230</v>
      </c>
      <c r="B52" t="s">
        <v>472</v>
      </c>
      <c r="C52" t="s">
        <v>342</v>
      </c>
      <c r="D52" t="s">
        <v>473</v>
      </c>
      <c r="E52" t="s">
        <v>343</v>
      </c>
      <c r="F52" t="n">
        <v>7.87172254392779</v>
      </c>
      <c r="G52" t="n">
        <v>8.5470599949319</v>
      </c>
      <c r="H52" t="n">
        <v>9.63451942093738</v>
      </c>
      <c r="I52" t="n">
        <v>9.40816504453934</v>
      </c>
      <c r="J52" t="n">
        <v>10.0001804808998</v>
      </c>
      <c r="K52" t="n">
        <v>9.55830923750891</v>
      </c>
      <c r="L52" t="n">
        <v>8.9455655906543</v>
      </c>
      <c r="M52" t="n">
        <v>9.99912813621174</v>
      </c>
      <c r="N52" t="n">
        <v>11.460306317723</v>
      </c>
      <c r="O52" t="n">
        <v>13.2629107871655</v>
      </c>
      <c r="P52" t="n">
        <v>14.4463551614305</v>
      </c>
      <c r="Q52" t="n">
        <v>15.8227861683521</v>
      </c>
      <c r="R52" t="n">
        <v>17.0467914991066</v>
      </c>
      <c r="S52" t="n">
        <v>17.919830404393</v>
      </c>
      <c r="T52" t="n">
        <v>18.5352324510661</v>
      </c>
      <c r="U52" t="n">
        <v>19.7707672311946</v>
      </c>
      <c r="V52" t="n">
        <v>20.0278354300472</v>
      </c>
      <c r="W52" t="n">
        <v>20.8323832035737</v>
      </c>
      <c r="X52" t="n">
        <v>20.5675299672709</v>
      </c>
      <c r="Y52" t="n">
        <v>20.138485864497</v>
      </c>
      <c r="Z52" t="n">
        <v>19.5112266898658</v>
      </c>
      <c r="AA52" t="n">
        <v>18.8379197521089</v>
      </c>
      <c r="AB52" t="n">
        <v>18.7694214770605</v>
      </c>
      <c r="AC52" t="n">
        <v>18.9757774788996</v>
      </c>
      <c r="AD52" t="n">
        <v>19.1925759133418</v>
      </c>
      <c r="AE52" t="n">
        <v>19.4300249891286</v>
      </c>
      <c r="AF52" t="n">
        <v>19.9314988173358</v>
      </c>
    </row>
    <row r="53">
      <c r="A53" t="s">
        <v>230</v>
      </c>
      <c r="B53" t="s">
        <v>474</v>
      </c>
      <c r="C53" t="s">
        <v>342</v>
      </c>
      <c r="D53" t="s">
        <v>475</v>
      </c>
      <c r="E53" t="s">
        <v>343</v>
      </c>
      <c r="F53" t="n">
        <v>239.949734884352</v>
      </c>
      <c r="G53" t="n">
        <v>235.499284713665</v>
      </c>
      <c r="H53" t="n">
        <v>250.220855823121</v>
      </c>
      <c r="I53" t="n">
        <v>255.053901356858</v>
      </c>
      <c r="J53" t="n">
        <v>257.316857762406</v>
      </c>
      <c r="K53" t="n">
        <v>256.257497333542</v>
      </c>
      <c r="L53" t="n">
        <v>257.494590460333</v>
      </c>
      <c r="M53" t="n">
        <v>262.573113940839</v>
      </c>
      <c r="N53" t="n">
        <v>285.016913370015</v>
      </c>
      <c r="O53" t="n">
        <v>267.173775560631</v>
      </c>
      <c r="P53" t="n">
        <v>257.596254552436</v>
      </c>
      <c r="Q53" t="n">
        <v>258.017409948638</v>
      </c>
      <c r="R53" t="n">
        <v>286.816485516602</v>
      </c>
      <c r="S53" t="n">
        <v>308.193557039888</v>
      </c>
      <c r="T53" t="n">
        <v>304.120182931018</v>
      </c>
      <c r="U53" t="n">
        <v>270.362512839292</v>
      </c>
      <c r="V53" t="n">
        <v>194.303319338532</v>
      </c>
      <c r="W53" t="n">
        <v>158.833425113213</v>
      </c>
      <c r="X53" t="n">
        <v>196.59080365124</v>
      </c>
      <c r="Y53" t="n">
        <v>208.269775828966</v>
      </c>
      <c r="Z53" t="n">
        <v>175.361745246505</v>
      </c>
      <c r="AA53" t="n">
        <v>175.447358590555</v>
      </c>
      <c r="AB53" t="n">
        <v>199.155539911268</v>
      </c>
      <c r="AC53" t="n">
        <v>181.542737651057</v>
      </c>
      <c r="AD53" t="n">
        <v>210.188397314702</v>
      </c>
      <c r="AE53" t="n">
        <v>254.374437441433</v>
      </c>
      <c r="AF53" t="n">
        <v>309.883142991541</v>
      </c>
    </row>
    <row r="54">
      <c r="A54" t="s">
        <v>230</v>
      </c>
      <c r="B54" t="s">
        <v>476</v>
      </c>
      <c r="C54" t="s">
        <v>342</v>
      </c>
      <c r="D54" t="s">
        <v>477</v>
      </c>
      <c r="E54" t="s">
        <v>343</v>
      </c>
      <c r="F54" t="n">
        <v>3649.31072470299</v>
      </c>
      <c r="G54" t="n">
        <v>3286.58460241538</v>
      </c>
      <c r="H54" t="n">
        <v>3071.23498995503</v>
      </c>
      <c r="I54" t="n">
        <v>2768.77022216199</v>
      </c>
      <c r="J54" t="n">
        <v>2571.85477446493</v>
      </c>
      <c r="K54" t="n">
        <v>2348.55723382455</v>
      </c>
      <c r="L54" t="n">
        <v>2231.69352625814</v>
      </c>
      <c r="M54" t="n">
        <v>2171.1495609857</v>
      </c>
      <c r="N54" t="n">
        <v>2104.17183211156</v>
      </c>
      <c r="O54" t="n">
        <v>1864.83961621946</v>
      </c>
      <c r="P54" t="n">
        <v>1700.07381386919</v>
      </c>
      <c r="Q54" t="n">
        <v>1586.09206123077</v>
      </c>
      <c r="R54" t="n">
        <v>1569.57285124761</v>
      </c>
      <c r="S54" t="n">
        <v>1536.6359886343</v>
      </c>
      <c r="T54" t="n">
        <v>1479.57942426778</v>
      </c>
      <c r="U54" t="n">
        <v>1273.56839600191</v>
      </c>
      <c r="V54" t="n">
        <v>1081.52487510481</v>
      </c>
      <c r="W54" t="n">
        <v>959.217889357651</v>
      </c>
      <c r="X54" t="n">
        <v>942.052945858122</v>
      </c>
      <c r="Y54" t="n">
        <v>922.583737080054</v>
      </c>
      <c r="Z54" t="n">
        <v>855.28234049173</v>
      </c>
      <c r="AA54" t="n">
        <v>783.974350659121</v>
      </c>
      <c r="AB54" t="n">
        <v>756.797603630598</v>
      </c>
      <c r="AC54" t="n">
        <v>647.673971704233</v>
      </c>
      <c r="AD54" t="n">
        <v>729.451950039327</v>
      </c>
      <c r="AE54" t="n">
        <v>851.063942966606</v>
      </c>
      <c r="AF54" t="n">
        <v>1000.76381169946</v>
      </c>
    </row>
    <row r="55">
      <c r="A55" t="s">
        <v>230</v>
      </c>
      <c r="B55" t="s">
        <v>478</v>
      </c>
      <c r="C55" t="s">
        <v>342</v>
      </c>
      <c r="D55" t="s">
        <v>479</v>
      </c>
      <c r="E55" t="s">
        <v>343</v>
      </c>
      <c r="F55" t="n">
        <v>3407.02030330246</v>
      </c>
      <c r="G55" t="n">
        <v>3048.95979081901</v>
      </c>
      <c r="H55" t="n">
        <v>2819.14922236864</v>
      </c>
      <c r="I55" t="n">
        <v>2512.15371292459</v>
      </c>
      <c r="J55" t="n">
        <v>2313.16855247501</v>
      </c>
      <c r="K55" t="n">
        <v>2091.13492017593</v>
      </c>
      <c r="L55" t="n">
        <v>1973.14838121669</v>
      </c>
      <c r="M55" t="n">
        <v>1907.60294723532</v>
      </c>
      <c r="N55" t="n">
        <v>1818.33438468728</v>
      </c>
      <c r="O55" t="n">
        <v>1596.99729640237</v>
      </c>
      <c r="P55" t="n">
        <v>1441.92454439194</v>
      </c>
      <c r="Q55" t="n">
        <v>1327.62991814552</v>
      </c>
      <c r="R55" t="n">
        <v>1282.44298574271</v>
      </c>
      <c r="S55" t="n">
        <v>1228.24588881711</v>
      </c>
      <c r="T55" t="n">
        <v>1175.31779446589</v>
      </c>
      <c r="U55" t="n">
        <v>1003.13868839853</v>
      </c>
      <c r="V55" t="n">
        <v>887.782333289908</v>
      </c>
      <c r="W55" t="n">
        <v>800.855110557985</v>
      </c>
      <c r="X55" t="n">
        <v>745.699535991051</v>
      </c>
      <c r="Y55" t="n">
        <v>714.424708357542</v>
      </c>
      <c r="Z55" t="n">
        <v>680.195602128963</v>
      </c>
      <c r="AA55" t="n">
        <v>608.637642717557</v>
      </c>
      <c r="AB55" t="n">
        <v>557.590746585979</v>
      </c>
      <c r="AC55" t="n">
        <v>466.100687016454</v>
      </c>
      <c r="AD55" t="n">
        <v>519.256144241912</v>
      </c>
      <c r="AE55" t="n">
        <v>596.689505525174</v>
      </c>
      <c r="AF55" t="n">
        <v>690.880668707923</v>
      </c>
    </row>
    <row r="56">
      <c r="A56" t="s">
        <v>230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</v>
      </c>
      <c r="AF56"/>
    </row>
    <row r="57">
      <c r="A57" t="s">
        <v>230</v>
      </c>
      <c r="B57" t="s">
        <v>482</v>
      </c>
      <c r="C57" t="s">
        <v>342</v>
      </c>
      <c r="D57" t="s">
        <v>483</v>
      </c>
      <c r="E57" t="s">
        <v>343</v>
      </c>
      <c r="F57" t="n">
        <v>24305.4637207408</v>
      </c>
      <c r="G57" t="n">
        <v>24391.4905382693</v>
      </c>
      <c r="H57" t="n">
        <v>26381.1689417535</v>
      </c>
      <c r="I57" t="n">
        <v>27090.6768168417</v>
      </c>
      <c r="J57" t="n">
        <v>27241.3644023828</v>
      </c>
      <c r="K57" t="n">
        <v>26653.6456866715</v>
      </c>
      <c r="L57" t="n">
        <v>26693.018050926</v>
      </c>
      <c r="M57" t="n">
        <v>27347.7876675225</v>
      </c>
      <c r="N57" t="n">
        <v>27507.2573387824</v>
      </c>
      <c r="O57" t="n">
        <v>27106.8502725788</v>
      </c>
      <c r="P57" t="n">
        <v>27143.4253024294</v>
      </c>
      <c r="Q57" t="n">
        <v>27451.0302775704</v>
      </c>
      <c r="R57" t="n">
        <v>28338.9489695459</v>
      </c>
      <c r="S57" t="n">
        <v>29081.7845856218</v>
      </c>
      <c r="T57" t="n">
        <v>29082.8239044582</v>
      </c>
      <c r="U57" t="n">
        <v>29879.1045485127</v>
      </c>
      <c r="V57" t="n">
        <v>26971.9093008201</v>
      </c>
      <c r="W57" t="n">
        <v>26664.8271943452</v>
      </c>
      <c r="X57" t="n">
        <v>27725.2900167912</v>
      </c>
      <c r="Y57" t="n">
        <v>27569.9318632952</v>
      </c>
      <c r="Z57" t="n">
        <v>25646.3598805178</v>
      </c>
      <c r="AA57" t="n">
        <v>26049.0562777744</v>
      </c>
      <c r="AB57" t="n">
        <v>30042.5074500494</v>
      </c>
      <c r="AC57" t="n">
        <v>32403.7550656841</v>
      </c>
      <c r="AD57" t="n">
        <v>34046.1867490834</v>
      </c>
      <c r="AE57" t="n">
        <v>36486.1857535731</v>
      </c>
      <c r="AF57" t="n">
        <v>41522.5444457929</v>
      </c>
    </row>
    <row r="58">
      <c r="A58" t="s">
        <v>230</v>
      </c>
      <c r="B58" t="s">
        <v>484</v>
      </c>
      <c r="C58" t="s">
        <v>342</v>
      </c>
      <c r="D58" t="s">
        <v>485</v>
      </c>
      <c r="E58" t="s">
        <v>343</v>
      </c>
      <c r="F58" t="n">
        <v>24305.4637207408</v>
      </c>
      <c r="G58" t="n">
        <v>24391.4905382693</v>
      </c>
      <c r="H58" t="n">
        <v>26381.1689417535</v>
      </c>
      <c r="I58" t="n">
        <v>27090.6768168417</v>
      </c>
      <c r="J58" t="n">
        <v>27241.3644023828</v>
      </c>
      <c r="K58" t="n">
        <v>26653.6456866715</v>
      </c>
      <c r="L58" t="n">
        <v>26693.018050926</v>
      </c>
      <c r="M58" t="n">
        <v>27347.7876675225</v>
      </c>
      <c r="N58" t="n">
        <v>27507.2573387824</v>
      </c>
      <c r="O58" t="n">
        <v>27106.8502725788</v>
      </c>
      <c r="P58" t="n">
        <v>27143.4253024294</v>
      </c>
      <c r="Q58" t="n">
        <v>27451.0302775704</v>
      </c>
      <c r="R58" t="n">
        <v>28338.9489695459</v>
      </c>
      <c r="S58" t="n">
        <v>29081.7845856218</v>
      </c>
      <c r="T58" t="n">
        <v>29082.8239044582</v>
      </c>
      <c r="U58" t="n">
        <v>29879.1045485127</v>
      </c>
      <c r="V58" t="n">
        <v>26971.9093008201</v>
      </c>
      <c r="W58" t="n">
        <v>26664.8271943452</v>
      </c>
      <c r="X58" t="n">
        <v>27725.2900167912</v>
      </c>
      <c r="Y58" t="n">
        <v>27569.9318632952</v>
      </c>
      <c r="Z58" t="n">
        <v>25646.3598805178</v>
      </c>
      <c r="AA58" t="n">
        <v>26049.0562777744</v>
      </c>
      <c r="AB58" t="n">
        <v>30042.5074500494</v>
      </c>
      <c r="AC58" t="n">
        <v>32403.7550656841</v>
      </c>
      <c r="AD58" t="n">
        <v>34046.1867490834</v>
      </c>
      <c r="AE58" t="n">
        <v>36486.1857535731</v>
      </c>
      <c r="AF58" t="n">
        <v>41522.5444457929</v>
      </c>
    </row>
    <row r="59">
      <c r="A59" t="s">
        <v>230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232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232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232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232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232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232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232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232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232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232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232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232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232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232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232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232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232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232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232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232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232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232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232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232</v>
      </c>
      <c r="B57" t="s">
        <v>482</v>
      </c>
      <c r="C57" t="s">
        <v>342</v>
      </c>
      <c r="D57" t="s">
        <v>483</v>
      </c>
      <c r="E57" t="s">
        <v>343</v>
      </c>
      <c r="F57" t="n">
        <v>3951.65811613782</v>
      </c>
      <c r="G57" t="n">
        <v>4539.91685866654</v>
      </c>
      <c r="H57" t="n">
        <v>5241.37605687422</v>
      </c>
      <c r="I57" t="n">
        <v>5951.41134066621</v>
      </c>
      <c r="J57" t="n">
        <v>6931.60427529234</v>
      </c>
      <c r="K57" t="n">
        <v>7540.0079654182</v>
      </c>
      <c r="L57" t="n">
        <v>9742.17548019078</v>
      </c>
      <c r="M57" t="n">
        <v>12341.4538979615</v>
      </c>
      <c r="N57" t="n">
        <v>14296.6009793481</v>
      </c>
      <c r="O57" t="n">
        <v>16417.9595737264</v>
      </c>
      <c r="P57" t="n">
        <v>19081.1292111859</v>
      </c>
      <c r="Q57" t="n">
        <v>21361.1346121782</v>
      </c>
      <c r="R57" t="n">
        <v>22941.791674124</v>
      </c>
      <c r="S57" t="n">
        <v>23804.4349357743</v>
      </c>
      <c r="T57" t="n">
        <v>25692.774531749</v>
      </c>
      <c r="U57" t="n">
        <v>27344.0968575583</v>
      </c>
      <c r="V57" t="n">
        <v>28431.4215898076</v>
      </c>
      <c r="W57" t="n">
        <v>31551.1309477298</v>
      </c>
      <c r="X57" t="n">
        <v>32630.8957748006</v>
      </c>
      <c r="Y57" t="n">
        <v>35422.5959288207</v>
      </c>
      <c r="Z57" t="n">
        <v>275911.366507721</v>
      </c>
      <c r="AA57" t="n">
        <v>293435.335886806</v>
      </c>
      <c r="AB57" t="n">
        <v>300153.23301732</v>
      </c>
      <c r="AC57" t="n">
        <v>301503.478118851</v>
      </c>
      <c r="AD57" t="n">
        <v>376522.556488521</v>
      </c>
      <c r="AE57" t="n">
        <v>423556.1</v>
      </c>
      <c r="AF57" t="n">
        <v>396329.4</v>
      </c>
    </row>
    <row r="58">
      <c r="A58" t="s">
        <v>232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232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234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234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234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234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234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234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234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234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234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234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234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234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234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234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234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234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234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234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234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234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234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234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234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234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234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234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236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236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236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236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236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236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236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236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236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236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236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236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236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236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236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236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236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236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236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236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236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236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236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236</v>
      </c>
      <c r="B57" t="s">
        <v>482</v>
      </c>
      <c r="C57" t="s">
        <v>342</v>
      </c>
      <c r="D57" t="s">
        <v>483</v>
      </c>
      <c r="E57" t="s">
        <v>343</v>
      </c>
      <c r="F57" t="n">
        <v>93002.8866060815</v>
      </c>
      <c r="G57" t="n">
        <v>96456.8740535173</v>
      </c>
      <c r="H57" t="n">
        <v>101237.510377176</v>
      </c>
      <c r="I57" t="n">
        <v>107909.623390326</v>
      </c>
      <c r="J57" t="n">
        <v>115944.256080031</v>
      </c>
      <c r="K57" t="n">
        <v>125790.982449987</v>
      </c>
      <c r="L57" t="n">
        <v>133875.0248715</v>
      </c>
      <c r="M57" t="n">
        <v>144571.819488098</v>
      </c>
      <c r="N57" t="n">
        <v>153308.312701181</v>
      </c>
      <c r="O57" t="n">
        <v>164273.015536672</v>
      </c>
      <c r="P57" t="n">
        <v>188019.595109221</v>
      </c>
      <c r="Q57" t="n">
        <v>199638.638652519</v>
      </c>
      <c r="R57" t="n">
        <v>213049.786882652</v>
      </c>
      <c r="S57" t="n">
        <v>222433.821240511</v>
      </c>
      <c r="T57" t="n">
        <v>231100.599295991</v>
      </c>
      <c r="U57" t="n">
        <v>237302.606290207</v>
      </c>
      <c r="V57" t="n">
        <v>242047.211669833</v>
      </c>
      <c r="W57" t="n">
        <v>250291.221865191</v>
      </c>
      <c r="X57" t="n">
        <v>259883.655173765</v>
      </c>
      <c r="Y57" t="n">
        <v>289080.284368765</v>
      </c>
      <c r="Z57" t="n">
        <v>302366.71675685</v>
      </c>
      <c r="AA57" t="n">
        <v>316010.031701045</v>
      </c>
      <c r="AB57" t="n">
        <v>331947.177373488</v>
      </c>
      <c r="AC57" t="n">
        <v>374217.29525047</v>
      </c>
      <c r="AD57" t="n">
        <v>413952.18739663</v>
      </c>
      <c r="AE57" t="n">
        <v>429152</v>
      </c>
      <c r="AF57" t="n">
        <v>431566.7</v>
      </c>
    </row>
    <row r="58">
      <c r="A58" t="s">
        <v>236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236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238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238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238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238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238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238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238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238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238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238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238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238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238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238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238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238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238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238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238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238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238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238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238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238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238</v>
      </c>
      <c r="B57" t="s">
        <v>482</v>
      </c>
      <c r="C57" t="s">
        <v>342</v>
      </c>
      <c r="D57" t="s">
        <v>483</v>
      </c>
      <c r="E57" t="s">
        <v>343</v>
      </c>
      <c r="F57" t="n">
        <v>223783.251287133</v>
      </c>
      <c r="G57" t="n">
        <v>232801.914806872</v>
      </c>
      <c r="H57" t="n">
        <v>244439.620399651</v>
      </c>
      <c r="I57" t="n">
        <v>258624.66112069</v>
      </c>
      <c r="J57" t="n">
        <v>275156.380278162</v>
      </c>
      <c r="K57" t="n">
        <v>294396.371355499</v>
      </c>
      <c r="L57" t="n">
        <v>312190.698178074</v>
      </c>
      <c r="M57" t="n">
        <v>333051.275171508</v>
      </c>
      <c r="N57" t="n">
        <v>353164.371954403</v>
      </c>
      <c r="O57" t="n">
        <v>376867.397375775</v>
      </c>
      <c r="P57" t="n">
        <v>414720.008173464</v>
      </c>
      <c r="Q57" t="n">
        <v>441862.780044168</v>
      </c>
      <c r="R57" t="n">
        <v>468987.367979717</v>
      </c>
      <c r="S57" t="n">
        <v>489741.743695593</v>
      </c>
      <c r="T57" t="n">
        <v>503796.462864979</v>
      </c>
      <c r="U57" t="n">
        <v>511935.077048313</v>
      </c>
      <c r="V57" t="n">
        <v>516850.827372113</v>
      </c>
      <c r="W57" t="n">
        <v>524181.629579299</v>
      </c>
      <c r="X57" t="n">
        <v>533013.165499797</v>
      </c>
      <c r="Y57" t="n">
        <v>562305.711020542</v>
      </c>
      <c r="Z57" t="n">
        <v>575389.596048807</v>
      </c>
      <c r="AA57" t="n">
        <v>589653.554521637</v>
      </c>
      <c r="AB57" t="n">
        <v>607435.394588998</v>
      </c>
      <c r="AC57" t="n">
        <v>653070.596121397</v>
      </c>
      <c r="AD57" t="n">
        <v>695877.350895284</v>
      </c>
      <c r="AE57" t="n">
        <v>713709</v>
      </c>
      <c r="AF57" t="n">
        <v>718781.5</v>
      </c>
    </row>
    <row r="58">
      <c r="A58" t="s">
        <v>238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238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158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158</v>
      </c>
      <c r="B57" t="s">
        <v>482</v>
      </c>
      <c r="C57" t="s">
        <v>342</v>
      </c>
      <c r="D57" t="s">
        <v>483</v>
      </c>
      <c r="E57" t="s">
        <v>343</v>
      </c>
      <c r="F57" t="n">
        <v>53872.6571130612</v>
      </c>
      <c r="G57" t="n">
        <v>58949.9229974187</v>
      </c>
      <c r="H57" t="n">
        <v>65636.9342483213</v>
      </c>
      <c r="I57" t="n">
        <v>75221.3378081123</v>
      </c>
      <c r="J57" t="n">
        <v>88653.870763063</v>
      </c>
      <c r="K57" t="n">
        <v>105237.852383345</v>
      </c>
      <c r="L57" t="n">
        <v>120420.929184603</v>
      </c>
      <c r="M57" t="n">
        <v>131350.996584351</v>
      </c>
      <c r="N57" t="n">
        <v>140013.510423555</v>
      </c>
      <c r="O57" t="n">
        <v>154220.363349159</v>
      </c>
      <c r="P57" t="n">
        <v>171672.081815247</v>
      </c>
      <c r="Q57" t="n">
        <v>195052.763420815</v>
      </c>
      <c r="R57" t="n">
        <v>212617.702016173</v>
      </c>
      <c r="S57" t="n">
        <v>213743.683409587</v>
      </c>
      <c r="T57" t="n">
        <v>202395.857947967</v>
      </c>
      <c r="U57" t="n">
        <v>194140.220952757</v>
      </c>
      <c r="V57" t="n">
        <v>195989.643754897</v>
      </c>
      <c r="W57" t="n">
        <v>206575.945576744</v>
      </c>
      <c r="X57" t="n">
        <v>217175.964421475</v>
      </c>
      <c r="Y57" t="n">
        <v>235501.721655502</v>
      </c>
      <c r="Z57" t="n">
        <v>255860.355782406</v>
      </c>
      <c r="AA57" t="n">
        <v>279094.515580084</v>
      </c>
      <c r="AB57" t="n">
        <v>307687.111413233</v>
      </c>
      <c r="AC57" t="n">
        <v>344597.076388342</v>
      </c>
      <c r="AD57" t="n">
        <v>379142.874310734</v>
      </c>
      <c r="AE57" t="n">
        <v>393886.127660042</v>
      </c>
      <c r="AF57" t="n">
        <v>435998.967607994</v>
      </c>
    </row>
    <row r="58">
      <c r="A58" t="s">
        <v>158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160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160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160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160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160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160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160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160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160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160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160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160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160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160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160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160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160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160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160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160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160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160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160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160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160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160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160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160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160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160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160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160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160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160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160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160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160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160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160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160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160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160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160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160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160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160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160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160</v>
      </c>
      <c r="B57" t="s">
        <v>482</v>
      </c>
      <c r="C57" t="s">
        <v>342</v>
      </c>
      <c r="D57" t="s">
        <v>483</v>
      </c>
      <c r="E57" t="s">
        <v>343</v>
      </c>
      <c r="F57" t="n">
        <v>2101.54043614697</v>
      </c>
      <c r="G57" t="n">
        <v>2604.83937325837</v>
      </c>
      <c r="H57" t="n">
        <v>3141.81484973344</v>
      </c>
      <c r="I57" t="n">
        <v>3794.05190587763</v>
      </c>
      <c r="J57" t="n">
        <v>4822.13011494909</v>
      </c>
      <c r="K57" t="n">
        <v>5826.48021266386</v>
      </c>
      <c r="L57" t="n">
        <v>8119.38926212382</v>
      </c>
      <c r="M57" t="n">
        <v>10335.1439136472</v>
      </c>
      <c r="N57" t="n">
        <v>12305.0595899801</v>
      </c>
      <c r="O57" t="n">
        <v>14935.6737793162</v>
      </c>
      <c r="P57" t="n">
        <v>18179.1930822971</v>
      </c>
      <c r="Q57" t="n">
        <v>20623.6605986096</v>
      </c>
      <c r="R57" t="n">
        <v>23392.4429324558</v>
      </c>
      <c r="S57" t="n">
        <v>25690.793422074</v>
      </c>
      <c r="T57" t="n">
        <v>27649.2112484607</v>
      </c>
      <c r="U57" t="n">
        <v>29064.5970214295</v>
      </c>
      <c r="V57" t="n">
        <v>28840.3683289583</v>
      </c>
      <c r="W57" t="n">
        <v>34520.0987194955</v>
      </c>
      <c r="X57" t="n">
        <v>36120.7229555457</v>
      </c>
      <c r="Y57" t="n">
        <v>38886.5908186479</v>
      </c>
      <c r="Z57" t="n">
        <v>67479.5820876674</v>
      </c>
      <c r="AA57" t="n">
        <v>110580.314990433</v>
      </c>
      <c r="AB57" t="n">
        <v>145917.79044488</v>
      </c>
      <c r="AC57" t="n">
        <v>159025.528110431</v>
      </c>
      <c r="AD57" t="n">
        <v>270503.207786116</v>
      </c>
      <c r="AE57" t="n">
        <v>318799.552674898</v>
      </c>
      <c r="AF57" t="n">
        <v>301186.557825691</v>
      </c>
    </row>
    <row r="58">
      <c r="A58" t="s">
        <v>160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160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162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162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162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162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162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162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162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162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162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162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162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162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162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162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162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162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162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162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162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162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162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162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162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162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162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162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162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162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162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162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162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162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162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162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162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162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162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162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162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162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162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162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162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162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162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162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162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162</v>
      </c>
      <c r="B57" t="s">
        <v>482</v>
      </c>
      <c r="C57" t="s">
        <v>342</v>
      </c>
      <c r="D57" t="s">
        <v>483</v>
      </c>
      <c r="E57" t="s">
        <v>343</v>
      </c>
      <c r="F57" t="n">
        <v>103238.921485443</v>
      </c>
      <c r="G57" t="n">
        <v>114863.602754329</v>
      </c>
      <c r="H57" t="n">
        <v>132112.795974588</v>
      </c>
      <c r="I57" t="n">
        <v>160140.428899017</v>
      </c>
      <c r="J57" t="n">
        <v>191533.172386916</v>
      </c>
      <c r="K57" t="n">
        <v>227293.814804067</v>
      </c>
      <c r="L57" t="n">
        <v>263264.974028051</v>
      </c>
      <c r="M57" t="n">
        <v>297587.957277013</v>
      </c>
      <c r="N57" t="n">
        <v>341225.931009342</v>
      </c>
      <c r="O57" t="n">
        <v>392867.392640512</v>
      </c>
      <c r="P57" t="n">
        <v>440059.735135589</v>
      </c>
      <c r="Q57" t="n">
        <v>507635.138923378</v>
      </c>
      <c r="R57" t="n">
        <v>529145.793683943</v>
      </c>
      <c r="S57" t="n">
        <v>494358.018921661</v>
      </c>
      <c r="T57" t="n">
        <v>438312.096267148</v>
      </c>
      <c r="U57" t="n">
        <v>420238.841334241</v>
      </c>
      <c r="V57" t="n">
        <v>416846.497027292</v>
      </c>
      <c r="W57" t="n">
        <v>428309.46005602</v>
      </c>
      <c r="X57" t="n">
        <v>445335.560811886</v>
      </c>
      <c r="Y57" t="n">
        <v>479016.623750565</v>
      </c>
      <c r="Z57" t="n">
        <v>513028.57083908</v>
      </c>
      <c r="AA57" t="n">
        <v>549011.276503747</v>
      </c>
      <c r="AB57" t="n">
        <v>589876.607659627</v>
      </c>
      <c r="AC57" t="n">
        <v>649326.828935052</v>
      </c>
      <c r="AD57" t="n">
        <v>693447.396997216</v>
      </c>
      <c r="AE57" t="n">
        <v>725897.273736839</v>
      </c>
      <c r="AF57" t="n">
        <v>804055.854243284</v>
      </c>
    </row>
    <row r="58">
      <c r="A58" t="s">
        <v>162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162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164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164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164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164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164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164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164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164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164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164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164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164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164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164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164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164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164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164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164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164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164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164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164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164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164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164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164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164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164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164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164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164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164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164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164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164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164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164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164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164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164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164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164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164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164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164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164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164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164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164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166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166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166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166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166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166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166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166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166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166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166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166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166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166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166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166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166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166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166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166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166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166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166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166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166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166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166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166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166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166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166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166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166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166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166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166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166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166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166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166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166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166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166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166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166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166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166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166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166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166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166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166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166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199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199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199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199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199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199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199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199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199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199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199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199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199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199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199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199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199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199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199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199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199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199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199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199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199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199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199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199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199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199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199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199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199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199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199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199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199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199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199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199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199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199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199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199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199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199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199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199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199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199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199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199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199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199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199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199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57254.0636186528</v>
      </c>
      <c r="H57" t="n">
        <v>63296.364517174</v>
      </c>
      <c r="I57" t="n">
        <v>71499.7495539154</v>
      </c>
      <c r="J57" t="n">
        <v>82437.1591822821</v>
      </c>
      <c r="K57" t="n">
        <v>96410.2113989667</v>
      </c>
      <c r="L57" t="n">
        <v>112533.981870459</v>
      </c>
      <c r="M57" t="n">
        <v>128125.680535194</v>
      </c>
      <c r="N57" t="n">
        <v>139852.840550782</v>
      </c>
      <c r="O57" t="n">
        <v>149363.473604957</v>
      </c>
      <c r="P57" t="n">
        <v>166060.002462986</v>
      </c>
      <c r="Q57" t="n">
        <v>185922.976852161</v>
      </c>
      <c r="R57" t="n">
        <v>210623.151093859</v>
      </c>
      <c r="S57" t="n">
        <v>224644.959013787</v>
      </c>
      <c r="T57" t="n">
        <v>221104.657636163</v>
      </c>
      <c r="U57" t="n">
        <v>205840.021088157</v>
      </c>
      <c r="V57" t="n">
        <v>198896.687950353</v>
      </c>
      <c r="W57" t="n">
        <v>203095.344946505</v>
      </c>
      <c r="X57" t="n">
        <v>213132.536862134</v>
      </c>
      <c r="Y57" t="n">
        <v>226739.206850724</v>
      </c>
      <c r="Z57" t="n">
        <v>244768.924459925</v>
      </c>
      <c r="AA57" t="n">
        <v>269410.217986157</v>
      </c>
      <c r="AB57" t="n">
        <v>294714.783661979</v>
      </c>
      <c r="AC57" t="n">
        <v>326921.790469595</v>
      </c>
      <c r="AD57" t="n">
        <v>362682.807920033</v>
      </c>
      <c r="AE57" t="n">
        <v>386178.858509972</v>
      </c>
      <c r="AF57" t="n">
        <v>402429.385169334</v>
      </c>
    </row>
    <row r="58">
      <c r="A58" t="s">
        <v>199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199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201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201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201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201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201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201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201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201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201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201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201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201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201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201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201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201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201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201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201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201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201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201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201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201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201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201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201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201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201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201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201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201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201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201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201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201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201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201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201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201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201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201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201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201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201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201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201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201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201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201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201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201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201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201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201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201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2555.80288268541</v>
      </c>
      <c r="H57" t="n">
        <v>3013.81585558671</v>
      </c>
      <c r="I57" t="n">
        <v>3653.14441365321</v>
      </c>
      <c r="J57" t="n">
        <v>4546.45984214492</v>
      </c>
      <c r="K57" t="n">
        <v>5351.67433079219</v>
      </c>
      <c r="L57" t="n">
        <v>7750.16302253964</v>
      </c>
      <c r="M57" t="n">
        <v>10533.0291639207</v>
      </c>
      <c r="N57" t="n">
        <v>12018.3690297897</v>
      </c>
      <c r="O57" t="n">
        <v>14368.0473389482</v>
      </c>
      <c r="P57" t="n">
        <v>17528.5397068295</v>
      </c>
      <c r="Q57" t="n">
        <v>20292.6368349917</v>
      </c>
      <c r="R57" t="n">
        <v>22233.0562384743</v>
      </c>
      <c r="S57" t="n">
        <v>24301.6334302904</v>
      </c>
      <c r="T57" t="n">
        <v>27867.5672191099</v>
      </c>
      <c r="U57" t="n">
        <v>29706.110509597</v>
      </c>
      <c r="V57" t="n">
        <v>30431.3280878561</v>
      </c>
      <c r="W57" t="n">
        <v>32400.1272857932</v>
      </c>
      <c r="X57" t="n">
        <v>36004.3726098666</v>
      </c>
      <c r="Y57" t="n">
        <v>39850.5317937204</v>
      </c>
      <c r="Z57" t="n">
        <v>63865.8940602247</v>
      </c>
      <c r="AA57" t="n">
        <v>108912.045493699</v>
      </c>
      <c r="AB57" t="n">
        <v>142810.406423748</v>
      </c>
      <c r="AC57" t="n">
        <v>156615.62353861</v>
      </c>
      <c r="AD57" t="n">
        <v>260100.551449427</v>
      </c>
      <c r="AE57" t="n">
        <v>331537.281627082</v>
      </c>
      <c r="AF57" t="n">
        <v>299089.53605773</v>
      </c>
    </row>
    <row r="58">
      <c r="A58" t="s">
        <v>201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201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203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203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203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203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203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203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203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203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203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203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203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203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203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203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203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203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203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203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203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203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203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203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203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203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203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203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203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203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203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203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203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203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203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203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203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203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203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203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203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203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203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203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203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203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203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203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203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203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203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203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203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203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203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203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203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203</v>
      </c>
      <c r="B57" t="s">
        <v>482</v>
      </c>
      <c r="C57" t="s">
        <v>342</v>
      </c>
      <c r="D57" t="s">
        <v>483</v>
      </c>
      <c r="E57" t="s">
        <v>343</v>
      </c>
      <c r="F57"/>
      <c r="G57" t="n">
        <v>109405.799052962</v>
      </c>
      <c r="H57" t="n">
        <v>122671.193618256</v>
      </c>
      <c r="I57" t="n">
        <v>141983.576745413</v>
      </c>
      <c r="J57" t="n">
        <v>172804.840355156</v>
      </c>
      <c r="K57" t="n">
        <v>206060.640506775</v>
      </c>
      <c r="L57" t="n">
        <v>242489.229007208</v>
      </c>
      <c r="M57" t="n">
        <v>279936.441214196</v>
      </c>
      <c r="N57" t="n">
        <v>317346.294281617</v>
      </c>
      <c r="O57" t="n">
        <v>364803.357590794</v>
      </c>
      <c r="P57" t="n">
        <v>423360.514726383</v>
      </c>
      <c r="Q57" t="n">
        <v>474391.865550712</v>
      </c>
      <c r="R57" t="n">
        <v>542737.42067888</v>
      </c>
      <c r="S57" t="n">
        <v>555936.741898096</v>
      </c>
      <c r="T57" t="n">
        <v>508280.63525454</v>
      </c>
      <c r="U57" t="n">
        <v>444476.980529017</v>
      </c>
      <c r="V57" t="n">
        <v>426027.223535588</v>
      </c>
      <c r="W57" t="n">
        <v>424111.772522868</v>
      </c>
      <c r="X57" t="n">
        <v>435174.58235581</v>
      </c>
      <c r="Y57" t="n">
        <v>455638.847850503</v>
      </c>
      <c r="Z57" t="n">
        <v>489287.562980077</v>
      </c>
      <c r="AA57" t="n">
        <v>528438.382422365</v>
      </c>
      <c r="AB57" t="n">
        <v>567604.660237781</v>
      </c>
      <c r="AC57" t="n">
        <v>613383.602505782</v>
      </c>
      <c r="AD57" t="n">
        <v>671939.932802135</v>
      </c>
      <c r="AE57" t="n">
        <v>704428.931446903</v>
      </c>
      <c r="AF57" t="n">
        <v>740235.608639286</v>
      </c>
    </row>
    <row r="58">
      <c r="A58" t="s">
        <v>203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203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205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205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205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205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205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205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205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205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205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205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205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205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205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205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205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205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205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205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205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205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205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205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205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205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205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205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205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205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205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205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205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205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205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205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205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205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205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205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205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205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205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205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205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205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205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205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205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205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205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205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205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205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205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205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205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205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205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205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207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207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207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207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207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207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207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207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207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207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207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207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207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207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207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207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207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207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207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207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207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207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207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207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207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207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207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207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207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207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207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207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207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207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207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207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207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207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207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207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207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207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207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207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207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207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207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207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207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207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207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207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207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207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207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207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207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207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240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240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240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240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240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240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240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240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240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240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240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240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240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240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240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240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240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240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240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240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240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240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240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240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240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240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240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240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240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240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240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240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240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240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240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240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240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240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240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240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240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240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240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240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240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240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240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240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240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240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240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240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240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240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240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240</v>
      </c>
      <c r="B57" t="s">
        <v>482</v>
      </c>
      <c r="C57" t="s">
        <v>342</v>
      </c>
      <c r="D57" t="s">
        <v>483</v>
      </c>
      <c r="E57" t="s">
        <v>343</v>
      </c>
      <c r="F57" t="n">
        <v>97645.3311264376</v>
      </c>
      <c r="G57" t="n">
        <v>103774.201978652</v>
      </c>
      <c r="H57" t="n">
        <v>111425.586021668</v>
      </c>
      <c r="I57" t="n">
        <v>121378.330442837</v>
      </c>
      <c r="J57" t="n">
        <v>133021.892983625</v>
      </c>
      <c r="K57" t="n">
        <v>144659.998631276</v>
      </c>
      <c r="L57" t="n">
        <v>154689.261465098</v>
      </c>
      <c r="M57" t="n">
        <v>164586.563406425</v>
      </c>
      <c r="N57" t="n">
        <v>175239.61757</v>
      </c>
      <c r="O57" t="n">
        <v>186941.945204282</v>
      </c>
      <c r="P57" t="n">
        <v>201293.650247568</v>
      </c>
      <c r="Q57" t="n">
        <v>218003.499926927</v>
      </c>
      <c r="R57" t="n">
        <v>235405.965538857</v>
      </c>
      <c r="S57" t="n">
        <v>248722.298184065</v>
      </c>
      <c r="T57" t="n">
        <v>257287.87728003</v>
      </c>
      <c r="U57" t="n">
        <v>261666.135967385</v>
      </c>
      <c r="V57" t="n">
        <v>268076.998868485</v>
      </c>
      <c r="W57" t="n">
        <v>277796.262671448</v>
      </c>
      <c r="X57" t="n">
        <v>286613.342268302</v>
      </c>
      <c r="Y57" t="n">
        <v>299234.227285991</v>
      </c>
      <c r="Z57" t="n">
        <v>311009.361033593</v>
      </c>
      <c r="AA57" t="n">
        <v>327479.806301267</v>
      </c>
      <c r="AB57" t="n">
        <v>345808.086078463</v>
      </c>
      <c r="AC57" t="n">
        <v>367425.850697407</v>
      </c>
      <c r="AD57" t="n">
        <v>386709.720900728</v>
      </c>
      <c r="AE57" t="n">
        <v>393886.127660042</v>
      </c>
      <c r="AF57" t="n">
        <v>402429.385169334</v>
      </c>
    </row>
    <row r="58">
      <c r="A58" t="s">
        <v>240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240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242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242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242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242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242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242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242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242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242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242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242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242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242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242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242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242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242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242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242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242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242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242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242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242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242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242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242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242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242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242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242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242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242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242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242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242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242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242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242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242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242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242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242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242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242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242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242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242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242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242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242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242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242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242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242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242</v>
      </c>
      <c r="B57" t="s">
        <v>482</v>
      </c>
      <c r="C57" t="s">
        <v>342</v>
      </c>
      <c r="D57" t="s">
        <v>483</v>
      </c>
      <c r="E57" t="s">
        <v>343</v>
      </c>
      <c r="F57" t="n">
        <v>3668.30724284563</v>
      </c>
      <c r="G57" t="n">
        <v>4461.23713090665</v>
      </c>
      <c r="H57" t="n">
        <v>5161.67996333685</v>
      </c>
      <c r="I57" t="n">
        <v>6001.74205832962</v>
      </c>
      <c r="J57" t="n">
        <v>7191.96255824442</v>
      </c>
      <c r="K57" t="n">
        <v>7981.75090540492</v>
      </c>
      <c r="L57" t="n">
        <v>10617.0223641606</v>
      </c>
      <c r="M57" t="n">
        <v>13773.1302916311</v>
      </c>
      <c r="N57" t="n">
        <v>16016.2803656385</v>
      </c>
      <c r="O57" t="n">
        <v>18701.4677015256</v>
      </c>
      <c r="P57" t="n">
        <v>21948.083764132</v>
      </c>
      <c r="Q57" t="n">
        <v>24499.6843937602</v>
      </c>
      <c r="R57" t="n">
        <v>26411.5508663901</v>
      </c>
      <c r="S57" t="n">
        <v>27438.0845700368</v>
      </c>
      <c r="T57" t="n">
        <v>29762.9058611376</v>
      </c>
      <c r="U57" t="n">
        <v>31977.0485549351</v>
      </c>
      <c r="V57" t="n">
        <v>33480.7344873578</v>
      </c>
      <c r="W57" t="n">
        <v>37613.2525992404</v>
      </c>
      <c r="X57" t="n">
        <v>39230.5240102707</v>
      </c>
      <c r="Y57" t="n">
        <v>43281.4494405234</v>
      </c>
      <c r="Z57" t="n">
        <v>71083.8468106563</v>
      </c>
      <c r="AA57" t="n">
        <v>114729.328756828</v>
      </c>
      <c r="AB57" t="n">
        <v>148168.704980663</v>
      </c>
      <c r="AC57" t="n">
        <v>159031.561872648</v>
      </c>
      <c r="AD57" t="n">
        <v>260110.420210113</v>
      </c>
      <c r="AE57" t="n">
        <v>318799.552674898</v>
      </c>
      <c r="AF57" t="n">
        <v>299089.53605773</v>
      </c>
    </row>
    <row r="58">
      <c r="A58" t="s">
        <v>242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242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244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244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244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244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244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244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244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244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244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244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244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244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244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244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244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244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244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244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244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244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244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244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244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244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244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244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244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244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244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244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244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244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244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244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244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244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244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244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244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244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244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244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244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244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244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244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244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244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244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244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244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244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244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244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244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244</v>
      </c>
      <c r="B57" t="s">
        <v>482</v>
      </c>
      <c r="C57" t="s">
        <v>342</v>
      </c>
      <c r="D57" t="s">
        <v>483</v>
      </c>
      <c r="E57" t="s">
        <v>343</v>
      </c>
      <c r="F57" t="n">
        <v>229155.134316473</v>
      </c>
      <c r="G57" t="n">
        <v>242843.495614371</v>
      </c>
      <c r="H57" t="n">
        <v>259350.22718345</v>
      </c>
      <c r="I57" t="n">
        <v>278727.526834907</v>
      </c>
      <c r="J57" t="n">
        <v>300770.180949536</v>
      </c>
      <c r="K57" t="n">
        <v>323583.091949213</v>
      </c>
      <c r="L57" t="n">
        <v>345215.792845804</v>
      </c>
      <c r="M57" t="n">
        <v>367076.861846022</v>
      </c>
      <c r="N57" t="n">
        <v>391448.911069084</v>
      </c>
      <c r="O57" t="n">
        <v>418496.556404305</v>
      </c>
      <c r="P57" t="n">
        <v>450978.932966999</v>
      </c>
      <c r="Q57" t="n">
        <v>486162.946192671</v>
      </c>
      <c r="R57" t="n">
        <v>519780.45492647</v>
      </c>
      <c r="S57" t="n">
        <v>546097.230788402</v>
      </c>
      <c r="T57" t="n">
        <v>561476.979743014</v>
      </c>
      <c r="U57" t="n">
        <v>569374.185011357</v>
      </c>
      <c r="V57" t="n">
        <v>577216.761837341</v>
      </c>
      <c r="W57" t="n">
        <v>587277.152953302</v>
      </c>
      <c r="X57" t="n">
        <v>596690.275601514</v>
      </c>
      <c r="Y57" t="n">
        <v>610495.306512285</v>
      </c>
      <c r="Z57" t="n">
        <v>623585.374543734</v>
      </c>
      <c r="AA57" t="n">
        <v>642315.974892355</v>
      </c>
      <c r="AB57" t="n">
        <v>664069.312047338</v>
      </c>
      <c r="AC57" t="n">
        <v>690532.937987212</v>
      </c>
      <c r="AD57" t="n">
        <v>714581.063452714</v>
      </c>
      <c r="AE57" t="n">
        <v>725897.273736839</v>
      </c>
      <c r="AF57" t="n">
        <v>740235.608639286</v>
      </c>
    </row>
    <row r="58">
      <c r="A58" t="s">
        <v>244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244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246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246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246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246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246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246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246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246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246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246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246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246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246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246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246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246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246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246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246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246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246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246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246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246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246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246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246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246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246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246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246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246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246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246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246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246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246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246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246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246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246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246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246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246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246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246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246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246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246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246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246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246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246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246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246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246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246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246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>
      <c r="A2" t="s">
        <v>248</v>
      </c>
      <c r="B2" t="s">
        <v>295</v>
      </c>
      <c r="C2" t="s">
        <v>342</v>
      </c>
      <c r="D2" t="s">
        <v>297</v>
      </c>
      <c r="E2" t="s">
        <v>343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248</v>
      </c>
      <c r="B3" t="s">
        <v>374</v>
      </c>
      <c r="C3" t="s">
        <v>342</v>
      </c>
      <c r="D3" t="s">
        <v>375</v>
      </c>
      <c r="E3" t="s">
        <v>343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248</v>
      </c>
      <c r="B4" t="s">
        <v>376</v>
      </c>
      <c r="C4" t="s">
        <v>342</v>
      </c>
      <c r="D4" t="s">
        <v>377</v>
      </c>
      <c r="E4" t="s">
        <v>343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248</v>
      </c>
      <c r="B5" t="s">
        <v>378</v>
      </c>
      <c r="C5" t="s">
        <v>342</v>
      </c>
      <c r="D5" t="s">
        <v>379</v>
      </c>
      <c r="E5" t="s">
        <v>343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248</v>
      </c>
      <c r="B6" t="s">
        <v>380</v>
      </c>
      <c r="C6" t="s">
        <v>342</v>
      </c>
      <c r="D6" t="s">
        <v>381</v>
      </c>
      <c r="E6" t="s">
        <v>343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248</v>
      </c>
      <c r="B7" t="s">
        <v>382</v>
      </c>
      <c r="C7" t="s">
        <v>342</v>
      </c>
      <c r="D7" t="s">
        <v>383</v>
      </c>
      <c r="E7" t="s">
        <v>343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248</v>
      </c>
      <c r="B8" t="s">
        <v>384</v>
      </c>
      <c r="C8" t="s">
        <v>342</v>
      </c>
      <c r="D8" t="s">
        <v>385</v>
      </c>
      <c r="E8" t="s">
        <v>343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248</v>
      </c>
      <c r="B9" t="s">
        <v>386</v>
      </c>
      <c r="C9" t="s">
        <v>342</v>
      </c>
      <c r="D9" t="s">
        <v>387</v>
      </c>
      <c r="E9" t="s">
        <v>343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248</v>
      </c>
      <c r="B10" t="s">
        <v>388</v>
      </c>
      <c r="C10" t="s">
        <v>342</v>
      </c>
      <c r="D10" t="s">
        <v>389</v>
      </c>
      <c r="E10" t="s">
        <v>343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248</v>
      </c>
      <c r="B11" t="s">
        <v>390</v>
      </c>
      <c r="C11" t="s">
        <v>342</v>
      </c>
      <c r="D11" t="s">
        <v>391</v>
      </c>
      <c r="E11" t="s">
        <v>343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248</v>
      </c>
      <c r="B12" t="s">
        <v>392</v>
      </c>
      <c r="C12" t="s">
        <v>342</v>
      </c>
      <c r="D12" t="s">
        <v>393</v>
      </c>
      <c r="E12" t="s">
        <v>343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248</v>
      </c>
      <c r="B13" t="s">
        <v>394</v>
      </c>
      <c r="C13" t="s">
        <v>342</v>
      </c>
      <c r="D13" t="s">
        <v>395</v>
      </c>
      <c r="E13" t="s">
        <v>343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248</v>
      </c>
      <c r="B14" t="s">
        <v>396</v>
      </c>
      <c r="C14" t="s">
        <v>342</v>
      </c>
      <c r="D14" t="s">
        <v>397</v>
      </c>
      <c r="E14" t="s">
        <v>343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248</v>
      </c>
      <c r="B15" t="s">
        <v>398</v>
      </c>
      <c r="C15" t="s">
        <v>342</v>
      </c>
      <c r="D15" t="s">
        <v>399</v>
      </c>
      <c r="E15" t="s">
        <v>343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248</v>
      </c>
      <c r="B16" t="s">
        <v>400</v>
      </c>
      <c r="C16" t="s">
        <v>342</v>
      </c>
      <c r="D16" t="s">
        <v>401</v>
      </c>
      <c r="E16" t="s">
        <v>343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248</v>
      </c>
      <c r="B17" t="s">
        <v>402</v>
      </c>
      <c r="C17" t="s">
        <v>342</v>
      </c>
      <c r="D17" t="s">
        <v>403</v>
      </c>
      <c r="E17" t="s">
        <v>343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248</v>
      </c>
      <c r="B18" t="s">
        <v>404</v>
      </c>
      <c r="C18" t="s">
        <v>342</v>
      </c>
      <c r="D18" t="s">
        <v>405</v>
      </c>
      <c r="E18" t="s">
        <v>343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248</v>
      </c>
      <c r="B19" t="s">
        <v>406</v>
      </c>
      <c r="C19" t="s">
        <v>342</v>
      </c>
      <c r="D19" t="s">
        <v>407</v>
      </c>
      <c r="E19" t="s">
        <v>343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248</v>
      </c>
      <c r="B20" t="s">
        <v>408</v>
      </c>
      <c r="C20" t="s">
        <v>342</v>
      </c>
      <c r="D20" t="s">
        <v>409</v>
      </c>
      <c r="E20" t="s">
        <v>343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248</v>
      </c>
      <c r="B21" t="s">
        <v>410</v>
      </c>
      <c r="C21" t="s">
        <v>342</v>
      </c>
      <c r="D21" t="s">
        <v>411</v>
      </c>
      <c r="E21" t="s">
        <v>343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248</v>
      </c>
      <c r="B22" t="s">
        <v>412</v>
      </c>
      <c r="C22" t="s">
        <v>342</v>
      </c>
      <c r="D22" t="s">
        <v>413</v>
      </c>
      <c r="E22" t="s">
        <v>343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248</v>
      </c>
      <c r="B23" t="s">
        <v>414</v>
      </c>
      <c r="C23" t="s">
        <v>342</v>
      </c>
      <c r="D23" t="s">
        <v>415</v>
      </c>
      <c r="E23" t="s">
        <v>343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248</v>
      </c>
      <c r="B24" t="s">
        <v>416</v>
      </c>
      <c r="C24" t="s">
        <v>342</v>
      </c>
      <c r="D24" t="s">
        <v>417</v>
      </c>
      <c r="E24" t="s">
        <v>343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248</v>
      </c>
      <c r="B25" t="s">
        <v>418</v>
      </c>
      <c r="C25" t="s">
        <v>342</v>
      </c>
      <c r="D25" t="s">
        <v>419</v>
      </c>
      <c r="E25" t="s">
        <v>343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248</v>
      </c>
      <c r="B26" t="s">
        <v>420</v>
      </c>
      <c r="C26" t="s">
        <v>342</v>
      </c>
      <c r="D26" t="s">
        <v>421</v>
      </c>
      <c r="E26" t="s">
        <v>343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248</v>
      </c>
      <c r="B27" t="s">
        <v>422</v>
      </c>
      <c r="C27" t="s">
        <v>342</v>
      </c>
      <c r="D27" t="s">
        <v>423</v>
      </c>
      <c r="E27" t="s">
        <v>343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248</v>
      </c>
      <c r="B28" t="s">
        <v>424</v>
      </c>
      <c r="C28" t="s">
        <v>342</v>
      </c>
      <c r="D28" t="s">
        <v>425</v>
      </c>
      <c r="E28" t="s">
        <v>343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248</v>
      </c>
      <c r="B29" t="s">
        <v>426</v>
      </c>
      <c r="C29" t="s">
        <v>342</v>
      </c>
      <c r="D29" t="s">
        <v>427</v>
      </c>
      <c r="E29" t="s">
        <v>343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248</v>
      </c>
      <c r="B30" t="s">
        <v>428</v>
      </c>
      <c r="C30" t="s">
        <v>342</v>
      </c>
      <c r="D30" t="s">
        <v>429</v>
      </c>
      <c r="E30" t="s">
        <v>343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248</v>
      </c>
      <c r="B31" t="s">
        <v>430</v>
      </c>
      <c r="C31" t="s">
        <v>342</v>
      </c>
      <c r="D31" t="s">
        <v>431</v>
      </c>
      <c r="E31" t="s">
        <v>343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248</v>
      </c>
      <c r="B32" t="s">
        <v>432</v>
      </c>
      <c r="C32" t="s">
        <v>342</v>
      </c>
      <c r="D32" t="s">
        <v>433</v>
      </c>
      <c r="E32" t="s">
        <v>343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248</v>
      </c>
      <c r="B33" t="s">
        <v>434</v>
      </c>
      <c r="C33" t="s">
        <v>342</v>
      </c>
      <c r="D33" t="s">
        <v>435</v>
      </c>
      <c r="E33" t="s">
        <v>343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248</v>
      </c>
      <c r="B34" t="s">
        <v>436</v>
      </c>
      <c r="C34" t="s">
        <v>342</v>
      </c>
      <c r="D34" t="s">
        <v>437</v>
      </c>
      <c r="E34" t="s">
        <v>343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248</v>
      </c>
      <c r="B35" t="s">
        <v>438</v>
      </c>
      <c r="C35" t="s">
        <v>342</v>
      </c>
      <c r="D35" t="s">
        <v>439</v>
      </c>
      <c r="E35" t="s">
        <v>343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248</v>
      </c>
      <c r="B36" t="s">
        <v>440</v>
      </c>
      <c r="C36" t="s">
        <v>342</v>
      </c>
      <c r="D36" t="s">
        <v>441</v>
      </c>
      <c r="E36" t="s">
        <v>343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248</v>
      </c>
      <c r="B37" t="s">
        <v>442</v>
      </c>
      <c r="C37" t="s">
        <v>342</v>
      </c>
      <c r="D37" t="s">
        <v>443</v>
      </c>
      <c r="E37" t="s">
        <v>343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248</v>
      </c>
      <c r="B38" t="s">
        <v>444</v>
      </c>
      <c r="C38" t="s">
        <v>342</v>
      </c>
      <c r="D38" t="s">
        <v>445</v>
      </c>
      <c r="E38" t="s">
        <v>343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248</v>
      </c>
      <c r="B39" t="s">
        <v>446</v>
      </c>
      <c r="C39" t="s">
        <v>342</v>
      </c>
      <c r="D39" t="s">
        <v>447</v>
      </c>
      <c r="E39" t="s">
        <v>343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248</v>
      </c>
      <c r="B40" t="s">
        <v>448</v>
      </c>
      <c r="C40" t="s">
        <v>342</v>
      </c>
      <c r="D40" t="s">
        <v>449</v>
      </c>
      <c r="E40" t="s">
        <v>343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248</v>
      </c>
      <c r="B41" t="s">
        <v>450</v>
      </c>
      <c r="C41" t="s">
        <v>342</v>
      </c>
      <c r="D41" t="s">
        <v>451</v>
      </c>
      <c r="E41" t="s">
        <v>343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248</v>
      </c>
      <c r="B42" t="s">
        <v>452</v>
      </c>
      <c r="C42" t="s">
        <v>342</v>
      </c>
      <c r="D42" t="s">
        <v>453</v>
      </c>
      <c r="E42" t="s">
        <v>343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248</v>
      </c>
      <c r="B43" t="s">
        <v>454</v>
      </c>
      <c r="C43" t="s">
        <v>342</v>
      </c>
      <c r="D43" t="s">
        <v>455</v>
      </c>
      <c r="E43" t="s">
        <v>343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248</v>
      </c>
      <c r="B44" t="s">
        <v>456</v>
      </c>
      <c r="C44" t="s">
        <v>342</v>
      </c>
      <c r="D44" t="s">
        <v>457</v>
      </c>
      <c r="E44" t="s">
        <v>343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248</v>
      </c>
      <c r="B45" t="s">
        <v>458</v>
      </c>
      <c r="C45" t="s">
        <v>342</v>
      </c>
      <c r="D45" t="s">
        <v>459</v>
      </c>
      <c r="E45" t="s">
        <v>343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248</v>
      </c>
      <c r="B46" t="s">
        <v>460</v>
      </c>
      <c r="C46" t="s">
        <v>342</v>
      </c>
      <c r="D46" t="s">
        <v>461</v>
      </c>
      <c r="E46" t="s">
        <v>343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248</v>
      </c>
      <c r="B47" t="s">
        <v>462</v>
      </c>
      <c r="C47" t="s">
        <v>342</v>
      </c>
      <c r="D47" t="s">
        <v>463</v>
      </c>
      <c r="E47" t="s">
        <v>343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248</v>
      </c>
      <c r="B48" t="s">
        <v>464</v>
      </c>
      <c r="C48" t="s">
        <v>342</v>
      </c>
      <c r="D48" t="s">
        <v>465</v>
      </c>
      <c r="E48" t="s">
        <v>343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248</v>
      </c>
      <c r="B49" t="s">
        <v>466</v>
      </c>
      <c r="C49" t="s">
        <v>342</v>
      </c>
      <c r="D49" t="s">
        <v>467</v>
      </c>
      <c r="E49" t="s">
        <v>343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248</v>
      </c>
      <c r="B50" t="s">
        <v>468</v>
      </c>
      <c r="C50" t="s">
        <v>342</v>
      </c>
      <c r="D50" t="s">
        <v>469</v>
      </c>
      <c r="E50" t="s">
        <v>343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248</v>
      </c>
      <c r="B51" t="s">
        <v>470</v>
      </c>
      <c r="C51" t="s">
        <v>342</v>
      </c>
      <c r="D51" t="s">
        <v>471</v>
      </c>
      <c r="E51" t="s">
        <v>343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248</v>
      </c>
      <c r="B52" t="s">
        <v>472</v>
      </c>
      <c r="C52" t="s">
        <v>342</v>
      </c>
      <c r="D52" t="s">
        <v>473</v>
      </c>
      <c r="E52" t="s">
        <v>343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248</v>
      </c>
      <c r="B53" t="s">
        <v>474</v>
      </c>
      <c r="C53" t="s">
        <v>342</v>
      </c>
      <c r="D53" t="s">
        <v>475</v>
      </c>
      <c r="E53" t="s">
        <v>343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248</v>
      </c>
      <c r="B54" t="s">
        <v>476</v>
      </c>
      <c r="C54" t="s">
        <v>342</v>
      </c>
      <c r="D54" t="s">
        <v>477</v>
      </c>
      <c r="E54" t="s">
        <v>343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248</v>
      </c>
      <c r="B55" t="s">
        <v>478</v>
      </c>
      <c r="C55" t="s">
        <v>342</v>
      </c>
      <c r="D55" t="s">
        <v>479</v>
      </c>
      <c r="E55" t="s">
        <v>343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248</v>
      </c>
      <c r="B56" t="s">
        <v>480</v>
      </c>
      <c r="C56" t="s">
        <v>342</v>
      </c>
      <c r="D56" t="s">
        <v>481</v>
      </c>
      <c r="E56" t="s">
        <v>343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248</v>
      </c>
      <c r="B57" t="s">
        <v>482</v>
      </c>
      <c r="C57" t="s">
        <v>342</v>
      </c>
      <c r="D57" t="s">
        <v>483</v>
      </c>
      <c r="E57" t="s">
        <v>343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s">
        <v>248</v>
      </c>
      <c r="B58" t="s">
        <v>484</v>
      </c>
      <c r="C58" t="s">
        <v>342</v>
      </c>
      <c r="D58" t="s">
        <v>485</v>
      </c>
      <c r="E58" t="s">
        <v>343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248</v>
      </c>
      <c r="B59" t="s">
        <v>486</v>
      </c>
      <c r="C59" t="s">
        <v>342</v>
      </c>
      <c r="D59" t="s">
        <v>487</v>
      </c>
      <c r="E59" t="s">
        <v>343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2025-01-07T18:49:22Z</dcterms:created>
</coreProperties>
</file>